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IM_dynamics/dynamics_exp/original_data/"/>
    </mc:Choice>
  </mc:AlternateContent>
  <xr:revisionPtr revIDLastSave="20" documentId="11_B95A2EAF11EACBA707868FCEE52BF4D97D23B020" xr6:coauthVersionLast="36" xr6:coauthVersionMax="43" xr10:uidLastSave="{E24AB78B-93C2-9142-8997-A4793331C973}"/>
  <bookViews>
    <workbookView xWindow="2540" yWindow="500" windowWidth="32660" windowHeight="1856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dynamics_master.csv!$V$1:$V$354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37" i="1"/>
  <c r="Q37" i="1"/>
  <c r="O252" i="1" l="1"/>
  <c r="K252" i="1"/>
  <c r="P252" i="1" s="1"/>
  <c r="U252" i="1" s="1"/>
  <c r="O228" i="1"/>
  <c r="K228" i="1"/>
  <c r="P228" i="1" s="1"/>
  <c r="U228" i="1" s="1"/>
  <c r="Y228" i="1" s="1"/>
  <c r="Q252" i="1"/>
  <c r="R252" i="1"/>
  <c r="W252" i="1" s="1"/>
  <c r="Q228" i="1"/>
  <c r="R228" i="1"/>
  <c r="K254" i="1"/>
  <c r="O264" i="1"/>
  <c r="K264" i="1"/>
  <c r="P264" i="1"/>
  <c r="S264" i="1" s="1"/>
  <c r="Q264" i="1"/>
  <c r="R264" i="1"/>
  <c r="O273" i="1"/>
  <c r="K273" i="1"/>
  <c r="P273" i="1" s="1"/>
  <c r="S273" i="1" s="1"/>
  <c r="O265" i="1"/>
  <c r="K265" i="1"/>
  <c r="P265" i="1"/>
  <c r="Q273" i="1"/>
  <c r="V273" i="1" s="1"/>
  <c r="R273" i="1"/>
  <c r="Q265" i="1"/>
  <c r="R265" i="1"/>
  <c r="W265" i="1"/>
  <c r="AA265" i="1" s="1"/>
  <c r="O232" i="1"/>
  <c r="K232" i="1"/>
  <c r="P232" i="1" s="1"/>
  <c r="U232" i="1" s="1"/>
  <c r="Q232" i="1"/>
  <c r="R232" i="1"/>
  <c r="O239" i="1"/>
  <c r="K239" i="1"/>
  <c r="P239" i="1" s="1"/>
  <c r="O231" i="1"/>
  <c r="K231" i="1"/>
  <c r="P231" i="1" s="1"/>
  <c r="S231" i="1" s="1"/>
  <c r="O87" i="1"/>
  <c r="K87" i="1"/>
  <c r="P87" i="1"/>
  <c r="O15" i="1"/>
  <c r="K15" i="1"/>
  <c r="P15" i="1" s="1"/>
  <c r="K262" i="1"/>
  <c r="P262" i="1" s="1"/>
  <c r="O262" i="1"/>
  <c r="O269" i="1"/>
  <c r="U269" i="1" s="1"/>
  <c r="Y269" i="1" s="1"/>
  <c r="K269" i="1"/>
  <c r="P269" i="1" s="1"/>
  <c r="Q209" i="1"/>
  <c r="V209" i="1" s="1"/>
  <c r="R209" i="1"/>
  <c r="Q201" i="1"/>
  <c r="R201" i="1"/>
  <c r="Q206" i="1"/>
  <c r="W205" i="1"/>
  <c r="X205" i="1"/>
  <c r="R230" i="1"/>
  <c r="W230" i="1" s="1"/>
  <c r="AA230" i="1" s="1"/>
  <c r="Q230" i="1"/>
  <c r="R254" i="1"/>
  <c r="Q254" i="1"/>
  <c r="V254" i="1" s="1"/>
  <c r="P254" i="1"/>
  <c r="S254" i="1" s="1"/>
  <c r="O254" i="1"/>
  <c r="O230" i="1"/>
  <c r="K230" i="1"/>
  <c r="P230" i="1"/>
  <c r="U230" i="1" s="1"/>
  <c r="Y230" i="1" s="1"/>
  <c r="I254" i="1"/>
  <c r="K198" i="1"/>
  <c r="K288" i="1"/>
  <c r="P288" i="1" s="1"/>
  <c r="O288" i="1"/>
  <c r="T288" i="1" s="1"/>
  <c r="K283" i="1"/>
  <c r="P283" i="1" s="1"/>
  <c r="U283" i="1" s="1"/>
  <c r="Y283" i="1" s="1"/>
  <c r="O283" i="1"/>
  <c r="K267" i="1"/>
  <c r="P267" i="1" s="1"/>
  <c r="O267" i="1"/>
  <c r="O275" i="1"/>
  <c r="K275" i="1"/>
  <c r="P275" i="1" s="1"/>
  <c r="O234" i="1"/>
  <c r="K234" i="1"/>
  <c r="P234" i="1" s="1"/>
  <c r="U234" i="1" s="1"/>
  <c r="Y234" i="1" s="1"/>
  <c r="K258" i="1"/>
  <c r="P258" i="1" s="1"/>
  <c r="O258" i="1"/>
  <c r="O196" i="1"/>
  <c r="K196" i="1"/>
  <c r="P196" i="1" s="1"/>
  <c r="U196" i="1" s="1"/>
  <c r="O212" i="1"/>
  <c r="T212" i="1" s="1"/>
  <c r="K212" i="1"/>
  <c r="P212" i="1" s="1"/>
  <c r="K257" i="1"/>
  <c r="P257" i="1"/>
  <c r="O257" i="1"/>
  <c r="T257" i="1" s="1"/>
  <c r="K233" i="1"/>
  <c r="P233" i="1" s="1"/>
  <c r="O233" i="1"/>
  <c r="K256" i="1"/>
  <c r="P256" i="1" s="1"/>
  <c r="O256" i="1"/>
  <c r="T256" i="1" s="1"/>
  <c r="K255" i="1"/>
  <c r="P255" i="1" s="1"/>
  <c r="U255" i="1" s="1"/>
  <c r="O255" i="1"/>
  <c r="K253" i="1"/>
  <c r="P253" i="1" s="1"/>
  <c r="O253" i="1"/>
  <c r="T253" i="1" s="1"/>
  <c r="K229" i="1"/>
  <c r="P229" i="1" s="1"/>
  <c r="O229" i="1"/>
  <c r="K251" i="1"/>
  <c r="P251" i="1" s="1"/>
  <c r="U251" i="1" s="1"/>
  <c r="O251" i="1"/>
  <c r="K227" i="1"/>
  <c r="P227" i="1"/>
  <c r="O227" i="1"/>
  <c r="Q258" i="1"/>
  <c r="R258" i="1"/>
  <c r="Q234" i="1"/>
  <c r="R234" i="1"/>
  <c r="Q257" i="1"/>
  <c r="R257" i="1"/>
  <c r="Q233" i="1"/>
  <c r="V233" i="1" s="1"/>
  <c r="R233" i="1"/>
  <c r="Q256" i="1"/>
  <c r="R256" i="1"/>
  <c r="Q255" i="1"/>
  <c r="W255" i="1" s="1"/>
  <c r="R255" i="1"/>
  <c r="Q231" i="1"/>
  <c r="R231" i="1"/>
  <c r="Q253" i="1"/>
  <c r="R253" i="1"/>
  <c r="Q229" i="1"/>
  <c r="R229" i="1"/>
  <c r="W229" i="1" s="1"/>
  <c r="AA229" i="1" s="1"/>
  <c r="Q251" i="1"/>
  <c r="R251" i="1"/>
  <c r="Q227" i="1"/>
  <c r="R227" i="1"/>
  <c r="V227" i="1"/>
  <c r="Z227" i="1" s="1"/>
  <c r="O244" i="1"/>
  <c r="K244" i="1"/>
  <c r="P244" i="1" s="1"/>
  <c r="T244" i="1"/>
  <c r="Q244" i="1"/>
  <c r="R244" i="1"/>
  <c r="O245" i="1"/>
  <c r="K245" i="1"/>
  <c r="P245" i="1" s="1"/>
  <c r="Q245" i="1"/>
  <c r="R245" i="1"/>
  <c r="O246" i="1"/>
  <c r="K246" i="1"/>
  <c r="P246" i="1" s="1"/>
  <c r="Q246" i="1"/>
  <c r="R246" i="1"/>
  <c r="O247" i="1"/>
  <c r="T247" i="1" s="1"/>
  <c r="K247" i="1"/>
  <c r="P247" i="1" s="1"/>
  <c r="Q247" i="1"/>
  <c r="R247" i="1"/>
  <c r="O248" i="1"/>
  <c r="K248" i="1"/>
  <c r="P248" i="1" s="1"/>
  <c r="Q248" i="1"/>
  <c r="R248" i="1"/>
  <c r="O249" i="1"/>
  <c r="K249" i="1"/>
  <c r="P249" i="1" s="1"/>
  <c r="Q249" i="1"/>
  <c r="R249" i="1"/>
  <c r="W233" i="1"/>
  <c r="O250" i="1"/>
  <c r="K250" i="1"/>
  <c r="P250" i="1" s="1"/>
  <c r="Q250" i="1"/>
  <c r="R250" i="1"/>
  <c r="K243" i="1"/>
  <c r="P243" i="1" s="1"/>
  <c r="U243" i="1" s="1"/>
  <c r="O243" i="1"/>
  <c r="Q243" i="1"/>
  <c r="V243" i="1" s="1"/>
  <c r="R243" i="1"/>
  <c r="K218" i="1"/>
  <c r="K67" i="1"/>
  <c r="K171" i="1"/>
  <c r="P171" i="1" s="1"/>
  <c r="U171" i="1" s="1"/>
  <c r="K4" i="1"/>
  <c r="P4" i="1" s="1"/>
  <c r="O4" i="1"/>
  <c r="K5" i="1"/>
  <c r="P5" i="1"/>
  <c r="U5" i="1" s="1"/>
  <c r="Y5" i="1" s="1"/>
  <c r="O5" i="1"/>
  <c r="K6" i="1"/>
  <c r="P6" i="1" s="1"/>
  <c r="O6" i="1"/>
  <c r="K7" i="1"/>
  <c r="P7" i="1" s="1"/>
  <c r="O7" i="1"/>
  <c r="K8" i="1"/>
  <c r="P8" i="1" s="1"/>
  <c r="U8" i="1" s="1"/>
  <c r="Y8" i="1" s="1"/>
  <c r="O8" i="1"/>
  <c r="K9" i="1"/>
  <c r="P9" i="1" s="1"/>
  <c r="U9" i="1" s="1"/>
  <c r="Y9" i="1" s="1"/>
  <c r="O9" i="1"/>
  <c r="K10" i="1"/>
  <c r="P10" i="1" s="1"/>
  <c r="O10" i="1"/>
  <c r="K11" i="1"/>
  <c r="P11" i="1" s="1"/>
  <c r="U11" i="1" s="1"/>
  <c r="Y11" i="1" s="1"/>
  <c r="O11" i="1"/>
  <c r="K12" i="1"/>
  <c r="P12" i="1" s="1"/>
  <c r="O12" i="1"/>
  <c r="K13" i="1"/>
  <c r="P13" i="1" s="1"/>
  <c r="U13" i="1" s="1"/>
  <c r="Y13" i="1" s="1"/>
  <c r="O13" i="1"/>
  <c r="K14" i="1"/>
  <c r="P14" i="1" s="1"/>
  <c r="O14" i="1"/>
  <c r="K16" i="1"/>
  <c r="P16" i="1" s="1"/>
  <c r="O16" i="1"/>
  <c r="K17" i="1"/>
  <c r="P17" i="1" s="1"/>
  <c r="O17" i="1"/>
  <c r="K18" i="1"/>
  <c r="P18" i="1"/>
  <c r="U18" i="1" s="1"/>
  <c r="Y18" i="1" s="1"/>
  <c r="O18" i="1"/>
  <c r="K19" i="1"/>
  <c r="P19" i="1" s="1"/>
  <c r="U19" i="1" s="1"/>
  <c r="Y19" i="1" s="1"/>
  <c r="Z19" i="1" s="1"/>
  <c r="O19" i="1"/>
  <c r="K20" i="1"/>
  <c r="P20" i="1" s="1"/>
  <c r="O20" i="1"/>
  <c r="K21" i="1"/>
  <c r="P21" i="1" s="1"/>
  <c r="O21" i="1"/>
  <c r="K22" i="1"/>
  <c r="P22" i="1" s="1"/>
  <c r="U22" i="1" s="1"/>
  <c r="Y22" i="1" s="1"/>
  <c r="O22" i="1"/>
  <c r="K23" i="1"/>
  <c r="P23" i="1" s="1"/>
  <c r="O23" i="1"/>
  <c r="K24" i="1"/>
  <c r="P24" i="1" s="1"/>
  <c r="U24" i="1" s="1"/>
  <c r="Y24" i="1" s="1"/>
  <c r="O24" i="1"/>
  <c r="K25" i="1"/>
  <c r="P25" i="1" s="1"/>
  <c r="O25" i="1"/>
  <c r="K26" i="1"/>
  <c r="P26" i="1" s="1"/>
  <c r="U26" i="1" s="1"/>
  <c r="Y26" i="1" s="1"/>
  <c r="O26" i="1"/>
  <c r="K27" i="1"/>
  <c r="O27" i="1"/>
  <c r="K3" i="1"/>
  <c r="P3" i="1" s="1"/>
  <c r="O3" i="1"/>
  <c r="K28" i="1"/>
  <c r="P28" i="1" s="1"/>
  <c r="O28" i="1"/>
  <c r="U28" i="1"/>
  <c r="K29" i="1"/>
  <c r="P29" i="1"/>
  <c r="O29" i="1"/>
  <c r="K30" i="1"/>
  <c r="P30" i="1" s="1"/>
  <c r="U30" i="1" s="1"/>
  <c r="O30" i="1"/>
  <c r="K31" i="1"/>
  <c r="P31" i="1" s="1"/>
  <c r="O31" i="1"/>
  <c r="K32" i="1"/>
  <c r="P32" i="1" s="1"/>
  <c r="O32" i="1"/>
  <c r="K33" i="1"/>
  <c r="P33" i="1"/>
  <c r="O33" i="1"/>
  <c r="K34" i="1"/>
  <c r="P34" i="1" s="1"/>
  <c r="U34" i="1" s="1"/>
  <c r="O34" i="1"/>
  <c r="K35" i="1"/>
  <c r="P35" i="1" s="1"/>
  <c r="O35" i="1"/>
  <c r="K36" i="1"/>
  <c r="P36" i="1" s="1"/>
  <c r="U36" i="1" s="1"/>
  <c r="O36" i="1"/>
  <c r="K37" i="1"/>
  <c r="O37" i="1"/>
  <c r="K38" i="1"/>
  <c r="P38" i="1" s="1"/>
  <c r="O38" i="1"/>
  <c r="T38" i="1" s="1"/>
  <c r="X38" i="1" s="1"/>
  <c r="K39" i="1"/>
  <c r="P39" i="1" s="1"/>
  <c r="U39" i="1" s="1"/>
  <c r="O39" i="1"/>
  <c r="K40" i="1"/>
  <c r="P40" i="1" s="1"/>
  <c r="O40" i="1"/>
  <c r="T40" i="1" s="1"/>
  <c r="X40" i="1" s="1"/>
  <c r="K41" i="1"/>
  <c r="P41" i="1" s="1"/>
  <c r="U41" i="1" s="1"/>
  <c r="O41" i="1"/>
  <c r="K42" i="1"/>
  <c r="P42" i="1"/>
  <c r="U42" i="1" s="1"/>
  <c r="O42" i="1"/>
  <c r="K43" i="1"/>
  <c r="P43" i="1" s="1"/>
  <c r="U43" i="1" s="1"/>
  <c r="Y43" i="1" s="1"/>
  <c r="O43" i="1"/>
  <c r="K44" i="1"/>
  <c r="P44" i="1" s="1"/>
  <c r="T44" i="1" s="1"/>
  <c r="X44" i="1" s="1"/>
  <c r="O44" i="1"/>
  <c r="K45" i="1"/>
  <c r="P45" i="1" s="1"/>
  <c r="O45" i="1"/>
  <c r="K46" i="1"/>
  <c r="P46" i="1" s="1"/>
  <c r="S46" i="1" s="1"/>
  <c r="O46" i="1"/>
  <c r="K47" i="1"/>
  <c r="P47" i="1" s="1"/>
  <c r="O47" i="1"/>
  <c r="K48" i="1"/>
  <c r="P48" i="1" s="1"/>
  <c r="U48" i="1" s="1"/>
  <c r="O48" i="1"/>
  <c r="K49" i="1"/>
  <c r="P49" i="1" s="1"/>
  <c r="O49" i="1"/>
  <c r="K50" i="1"/>
  <c r="P50" i="1" s="1"/>
  <c r="O50" i="1"/>
  <c r="K51" i="1"/>
  <c r="P51" i="1" s="1"/>
  <c r="O51" i="1"/>
  <c r="K52" i="1"/>
  <c r="P52" i="1" s="1"/>
  <c r="U52" i="1" s="1"/>
  <c r="O52" i="1"/>
  <c r="K53" i="1"/>
  <c r="P53" i="1"/>
  <c r="U53" i="1" s="1"/>
  <c r="O53" i="1"/>
  <c r="K54" i="1"/>
  <c r="P54" i="1" s="1"/>
  <c r="O54" i="1"/>
  <c r="K55" i="1"/>
  <c r="P55" i="1" s="1"/>
  <c r="U55" i="1" s="1"/>
  <c r="O55" i="1"/>
  <c r="K56" i="1"/>
  <c r="P56" i="1" s="1"/>
  <c r="U56" i="1" s="1"/>
  <c r="Y56" i="1" s="1"/>
  <c r="O56" i="1"/>
  <c r="K57" i="1"/>
  <c r="P57" i="1" s="1"/>
  <c r="O57" i="1"/>
  <c r="K58" i="1"/>
  <c r="P58" i="1" s="1"/>
  <c r="U58" i="1" s="1"/>
  <c r="O58" i="1"/>
  <c r="K59" i="1"/>
  <c r="P59" i="1" s="1"/>
  <c r="O59" i="1"/>
  <c r="K60" i="1"/>
  <c r="P60" i="1" s="1"/>
  <c r="O60" i="1"/>
  <c r="K61" i="1"/>
  <c r="P61" i="1" s="1"/>
  <c r="O61" i="1"/>
  <c r="K62" i="1"/>
  <c r="P62" i="1" s="1"/>
  <c r="O62" i="1"/>
  <c r="K63" i="1"/>
  <c r="P63" i="1" s="1"/>
  <c r="O63" i="1"/>
  <c r="K64" i="1"/>
  <c r="P64" i="1" s="1"/>
  <c r="O64" i="1"/>
  <c r="K65" i="1"/>
  <c r="P65" i="1" s="1"/>
  <c r="O65" i="1"/>
  <c r="K66" i="1"/>
  <c r="P66" i="1"/>
  <c r="O66" i="1"/>
  <c r="P67" i="1"/>
  <c r="U67" i="1" s="1"/>
  <c r="O67" i="1"/>
  <c r="K68" i="1"/>
  <c r="P68" i="1" s="1"/>
  <c r="O68" i="1"/>
  <c r="K69" i="1"/>
  <c r="P69" i="1" s="1"/>
  <c r="O69" i="1"/>
  <c r="K70" i="1"/>
  <c r="P70" i="1" s="1"/>
  <c r="U70" i="1" s="1"/>
  <c r="O70" i="1"/>
  <c r="K71" i="1"/>
  <c r="P71" i="1" s="1"/>
  <c r="O71" i="1"/>
  <c r="K72" i="1"/>
  <c r="P72" i="1" s="1"/>
  <c r="U72" i="1" s="1"/>
  <c r="O72" i="1"/>
  <c r="K73" i="1"/>
  <c r="P73" i="1" s="1"/>
  <c r="O73" i="1"/>
  <c r="K74" i="1"/>
  <c r="P74" i="1" s="1"/>
  <c r="O74" i="1"/>
  <c r="K75" i="1"/>
  <c r="P75" i="1" s="1"/>
  <c r="O75" i="1"/>
  <c r="K76" i="1"/>
  <c r="P76" i="1"/>
  <c r="U76" i="1" s="1"/>
  <c r="O76" i="1"/>
  <c r="K77" i="1"/>
  <c r="P77" i="1" s="1"/>
  <c r="O77" i="1"/>
  <c r="K78" i="1"/>
  <c r="P78" i="1" s="1"/>
  <c r="O78" i="1"/>
  <c r="K79" i="1"/>
  <c r="P79" i="1" s="1"/>
  <c r="O79" i="1"/>
  <c r="K80" i="1"/>
  <c r="P80" i="1" s="1"/>
  <c r="U80" i="1" s="1"/>
  <c r="Y80" i="1" s="1"/>
  <c r="O80" i="1"/>
  <c r="K81" i="1"/>
  <c r="P81" i="1"/>
  <c r="O81" i="1"/>
  <c r="K82" i="1"/>
  <c r="P82" i="1" s="1"/>
  <c r="O82" i="1"/>
  <c r="K83" i="1"/>
  <c r="P83" i="1" s="1"/>
  <c r="U83" i="1" s="1"/>
  <c r="O83" i="1"/>
  <c r="K84" i="1"/>
  <c r="P84" i="1" s="1"/>
  <c r="O84" i="1"/>
  <c r="K85" i="1"/>
  <c r="P85" i="1" s="1"/>
  <c r="O85" i="1"/>
  <c r="K86" i="1"/>
  <c r="P86" i="1" s="1"/>
  <c r="U86" i="1" s="1"/>
  <c r="O86" i="1"/>
  <c r="K88" i="1"/>
  <c r="P88" i="1" s="1"/>
  <c r="O88" i="1"/>
  <c r="K89" i="1"/>
  <c r="P89" i="1" s="1"/>
  <c r="U89" i="1" s="1"/>
  <c r="O89" i="1"/>
  <c r="K90" i="1"/>
  <c r="P90" i="1" s="1"/>
  <c r="U90" i="1" s="1"/>
  <c r="O90" i="1"/>
  <c r="K91" i="1"/>
  <c r="P91" i="1" s="1"/>
  <c r="O91" i="1"/>
  <c r="K92" i="1"/>
  <c r="P92" i="1" s="1"/>
  <c r="U92" i="1" s="1"/>
  <c r="O92" i="1"/>
  <c r="K93" i="1"/>
  <c r="P93" i="1" s="1"/>
  <c r="O93" i="1"/>
  <c r="K94" i="1"/>
  <c r="P94" i="1" s="1"/>
  <c r="O94" i="1"/>
  <c r="K95" i="1"/>
  <c r="P95" i="1" s="1"/>
  <c r="O95" i="1"/>
  <c r="K96" i="1"/>
  <c r="P96" i="1" s="1"/>
  <c r="U96" i="1" s="1"/>
  <c r="O96" i="1"/>
  <c r="K97" i="1"/>
  <c r="P97" i="1" s="1"/>
  <c r="O97" i="1"/>
  <c r="K98" i="1"/>
  <c r="P98" i="1" s="1"/>
  <c r="U98" i="1" s="1"/>
  <c r="O98" i="1"/>
  <c r="K99" i="1"/>
  <c r="P99" i="1" s="1"/>
  <c r="O99" i="1"/>
  <c r="K100" i="1"/>
  <c r="P100" i="1" s="1"/>
  <c r="O100" i="1"/>
  <c r="K101" i="1"/>
  <c r="P101" i="1" s="1"/>
  <c r="O101" i="1"/>
  <c r="K102" i="1"/>
  <c r="P102" i="1" s="1"/>
  <c r="O102" i="1"/>
  <c r="T102" i="1" s="1"/>
  <c r="K103" i="1"/>
  <c r="P103" i="1" s="1"/>
  <c r="O103" i="1"/>
  <c r="K104" i="1"/>
  <c r="P104" i="1" s="1"/>
  <c r="O104" i="1"/>
  <c r="T104" i="1" s="1"/>
  <c r="K105" i="1"/>
  <c r="P105" i="1" s="1"/>
  <c r="U105" i="1" s="1"/>
  <c r="Y105" i="1" s="1"/>
  <c r="O105" i="1"/>
  <c r="K106" i="1"/>
  <c r="P106" i="1"/>
  <c r="U106" i="1" s="1"/>
  <c r="Y106" i="1" s="1"/>
  <c r="O106" i="1"/>
  <c r="K107" i="1"/>
  <c r="P107" i="1" s="1"/>
  <c r="O107" i="1"/>
  <c r="K108" i="1"/>
  <c r="P108" i="1" s="1"/>
  <c r="U108" i="1" s="1"/>
  <c r="Y108" i="1" s="1"/>
  <c r="O108" i="1"/>
  <c r="K109" i="1"/>
  <c r="P109" i="1" s="1"/>
  <c r="O109" i="1"/>
  <c r="K110" i="1"/>
  <c r="P110" i="1" s="1"/>
  <c r="O110" i="1"/>
  <c r="K111" i="1"/>
  <c r="P111" i="1" s="1"/>
  <c r="U111" i="1" s="1"/>
  <c r="Y111" i="1" s="1"/>
  <c r="O111" i="1"/>
  <c r="K112" i="1"/>
  <c r="P112" i="1" s="1"/>
  <c r="O112" i="1"/>
  <c r="K113" i="1"/>
  <c r="P113" i="1" s="1"/>
  <c r="U113" i="1" s="1"/>
  <c r="Y113" i="1" s="1"/>
  <c r="O113" i="1"/>
  <c r="K114" i="1"/>
  <c r="P114" i="1" s="1"/>
  <c r="O114" i="1"/>
  <c r="K115" i="1"/>
  <c r="P115" i="1" s="1"/>
  <c r="U115" i="1" s="1"/>
  <c r="Y115" i="1" s="1"/>
  <c r="O115" i="1"/>
  <c r="K116" i="1"/>
  <c r="P116" i="1" s="1"/>
  <c r="O116" i="1"/>
  <c r="K117" i="1"/>
  <c r="P117" i="1" s="1"/>
  <c r="U117" i="1" s="1"/>
  <c r="Y117" i="1" s="1"/>
  <c r="AA117" i="1" s="1"/>
  <c r="O117" i="1"/>
  <c r="K118" i="1"/>
  <c r="P118" i="1"/>
  <c r="O118" i="1"/>
  <c r="K119" i="1"/>
  <c r="P119" i="1" s="1"/>
  <c r="O119" i="1"/>
  <c r="U119" i="1"/>
  <c r="Y119" i="1" s="1"/>
  <c r="K120" i="1"/>
  <c r="P120" i="1" s="1"/>
  <c r="O120" i="1"/>
  <c r="K121" i="1"/>
  <c r="P121" i="1" s="1"/>
  <c r="O121" i="1"/>
  <c r="K122" i="1"/>
  <c r="P122" i="1" s="1"/>
  <c r="U122" i="1" s="1"/>
  <c r="Y122" i="1" s="1"/>
  <c r="O122" i="1"/>
  <c r="K123" i="1"/>
  <c r="P123" i="1" s="1"/>
  <c r="O123" i="1"/>
  <c r="K124" i="1"/>
  <c r="P124" i="1" s="1"/>
  <c r="U124" i="1" s="1"/>
  <c r="O124" i="1"/>
  <c r="K125" i="1"/>
  <c r="P125" i="1" s="1"/>
  <c r="O125" i="1"/>
  <c r="K126" i="1"/>
  <c r="P126" i="1" s="1"/>
  <c r="O126" i="1"/>
  <c r="K127" i="1"/>
  <c r="P127" i="1" s="1"/>
  <c r="U127" i="1" s="1"/>
  <c r="O127" i="1"/>
  <c r="K128" i="1"/>
  <c r="P128" i="1" s="1"/>
  <c r="O128" i="1"/>
  <c r="K129" i="1"/>
  <c r="P129" i="1" s="1"/>
  <c r="U129" i="1" s="1"/>
  <c r="O129" i="1"/>
  <c r="K130" i="1"/>
  <c r="P130" i="1"/>
  <c r="O130" i="1"/>
  <c r="K131" i="1"/>
  <c r="P131" i="1" s="1"/>
  <c r="O131" i="1"/>
  <c r="K132" i="1"/>
  <c r="P132" i="1" s="1"/>
  <c r="O132" i="1"/>
  <c r="K133" i="1"/>
  <c r="P133" i="1" s="1"/>
  <c r="O133" i="1"/>
  <c r="K134" i="1"/>
  <c r="P134" i="1" s="1"/>
  <c r="O134" i="1"/>
  <c r="K135" i="1"/>
  <c r="P135" i="1" s="1"/>
  <c r="O135" i="1"/>
  <c r="K136" i="1"/>
  <c r="P136" i="1" s="1"/>
  <c r="U136" i="1" s="1"/>
  <c r="O136" i="1"/>
  <c r="K137" i="1"/>
  <c r="P137" i="1"/>
  <c r="U137" i="1" s="1"/>
  <c r="Y137" i="1" s="1"/>
  <c r="O137" i="1"/>
  <c r="K138" i="1"/>
  <c r="P138" i="1"/>
  <c r="O138" i="1"/>
  <c r="K139" i="1"/>
  <c r="P139" i="1" s="1"/>
  <c r="O139" i="1"/>
  <c r="K140" i="1"/>
  <c r="P140" i="1" s="1"/>
  <c r="O140" i="1"/>
  <c r="K141" i="1"/>
  <c r="P141" i="1" s="1"/>
  <c r="U141" i="1" s="1"/>
  <c r="O141" i="1"/>
  <c r="K142" i="1"/>
  <c r="P142" i="1" s="1"/>
  <c r="O142" i="1"/>
  <c r="K143" i="1"/>
  <c r="P143" i="1" s="1"/>
  <c r="U143" i="1" s="1"/>
  <c r="O143" i="1"/>
  <c r="K144" i="1"/>
  <c r="P144" i="1" s="1"/>
  <c r="O144" i="1"/>
  <c r="K145" i="1"/>
  <c r="P145" i="1" s="1"/>
  <c r="O145" i="1"/>
  <c r="K146" i="1"/>
  <c r="P146" i="1" s="1"/>
  <c r="U146" i="1" s="1"/>
  <c r="O146" i="1"/>
  <c r="K147" i="1"/>
  <c r="P147" i="1" s="1"/>
  <c r="O147" i="1"/>
  <c r="K148" i="1"/>
  <c r="P148" i="1" s="1"/>
  <c r="U148" i="1" s="1"/>
  <c r="O148" i="1"/>
  <c r="K149" i="1"/>
  <c r="P149" i="1"/>
  <c r="U149" i="1" s="1"/>
  <c r="O149" i="1"/>
  <c r="K150" i="1"/>
  <c r="P150" i="1"/>
  <c r="O150" i="1"/>
  <c r="T150" i="1" s="1"/>
  <c r="X150" i="1" s="1"/>
  <c r="K151" i="1"/>
  <c r="P151" i="1" s="1"/>
  <c r="U151" i="1" s="1"/>
  <c r="O151" i="1"/>
  <c r="K152" i="1"/>
  <c r="P152" i="1" s="1"/>
  <c r="O152" i="1"/>
  <c r="T152" i="1" s="1"/>
  <c r="K153" i="1"/>
  <c r="P153" i="1" s="1"/>
  <c r="O153" i="1"/>
  <c r="K154" i="1"/>
  <c r="P154" i="1" s="1"/>
  <c r="U154" i="1" s="1"/>
  <c r="O154" i="1"/>
  <c r="K155" i="1"/>
  <c r="P155" i="1" s="1"/>
  <c r="O155" i="1"/>
  <c r="U155" i="1" s="1"/>
  <c r="K156" i="1"/>
  <c r="P156" i="1" s="1"/>
  <c r="O156" i="1"/>
  <c r="K157" i="1"/>
  <c r="P157" i="1" s="1"/>
  <c r="O157" i="1"/>
  <c r="K158" i="1"/>
  <c r="P158" i="1" s="1"/>
  <c r="O158" i="1"/>
  <c r="K159" i="1"/>
  <c r="P159" i="1" s="1"/>
  <c r="O159" i="1"/>
  <c r="K160" i="1"/>
  <c r="P160" i="1" s="1"/>
  <c r="O160" i="1"/>
  <c r="K161" i="1"/>
  <c r="P161" i="1" s="1"/>
  <c r="O161" i="1"/>
  <c r="K162" i="1"/>
  <c r="P162" i="1" s="1"/>
  <c r="U162" i="1" s="1"/>
  <c r="O162" i="1"/>
  <c r="K163" i="1"/>
  <c r="P163" i="1" s="1"/>
  <c r="U163" i="1" s="1"/>
  <c r="O163" i="1"/>
  <c r="K164" i="1"/>
  <c r="P164" i="1" s="1"/>
  <c r="O164" i="1"/>
  <c r="K165" i="1"/>
  <c r="P165" i="1" s="1"/>
  <c r="U165" i="1" s="1"/>
  <c r="Y165" i="1" s="1"/>
  <c r="O165" i="1"/>
  <c r="K166" i="1"/>
  <c r="P166" i="1" s="1"/>
  <c r="O166" i="1"/>
  <c r="K167" i="1"/>
  <c r="P167" i="1" s="1"/>
  <c r="U167" i="1" s="1"/>
  <c r="O167" i="1"/>
  <c r="K168" i="1"/>
  <c r="P168" i="1" s="1"/>
  <c r="O168" i="1"/>
  <c r="K169" i="1"/>
  <c r="P169" i="1" s="1"/>
  <c r="U169" i="1" s="1"/>
  <c r="O169" i="1"/>
  <c r="K170" i="1"/>
  <c r="P170" i="1" s="1"/>
  <c r="O170" i="1"/>
  <c r="O171" i="1"/>
  <c r="K172" i="1"/>
  <c r="P172" i="1" s="1"/>
  <c r="U172" i="1" s="1"/>
  <c r="O172" i="1"/>
  <c r="K173" i="1"/>
  <c r="P173" i="1" s="1"/>
  <c r="O173" i="1"/>
  <c r="T173" i="1" s="1"/>
  <c r="K174" i="1"/>
  <c r="P174" i="1" s="1"/>
  <c r="O174" i="1"/>
  <c r="K175" i="1"/>
  <c r="P175" i="1" s="1"/>
  <c r="O175" i="1"/>
  <c r="T175" i="1" s="1"/>
  <c r="K176" i="1"/>
  <c r="P176" i="1" s="1"/>
  <c r="O176" i="1"/>
  <c r="K177" i="1"/>
  <c r="P177" i="1"/>
  <c r="T177" i="1" s="1"/>
  <c r="O177" i="1"/>
  <c r="K178" i="1"/>
  <c r="P178" i="1" s="1"/>
  <c r="O178" i="1"/>
  <c r="K179" i="1"/>
  <c r="P179" i="1" s="1"/>
  <c r="O179" i="1"/>
  <c r="K180" i="1"/>
  <c r="P180" i="1" s="1"/>
  <c r="O180" i="1"/>
  <c r="T180" i="1" s="1"/>
  <c r="K181" i="1"/>
  <c r="P181" i="1"/>
  <c r="O181" i="1"/>
  <c r="K182" i="1"/>
  <c r="P182" i="1" s="1"/>
  <c r="T182" i="1" s="1"/>
  <c r="O182" i="1"/>
  <c r="K183" i="1"/>
  <c r="P183" i="1" s="1"/>
  <c r="O183" i="1"/>
  <c r="K184" i="1"/>
  <c r="P184" i="1" s="1"/>
  <c r="O184" i="1"/>
  <c r="K185" i="1"/>
  <c r="P185" i="1" s="1"/>
  <c r="O185" i="1"/>
  <c r="K186" i="1"/>
  <c r="P186" i="1" s="1"/>
  <c r="O186" i="1"/>
  <c r="K187" i="1"/>
  <c r="P187" i="1" s="1"/>
  <c r="U187" i="1" s="1"/>
  <c r="Y187" i="1" s="1"/>
  <c r="O187" i="1"/>
  <c r="K188" i="1"/>
  <c r="P188" i="1" s="1"/>
  <c r="O188" i="1"/>
  <c r="K189" i="1"/>
  <c r="P189" i="1" s="1"/>
  <c r="O189" i="1"/>
  <c r="K190" i="1"/>
  <c r="P190" i="1" s="1"/>
  <c r="O190" i="1"/>
  <c r="K191" i="1"/>
  <c r="P191" i="1" s="1"/>
  <c r="U191" i="1" s="1"/>
  <c r="O191" i="1"/>
  <c r="K192" i="1"/>
  <c r="P192" i="1"/>
  <c r="O192" i="1"/>
  <c r="K193" i="1"/>
  <c r="P193" i="1" s="1"/>
  <c r="O193" i="1"/>
  <c r="K194" i="1"/>
  <c r="P194" i="1" s="1"/>
  <c r="O194" i="1"/>
  <c r="U194" i="1" s="1"/>
  <c r="Y194" i="1" s="1"/>
  <c r="O259" i="1"/>
  <c r="K259" i="1"/>
  <c r="P259" i="1" s="1"/>
  <c r="U259" i="1" s="1"/>
  <c r="Y259" i="1" s="1"/>
  <c r="O236" i="1"/>
  <c r="K236" i="1"/>
  <c r="P236" i="1" s="1"/>
  <c r="Q236" i="1"/>
  <c r="R236" i="1"/>
  <c r="W236" i="1" s="1"/>
  <c r="O237" i="1"/>
  <c r="K237" i="1"/>
  <c r="P237" i="1" s="1"/>
  <c r="Q237" i="1"/>
  <c r="R237" i="1"/>
  <c r="O238" i="1"/>
  <c r="K238" i="1"/>
  <c r="P238" i="1" s="1"/>
  <c r="Q238" i="1"/>
  <c r="R238" i="1"/>
  <c r="U239" i="1"/>
  <c r="Q239" i="1"/>
  <c r="R239" i="1"/>
  <c r="O240" i="1"/>
  <c r="K240" i="1"/>
  <c r="P240" i="1" s="1"/>
  <c r="Q240" i="1"/>
  <c r="R240" i="1"/>
  <c r="O241" i="1"/>
  <c r="K241" i="1"/>
  <c r="P241" i="1" s="1"/>
  <c r="Q241" i="1"/>
  <c r="R241" i="1"/>
  <c r="O242" i="1"/>
  <c r="K242" i="1"/>
  <c r="P242" i="1" s="1"/>
  <c r="Q242" i="1"/>
  <c r="R242" i="1"/>
  <c r="W242" i="1" s="1"/>
  <c r="K235" i="1"/>
  <c r="P235" i="1" s="1"/>
  <c r="U235" i="1" s="1"/>
  <c r="O235" i="1"/>
  <c r="Q235" i="1"/>
  <c r="R235" i="1"/>
  <c r="Q210" i="1"/>
  <c r="Q203" i="1"/>
  <c r="I142" i="1"/>
  <c r="O284" i="1"/>
  <c r="S284" i="1" s="1"/>
  <c r="K284" i="1"/>
  <c r="P284" i="1" s="1"/>
  <c r="O260" i="1"/>
  <c r="K260" i="1"/>
  <c r="P260" i="1" s="1"/>
  <c r="T260" i="1" s="1"/>
  <c r="X260" i="1" s="1"/>
  <c r="Q284" i="1"/>
  <c r="V284" i="1" s="1"/>
  <c r="R284" i="1"/>
  <c r="Q260" i="1"/>
  <c r="R260" i="1"/>
  <c r="W260" i="1" s="1"/>
  <c r="AA260" i="1" s="1"/>
  <c r="W284" i="1"/>
  <c r="AA284" i="1" s="1"/>
  <c r="O285" i="1"/>
  <c r="K285" i="1"/>
  <c r="P285" i="1"/>
  <c r="O261" i="1"/>
  <c r="S261" i="1" s="1"/>
  <c r="K261" i="1"/>
  <c r="P261" i="1" s="1"/>
  <c r="Q285" i="1"/>
  <c r="R285" i="1"/>
  <c r="Q261" i="1"/>
  <c r="R261" i="1"/>
  <c r="O286" i="1"/>
  <c r="K286" i="1"/>
  <c r="P286" i="1" s="1"/>
  <c r="T262" i="1"/>
  <c r="X262" i="1" s="1"/>
  <c r="Q286" i="1"/>
  <c r="R286" i="1"/>
  <c r="W286" i="1" s="1"/>
  <c r="Q262" i="1"/>
  <c r="R262" i="1"/>
  <c r="O287" i="1"/>
  <c r="K287" i="1"/>
  <c r="P287" i="1" s="1"/>
  <c r="U287" i="1" s="1"/>
  <c r="O263" i="1"/>
  <c r="K263" i="1"/>
  <c r="P263" i="1" s="1"/>
  <c r="U263" i="1" s="1"/>
  <c r="Y263" i="1" s="1"/>
  <c r="Q287" i="1"/>
  <c r="R287" i="1"/>
  <c r="Q263" i="1"/>
  <c r="R263" i="1"/>
  <c r="Q288" i="1"/>
  <c r="R288" i="1"/>
  <c r="O289" i="1"/>
  <c r="K289" i="1"/>
  <c r="P289" i="1" s="1"/>
  <c r="U289" i="1" s="1"/>
  <c r="Q289" i="1"/>
  <c r="R289" i="1"/>
  <c r="O290" i="1"/>
  <c r="K290" i="1"/>
  <c r="P290" i="1"/>
  <c r="T290" i="1"/>
  <c r="O266" i="1"/>
  <c r="K266" i="1"/>
  <c r="P266" i="1"/>
  <c r="X290" i="1"/>
  <c r="Q290" i="1"/>
  <c r="R290" i="1"/>
  <c r="Q266" i="1"/>
  <c r="R266" i="1"/>
  <c r="Q283" i="1"/>
  <c r="R283" i="1"/>
  <c r="Q259" i="1"/>
  <c r="R259" i="1"/>
  <c r="W259" i="1" s="1"/>
  <c r="AA259" i="1" s="1"/>
  <c r="T283" i="1"/>
  <c r="O276" i="1"/>
  <c r="K276" i="1"/>
  <c r="P276" i="1" s="1"/>
  <c r="Q276" i="1"/>
  <c r="V276" i="1" s="1"/>
  <c r="R276" i="1"/>
  <c r="O277" i="1"/>
  <c r="T277" i="1" s="1"/>
  <c r="X277" i="1" s="1"/>
  <c r="K277" i="1"/>
  <c r="P277" i="1" s="1"/>
  <c r="Q277" i="1"/>
  <c r="R277" i="1"/>
  <c r="O278" i="1"/>
  <c r="S278" i="1" s="1"/>
  <c r="K278" i="1"/>
  <c r="P278" i="1" s="1"/>
  <c r="Q278" i="1"/>
  <c r="R278" i="1"/>
  <c r="W278" i="1" s="1"/>
  <c r="V278" i="1"/>
  <c r="O279" i="1"/>
  <c r="K279" i="1"/>
  <c r="P279" i="1" s="1"/>
  <c r="U279" i="1" s="1"/>
  <c r="Q279" i="1"/>
  <c r="V279" i="1" s="1"/>
  <c r="R279" i="1"/>
  <c r="O280" i="1"/>
  <c r="K280" i="1"/>
  <c r="P280" i="1" s="1"/>
  <c r="U280" i="1" s="1"/>
  <c r="Q280" i="1"/>
  <c r="V280" i="1" s="1"/>
  <c r="R280" i="1"/>
  <c r="O281" i="1"/>
  <c r="K281" i="1"/>
  <c r="P281" i="1" s="1"/>
  <c r="Q281" i="1"/>
  <c r="R281" i="1"/>
  <c r="O282" i="1"/>
  <c r="K282" i="1"/>
  <c r="P282" i="1" s="1"/>
  <c r="Q282" i="1"/>
  <c r="R282" i="1"/>
  <c r="W282" i="1"/>
  <c r="AA282" i="1" s="1"/>
  <c r="R275" i="1"/>
  <c r="W275" i="1" s="1"/>
  <c r="Q275" i="1"/>
  <c r="T275" i="1"/>
  <c r="O268" i="1"/>
  <c r="T268" i="1" s="1"/>
  <c r="K268" i="1"/>
  <c r="P268" i="1" s="1"/>
  <c r="Q268" i="1"/>
  <c r="R268" i="1"/>
  <c r="Q269" i="1"/>
  <c r="R269" i="1"/>
  <c r="O270" i="1"/>
  <c r="K270" i="1"/>
  <c r="P270" i="1" s="1"/>
  <c r="Q270" i="1"/>
  <c r="V270" i="1" s="1"/>
  <c r="R270" i="1"/>
  <c r="O271" i="1"/>
  <c r="K271" i="1"/>
  <c r="P271" i="1" s="1"/>
  <c r="Q271" i="1"/>
  <c r="R271" i="1"/>
  <c r="O272" i="1"/>
  <c r="K272" i="1"/>
  <c r="P272" i="1" s="1"/>
  <c r="Q272" i="1"/>
  <c r="R272" i="1"/>
  <c r="O274" i="1"/>
  <c r="K274" i="1"/>
  <c r="P274" i="1" s="1"/>
  <c r="Q274" i="1"/>
  <c r="V274" i="1" s="1"/>
  <c r="Z274" i="1" s="1"/>
  <c r="R274" i="1"/>
  <c r="Q267" i="1"/>
  <c r="R267" i="1"/>
  <c r="X261" i="1"/>
  <c r="Y261" i="1"/>
  <c r="Z261" i="1"/>
  <c r="AA261" i="1"/>
  <c r="X266" i="1"/>
  <c r="Y266" i="1"/>
  <c r="Z266" i="1"/>
  <c r="AA266" i="1"/>
  <c r="W253" i="1"/>
  <c r="T255" i="1"/>
  <c r="W256" i="1"/>
  <c r="W257" i="1"/>
  <c r="W258" i="1"/>
  <c r="Y232" i="1"/>
  <c r="Z233" i="1"/>
  <c r="AA233" i="1"/>
  <c r="O219" i="1"/>
  <c r="K219" i="1"/>
  <c r="P219" i="1" s="1"/>
  <c r="O195" i="1"/>
  <c r="K195" i="1"/>
  <c r="P195" i="1" s="1"/>
  <c r="O215" i="1"/>
  <c r="K215" i="1"/>
  <c r="P215" i="1" s="1"/>
  <c r="O199" i="1"/>
  <c r="K199" i="1"/>
  <c r="P199" i="1" s="1"/>
  <c r="U199" i="1" s="1"/>
  <c r="Y199" i="1" s="1"/>
  <c r="O203" i="1"/>
  <c r="K203" i="1"/>
  <c r="P203" i="1" s="1"/>
  <c r="R347" i="1"/>
  <c r="Q347" i="1"/>
  <c r="R323" i="1"/>
  <c r="Q323" i="1"/>
  <c r="O348" i="1"/>
  <c r="K348" i="1"/>
  <c r="P348" i="1" s="1"/>
  <c r="O324" i="1"/>
  <c r="K324" i="1"/>
  <c r="P324" i="1" s="1"/>
  <c r="Q348" i="1"/>
  <c r="R348" i="1"/>
  <c r="Q324" i="1"/>
  <c r="R324" i="1"/>
  <c r="O349" i="1"/>
  <c r="K349" i="1"/>
  <c r="P349" i="1" s="1"/>
  <c r="O325" i="1"/>
  <c r="K325" i="1"/>
  <c r="P325" i="1" s="1"/>
  <c r="T325" i="1" s="1"/>
  <c r="U325" i="1"/>
  <c r="Y325" i="1" s="1"/>
  <c r="Q349" i="1"/>
  <c r="V349" i="1" s="1"/>
  <c r="R349" i="1"/>
  <c r="Q325" i="1"/>
  <c r="R325" i="1"/>
  <c r="O350" i="1"/>
  <c r="K350" i="1"/>
  <c r="P350" i="1" s="1"/>
  <c r="O326" i="1"/>
  <c r="K326" i="1"/>
  <c r="P326" i="1" s="1"/>
  <c r="Q350" i="1"/>
  <c r="R350" i="1"/>
  <c r="Q326" i="1"/>
  <c r="R326" i="1"/>
  <c r="W326" i="1" s="1"/>
  <c r="AA326" i="1" s="1"/>
  <c r="O351" i="1"/>
  <c r="K351" i="1"/>
  <c r="P351" i="1" s="1"/>
  <c r="O327" i="1"/>
  <c r="S327" i="1" s="1"/>
  <c r="K327" i="1"/>
  <c r="P327" i="1" s="1"/>
  <c r="Q351" i="1"/>
  <c r="R351" i="1"/>
  <c r="Q327" i="1"/>
  <c r="R327" i="1"/>
  <c r="O352" i="1"/>
  <c r="K352" i="1"/>
  <c r="P352" i="1" s="1"/>
  <c r="U352" i="1" s="1"/>
  <c r="O328" i="1"/>
  <c r="T328" i="1" s="1"/>
  <c r="X328" i="1" s="1"/>
  <c r="K328" i="1"/>
  <c r="P328" i="1" s="1"/>
  <c r="Q352" i="1"/>
  <c r="R352" i="1"/>
  <c r="Q328" i="1"/>
  <c r="W328" i="1" s="1"/>
  <c r="AA328" i="1" s="1"/>
  <c r="R328" i="1"/>
  <c r="O353" i="1"/>
  <c r="K353" i="1"/>
  <c r="P353" i="1" s="1"/>
  <c r="O329" i="1"/>
  <c r="S329" i="1" s="1"/>
  <c r="K329" i="1"/>
  <c r="P329" i="1" s="1"/>
  <c r="Q353" i="1"/>
  <c r="R353" i="1"/>
  <c r="W353" i="1" s="1"/>
  <c r="V353" i="1"/>
  <c r="Q329" i="1"/>
  <c r="W329" i="1" s="1"/>
  <c r="R329" i="1"/>
  <c r="O354" i="1"/>
  <c r="K354" i="1"/>
  <c r="P354" i="1" s="1"/>
  <c r="S354" i="1" s="1"/>
  <c r="O330" i="1"/>
  <c r="K330" i="1"/>
  <c r="P330" i="1" s="1"/>
  <c r="Q354" i="1"/>
  <c r="R354" i="1"/>
  <c r="Q330" i="1"/>
  <c r="R330" i="1"/>
  <c r="K347" i="1"/>
  <c r="P347" i="1" s="1"/>
  <c r="U347" i="1" s="1"/>
  <c r="O347" i="1"/>
  <c r="K323" i="1"/>
  <c r="P323" i="1"/>
  <c r="O323" i="1"/>
  <c r="O340" i="1"/>
  <c r="K340" i="1"/>
  <c r="P340" i="1" s="1"/>
  <c r="U340" i="1" s="1"/>
  <c r="Q340" i="1"/>
  <c r="V340" i="1" s="1"/>
  <c r="R340" i="1"/>
  <c r="O341" i="1"/>
  <c r="K341" i="1"/>
  <c r="P341" i="1" s="1"/>
  <c r="Q341" i="1"/>
  <c r="V341" i="1" s="1"/>
  <c r="R341" i="1"/>
  <c r="O342" i="1"/>
  <c r="K342" i="1"/>
  <c r="P342" i="1" s="1"/>
  <c r="Q342" i="1"/>
  <c r="V342" i="1" s="1"/>
  <c r="R342" i="1"/>
  <c r="O343" i="1"/>
  <c r="S343" i="1" s="1"/>
  <c r="K343" i="1"/>
  <c r="P343" i="1" s="1"/>
  <c r="Q343" i="1"/>
  <c r="R343" i="1"/>
  <c r="O344" i="1"/>
  <c r="K344" i="1"/>
  <c r="P344" i="1" s="1"/>
  <c r="Q344" i="1"/>
  <c r="R344" i="1"/>
  <c r="W344" i="1"/>
  <c r="O345" i="1"/>
  <c r="K345" i="1"/>
  <c r="P345" i="1" s="1"/>
  <c r="Q345" i="1"/>
  <c r="R345" i="1"/>
  <c r="O346" i="1"/>
  <c r="K346" i="1"/>
  <c r="P346" i="1"/>
  <c r="Q346" i="1"/>
  <c r="R346" i="1"/>
  <c r="K339" i="1"/>
  <c r="P339" i="1" s="1"/>
  <c r="U339" i="1" s="1"/>
  <c r="O339" i="1"/>
  <c r="Q339" i="1"/>
  <c r="R339" i="1"/>
  <c r="O332" i="1"/>
  <c r="K332" i="1"/>
  <c r="P332" i="1" s="1"/>
  <c r="Q332" i="1"/>
  <c r="R332" i="1"/>
  <c r="O333" i="1"/>
  <c r="K333" i="1"/>
  <c r="P333" i="1" s="1"/>
  <c r="Q333" i="1"/>
  <c r="R333" i="1"/>
  <c r="O334" i="1"/>
  <c r="T334" i="1" s="1"/>
  <c r="K334" i="1"/>
  <c r="P334" i="1" s="1"/>
  <c r="Q334" i="1"/>
  <c r="R334" i="1"/>
  <c r="O335" i="1"/>
  <c r="K335" i="1"/>
  <c r="P335" i="1" s="1"/>
  <c r="Q335" i="1"/>
  <c r="R335" i="1"/>
  <c r="O336" i="1"/>
  <c r="K336" i="1"/>
  <c r="P336" i="1" s="1"/>
  <c r="Q336" i="1"/>
  <c r="R336" i="1"/>
  <c r="W336" i="1"/>
  <c r="O337" i="1"/>
  <c r="K337" i="1"/>
  <c r="P337" i="1" s="1"/>
  <c r="Q337" i="1"/>
  <c r="R337" i="1"/>
  <c r="O338" i="1"/>
  <c r="K338" i="1"/>
  <c r="P338" i="1" s="1"/>
  <c r="Q338" i="1"/>
  <c r="R338" i="1"/>
  <c r="K331" i="1"/>
  <c r="P331" i="1" s="1"/>
  <c r="O331" i="1"/>
  <c r="Q331" i="1"/>
  <c r="R331" i="1"/>
  <c r="X325" i="1"/>
  <c r="O322" i="1"/>
  <c r="T322" i="1" s="1"/>
  <c r="K322" i="1"/>
  <c r="P322" i="1" s="1"/>
  <c r="O298" i="1"/>
  <c r="K298" i="1"/>
  <c r="P298" i="1" s="1"/>
  <c r="U298" i="1" s="1"/>
  <c r="O316" i="1"/>
  <c r="K316" i="1"/>
  <c r="P316" i="1" s="1"/>
  <c r="O292" i="1"/>
  <c r="K292" i="1"/>
  <c r="P292" i="1" s="1"/>
  <c r="S292" i="1" s="1"/>
  <c r="Q316" i="1"/>
  <c r="R316" i="1"/>
  <c r="Q292" i="1"/>
  <c r="R292" i="1"/>
  <c r="O317" i="1"/>
  <c r="K317" i="1"/>
  <c r="P317" i="1" s="1"/>
  <c r="U317" i="1" s="1"/>
  <c r="O293" i="1"/>
  <c r="K293" i="1"/>
  <c r="P293" i="1" s="1"/>
  <c r="Q317" i="1"/>
  <c r="R317" i="1"/>
  <c r="W317" i="1" s="1"/>
  <c r="Q293" i="1"/>
  <c r="V293" i="1" s="1"/>
  <c r="Z293" i="1" s="1"/>
  <c r="R293" i="1"/>
  <c r="W293" i="1" s="1"/>
  <c r="AA293" i="1" s="1"/>
  <c r="O318" i="1"/>
  <c r="K318" i="1"/>
  <c r="P318" i="1" s="1"/>
  <c r="T318" i="1"/>
  <c r="O294" i="1"/>
  <c r="T294" i="1" s="1"/>
  <c r="X294" i="1" s="1"/>
  <c r="K294" i="1"/>
  <c r="P294" i="1" s="1"/>
  <c r="U294" i="1" s="1"/>
  <c r="Q318" i="1"/>
  <c r="V318" i="1" s="1"/>
  <c r="R318" i="1"/>
  <c r="Q294" i="1"/>
  <c r="R294" i="1"/>
  <c r="W318" i="1"/>
  <c r="O319" i="1"/>
  <c r="K319" i="1"/>
  <c r="P319" i="1" s="1"/>
  <c r="O295" i="1"/>
  <c r="K295" i="1"/>
  <c r="P295" i="1" s="1"/>
  <c r="Q319" i="1"/>
  <c r="R319" i="1"/>
  <c r="Q295" i="1"/>
  <c r="R295" i="1"/>
  <c r="O320" i="1"/>
  <c r="K320" i="1"/>
  <c r="P320" i="1"/>
  <c r="U320" i="1" s="1"/>
  <c r="T320" i="1"/>
  <c r="O296" i="1"/>
  <c r="K296" i="1"/>
  <c r="P296" i="1"/>
  <c r="U296" i="1" s="1"/>
  <c r="Y296" i="1" s="1"/>
  <c r="T296" i="1"/>
  <c r="X296" i="1" s="1"/>
  <c r="Q320" i="1"/>
  <c r="V320" i="1" s="1"/>
  <c r="R320" i="1"/>
  <c r="Q296" i="1"/>
  <c r="R296" i="1"/>
  <c r="W320" i="1"/>
  <c r="O321" i="1"/>
  <c r="K321" i="1"/>
  <c r="P321" i="1" s="1"/>
  <c r="U321" i="1" s="1"/>
  <c r="O297" i="1"/>
  <c r="K297" i="1"/>
  <c r="P297" i="1" s="1"/>
  <c r="Q321" i="1"/>
  <c r="R321" i="1"/>
  <c r="W321" i="1" s="1"/>
  <c r="Q297" i="1"/>
  <c r="V297" i="1" s="1"/>
  <c r="Z297" i="1" s="1"/>
  <c r="R297" i="1"/>
  <c r="Q322" i="1"/>
  <c r="R322" i="1"/>
  <c r="Q298" i="1"/>
  <c r="R298" i="1"/>
  <c r="K315" i="1"/>
  <c r="P315" i="1"/>
  <c r="O315" i="1"/>
  <c r="K291" i="1"/>
  <c r="P291" i="1" s="1"/>
  <c r="O291" i="1"/>
  <c r="T291" i="1" s="1"/>
  <c r="X291" i="1" s="1"/>
  <c r="Q315" i="1"/>
  <c r="V315" i="1" s="1"/>
  <c r="R315" i="1"/>
  <c r="Q291" i="1"/>
  <c r="R291" i="1"/>
  <c r="W291" i="1" s="1"/>
  <c r="AA291" i="1" s="1"/>
  <c r="O308" i="1"/>
  <c r="K308" i="1"/>
  <c r="P308" i="1" s="1"/>
  <c r="Q308" i="1"/>
  <c r="R308" i="1"/>
  <c r="O309" i="1"/>
  <c r="K309" i="1"/>
  <c r="P309" i="1" s="1"/>
  <c r="Q309" i="1"/>
  <c r="R309" i="1"/>
  <c r="O310" i="1"/>
  <c r="K310" i="1"/>
  <c r="P310" i="1" s="1"/>
  <c r="Q310" i="1"/>
  <c r="R310" i="1"/>
  <c r="W310" i="1" s="1"/>
  <c r="O311" i="1"/>
  <c r="K311" i="1"/>
  <c r="P311" i="1" s="1"/>
  <c r="Q311" i="1"/>
  <c r="R311" i="1"/>
  <c r="W311" i="1"/>
  <c r="O312" i="1"/>
  <c r="K312" i="1"/>
  <c r="P312" i="1" s="1"/>
  <c r="Q312" i="1"/>
  <c r="R312" i="1"/>
  <c r="W312" i="1" s="1"/>
  <c r="O313" i="1"/>
  <c r="K313" i="1"/>
  <c r="P313" i="1" s="1"/>
  <c r="U313" i="1" s="1"/>
  <c r="Q313" i="1"/>
  <c r="R313" i="1"/>
  <c r="W313" i="1" s="1"/>
  <c r="O314" i="1"/>
  <c r="K314" i="1"/>
  <c r="P314" i="1" s="1"/>
  <c r="Q314" i="1"/>
  <c r="R314" i="1"/>
  <c r="K307" i="1"/>
  <c r="P307" i="1" s="1"/>
  <c r="O307" i="1"/>
  <c r="Q307" i="1"/>
  <c r="V307" i="1" s="1"/>
  <c r="R307" i="1"/>
  <c r="O300" i="1"/>
  <c r="K300" i="1"/>
  <c r="P300" i="1" s="1"/>
  <c r="U300" i="1" s="1"/>
  <c r="Q300" i="1"/>
  <c r="R300" i="1"/>
  <c r="O301" i="1"/>
  <c r="K301" i="1"/>
  <c r="P301" i="1" s="1"/>
  <c r="Q301" i="1"/>
  <c r="R301" i="1"/>
  <c r="O302" i="1"/>
  <c r="K302" i="1"/>
  <c r="P302" i="1" s="1"/>
  <c r="Q302" i="1"/>
  <c r="V302" i="1" s="1"/>
  <c r="R302" i="1"/>
  <c r="W302" i="1" s="1"/>
  <c r="O303" i="1"/>
  <c r="K303" i="1"/>
  <c r="P303" i="1" s="1"/>
  <c r="Q303" i="1"/>
  <c r="R303" i="1"/>
  <c r="W303" i="1" s="1"/>
  <c r="V303" i="1"/>
  <c r="O304" i="1"/>
  <c r="K304" i="1"/>
  <c r="P304" i="1" s="1"/>
  <c r="Q304" i="1"/>
  <c r="R304" i="1"/>
  <c r="W304" i="1" s="1"/>
  <c r="O305" i="1"/>
  <c r="K305" i="1"/>
  <c r="P305" i="1" s="1"/>
  <c r="Q305" i="1"/>
  <c r="R305" i="1"/>
  <c r="O306" i="1"/>
  <c r="K306" i="1"/>
  <c r="P306" i="1"/>
  <c r="Q306" i="1"/>
  <c r="W306" i="1" s="1"/>
  <c r="R306" i="1"/>
  <c r="K299" i="1"/>
  <c r="P299" i="1" s="1"/>
  <c r="O299" i="1"/>
  <c r="Q299" i="1"/>
  <c r="R299" i="1"/>
  <c r="Y294" i="1"/>
  <c r="O226" i="1"/>
  <c r="K226" i="1"/>
  <c r="P226" i="1" s="1"/>
  <c r="O202" i="1"/>
  <c r="K202" i="1"/>
  <c r="P202" i="1" s="1"/>
  <c r="U202" i="1" s="1"/>
  <c r="Y202" i="1" s="1"/>
  <c r="O220" i="1"/>
  <c r="K220" i="1"/>
  <c r="P220" i="1" s="1"/>
  <c r="T196" i="1"/>
  <c r="X196" i="1" s="1"/>
  <c r="Q220" i="1"/>
  <c r="R220" i="1"/>
  <c r="Q196" i="1"/>
  <c r="R196" i="1"/>
  <c r="O221" i="1"/>
  <c r="K221" i="1"/>
  <c r="P221" i="1" s="1"/>
  <c r="O197" i="1"/>
  <c r="K197" i="1"/>
  <c r="P197" i="1" s="1"/>
  <c r="Q221" i="1"/>
  <c r="V221" i="1" s="1"/>
  <c r="Z221" i="1" s="1"/>
  <c r="R221" i="1"/>
  <c r="Q197" i="1"/>
  <c r="R197" i="1"/>
  <c r="O222" i="1"/>
  <c r="K222" i="1"/>
  <c r="P222" i="1" s="1"/>
  <c r="O198" i="1"/>
  <c r="P198" i="1"/>
  <c r="S198" i="1" s="1"/>
  <c r="Q222" i="1"/>
  <c r="R222" i="1"/>
  <c r="W222" i="1" s="1"/>
  <c r="Q198" i="1"/>
  <c r="R198" i="1"/>
  <c r="O223" i="1"/>
  <c r="K223" i="1"/>
  <c r="P223" i="1" s="1"/>
  <c r="U223" i="1" s="1"/>
  <c r="Q223" i="1"/>
  <c r="V223" i="1" s="1"/>
  <c r="R223" i="1"/>
  <c r="Q199" i="1"/>
  <c r="R199" i="1"/>
  <c r="O224" i="1"/>
  <c r="K224" i="1"/>
  <c r="P224" i="1"/>
  <c r="T224" i="1" s="1"/>
  <c r="O200" i="1"/>
  <c r="K200" i="1"/>
  <c r="P200" i="1" s="1"/>
  <c r="T200" i="1" s="1"/>
  <c r="X200" i="1" s="1"/>
  <c r="Q224" i="1"/>
  <c r="R224" i="1"/>
  <c r="W224" i="1" s="1"/>
  <c r="Q200" i="1"/>
  <c r="V200" i="1" s="1"/>
  <c r="Z200" i="1" s="1"/>
  <c r="R200" i="1"/>
  <c r="O225" i="1"/>
  <c r="K225" i="1"/>
  <c r="P225" i="1" s="1"/>
  <c r="O201" i="1"/>
  <c r="K201" i="1"/>
  <c r="P201" i="1" s="1"/>
  <c r="Q225" i="1"/>
  <c r="W225" i="1" s="1"/>
  <c r="AA225" i="1" s="1"/>
  <c r="R225" i="1"/>
  <c r="W201" i="1"/>
  <c r="Q226" i="1"/>
  <c r="R226" i="1"/>
  <c r="Q202" i="1"/>
  <c r="R202" i="1"/>
  <c r="V202" i="1"/>
  <c r="Z202" i="1" s="1"/>
  <c r="U219" i="1"/>
  <c r="U195" i="1"/>
  <c r="Y195" i="1" s="1"/>
  <c r="Q219" i="1"/>
  <c r="R219" i="1"/>
  <c r="Q195" i="1"/>
  <c r="R195" i="1"/>
  <c r="W195" i="1" s="1"/>
  <c r="AA195" i="1" s="1"/>
  <c r="O218" i="1"/>
  <c r="P218" i="1"/>
  <c r="S218" i="1" s="1"/>
  <c r="X212" i="1"/>
  <c r="Q212" i="1"/>
  <c r="R212" i="1"/>
  <c r="W212" i="1" s="1"/>
  <c r="O213" i="1"/>
  <c r="K213" i="1"/>
  <c r="P213" i="1" s="1"/>
  <c r="Q213" i="1"/>
  <c r="R213" i="1"/>
  <c r="O214" i="1"/>
  <c r="K214" i="1"/>
  <c r="P214" i="1" s="1"/>
  <c r="Q214" i="1"/>
  <c r="R214" i="1"/>
  <c r="U215" i="1"/>
  <c r="Y215" i="1" s="1"/>
  <c r="Q215" i="1"/>
  <c r="R215" i="1"/>
  <c r="O216" i="1"/>
  <c r="K216" i="1"/>
  <c r="P216" i="1" s="1"/>
  <c r="Q216" i="1"/>
  <c r="R216" i="1"/>
  <c r="O217" i="1"/>
  <c r="T217" i="1" s="1"/>
  <c r="K217" i="1"/>
  <c r="P217" i="1" s="1"/>
  <c r="Q217" i="1"/>
  <c r="V217" i="1" s="1"/>
  <c r="R217" i="1"/>
  <c r="Q218" i="1"/>
  <c r="R218" i="1"/>
  <c r="K211" i="1"/>
  <c r="P211" i="1" s="1"/>
  <c r="U211" i="1" s="1"/>
  <c r="Y211" i="1" s="1"/>
  <c r="O211" i="1"/>
  <c r="Q211" i="1"/>
  <c r="V211" i="1" s="1"/>
  <c r="R211" i="1"/>
  <c r="O210" i="1"/>
  <c r="K210" i="1"/>
  <c r="P210" i="1" s="1"/>
  <c r="O204" i="1"/>
  <c r="K204" i="1"/>
  <c r="P204" i="1" s="1"/>
  <c r="Q204" i="1"/>
  <c r="R204" i="1"/>
  <c r="O205" i="1"/>
  <c r="S205" i="1" s="1"/>
  <c r="K205" i="1"/>
  <c r="P205" i="1" s="1"/>
  <c r="Y205" i="1"/>
  <c r="Q205" i="1"/>
  <c r="R205" i="1"/>
  <c r="Z205" i="1"/>
  <c r="AA205" i="1"/>
  <c r="O206" i="1"/>
  <c r="K206" i="1"/>
  <c r="P206" i="1" s="1"/>
  <c r="U206" i="1" s="1"/>
  <c r="R206" i="1"/>
  <c r="V206" i="1" s="1"/>
  <c r="O207" i="1"/>
  <c r="K207" i="1"/>
  <c r="P207" i="1"/>
  <c r="U207" i="1" s="1"/>
  <c r="Q207" i="1"/>
  <c r="W207" i="1" s="1"/>
  <c r="R207" i="1"/>
  <c r="O208" i="1"/>
  <c r="K208" i="1"/>
  <c r="P208" i="1" s="1"/>
  <c r="Q208" i="1"/>
  <c r="V208" i="1" s="1"/>
  <c r="Z208" i="1" s="1"/>
  <c r="R208" i="1"/>
  <c r="O209" i="1"/>
  <c r="K209" i="1"/>
  <c r="P209" i="1" s="1"/>
  <c r="W209" i="1"/>
  <c r="AA209" i="1" s="1"/>
  <c r="R210" i="1"/>
  <c r="U203" i="1"/>
  <c r="Y203" i="1" s="1"/>
  <c r="R203" i="1"/>
  <c r="V203" i="1" s="1"/>
  <c r="Y196" i="1"/>
  <c r="X197" i="1"/>
  <c r="Y197" i="1"/>
  <c r="Z197" i="1"/>
  <c r="AA197" i="1"/>
  <c r="AA201" i="1"/>
  <c r="T194" i="1"/>
  <c r="T122" i="1"/>
  <c r="T172" i="1"/>
  <c r="T100" i="1"/>
  <c r="X100" i="1" s="1"/>
  <c r="Q172" i="1"/>
  <c r="R172" i="1"/>
  <c r="W172" i="1" s="1"/>
  <c r="Q100" i="1"/>
  <c r="R100" i="1"/>
  <c r="T101" i="1"/>
  <c r="Q173" i="1"/>
  <c r="R173" i="1"/>
  <c r="Q101" i="1"/>
  <c r="R101" i="1"/>
  <c r="T174" i="1"/>
  <c r="X174" i="1" s="1"/>
  <c r="Q174" i="1"/>
  <c r="R174" i="1"/>
  <c r="Q102" i="1"/>
  <c r="R102" i="1"/>
  <c r="V102" i="1"/>
  <c r="Q175" i="1"/>
  <c r="V175" i="1" s="1"/>
  <c r="R175" i="1"/>
  <c r="Q103" i="1"/>
  <c r="R103" i="1"/>
  <c r="T176" i="1"/>
  <c r="X176" i="1" s="1"/>
  <c r="Q176" i="1"/>
  <c r="R176" i="1"/>
  <c r="Q104" i="1"/>
  <c r="V104" i="1" s="1"/>
  <c r="R104" i="1"/>
  <c r="T105" i="1"/>
  <c r="X105" i="1" s="1"/>
  <c r="Q177" i="1"/>
  <c r="R177" i="1"/>
  <c r="Q105" i="1"/>
  <c r="R105" i="1"/>
  <c r="V105" i="1"/>
  <c r="W105" i="1"/>
  <c r="T178" i="1"/>
  <c r="T106" i="1"/>
  <c r="X178" i="1" s="1"/>
  <c r="Q178" i="1"/>
  <c r="W178" i="1" s="1"/>
  <c r="R178" i="1"/>
  <c r="Q106" i="1"/>
  <c r="R106" i="1"/>
  <c r="T179" i="1"/>
  <c r="T107" i="1"/>
  <c r="Q179" i="1"/>
  <c r="R179" i="1"/>
  <c r="Q107" i="1"/>
  <c r="R107" i="1"/>
  <c r="T108" i="1"/>
  <c r="Q180" i="1"/>
  <c r="R180" i="1"/>
  <c r="Q108" i="1"/>
  <c r="R108" i="1"/>
  <c r="T181" i="1"/>
  <c r="T109" i="1"/>
  <c r="Q181" i="1"/>
  <c r="R181" i="1"/>
  <c r="Q109" i="1"/>
  <c r="R109" i="1"/>
  <c r="W109" i="1" s="1"/>
  <c r="T110" i="1"/>
  <c r="Q182" i="1"/>
  <c r="R182" i="1"/>
  <c r="W182" i="1" s="1"/>
  <c r="Q110" i="1"/>
  <c r="R110" i="1"/>
  <c r="T183" i="1"/>
  <c r="X183" i="1" s="1"/>
  <c r="T111" i="1"/>
  <c r="Q183" i="1"/>
  <c r="R183" i="1"/>
  <c r="Q111" i="1"/>
  <c r="R111" i="1"/>
  <c r="W111" i="1" s="1"/>
  <c r="T112" i="1"/>
  <c r="Q184" i="1"/>
  <c r="R184" i="1"/>
  <c r="W184" i="1" s="1"/>
  <c r="Q112" i="1"/>
  <c r="R112" i="1"/>
  <c r="T185" i="1"/>
  <c r="T113" i="1"/>
  <c r="X113" i="1" s="1"/>
  <c r="Q185" i="1"/>
  <c r="R185" i="1"/>
  <c r="V185" i="1" s="1"/>
  <c r="Q113" i="1"/>
  <c r="V113" i="1" s="1"/>
  <c r="R113" i="1"/>
  <c r="W185" i="1"/>
  <c r="T114" i="1"/>
  <c r="Q186" i="1"/>
  <c r="R186" i="1"/>
  <c r="Q114" i="1"/>
  <c r="V114" i="1" s="1"/>
  <c r="R114" i="1"/>
  <c r="T187" i="1"/>
  <c r="T115" i="1"/>
  <c r="Q187" i="1"/>
  <c r="R187" i="1"/>
  <c r="Q115" i="1"/>
  <c r="V115" i="1" s="1"/>
  <c r="R115" i="1"/>
  <c r="T188" i="1"/>
  <c r="T116" i="1"/>
  <c r="Q188" i="1"/>
  <c r="V188" i="1" s="1"/>
  <c r="R188" i="1"/>
  <c r="Q116" i="1"/>
  <c r="R116" i="1"/>
  <c r="T189" i="1"/>
  <c r="X189" i="1" s="1"/>
  <c r="T117" i="1"/>
  <c r="Q189" i="1"/>
  <c r="V189" i="1" s="1"/>
  <c r="R189" i="1"/>
  <c r="Q117" i="1"/>
  <c r="R117" i="1"/>
  <c r="T190" i="1"/>
  <c r="T118" i="1"/>
  <c r="Q190" i="1"/>
  <c r="R190" i="1"/>
  <c r="Q118" i="1"/>
  <c r="W118" i="1" s="1"/>
  <c r="R118" i="1"/>
  <c r="W190" i="1"/>
  <c r="T191" i="1"/>
  <c r="T119" i="1"/>
  <c r="Q191" i="1"/>
  <c r="R191" i="1"/>
  <c r="Q119" i="1"/>
  <c r="R119" i="1"/>
  <c r="T192" i="1"/>
  <c r="T120" i="1"/>
  <c r="Q192" i="1"/>
  <c r="R192" i="1"/>
  <c r="Q120" i="1"/>
  <c r="R120" i="1"/>
  <c r="T193" i="1"/>
  <c r="T121" i="1"/>
  <c r="Q193" i="1"/>
  <c r="R193" i="1"/>
  <c r="Q121" i="1"/>
  <c r="R121" i="1"/>
  <c r="W121" i="1" s="1"/>
  <c r="Q194" i="1"/>
  <c r="V194" i="1" s="1"/>
  <c r="R194" i="1"/>
  <c r="Q122" i="1"/>
  <c r="R122" i="1"/>
  <c r="Q171" i="1"/>
  <c r="V171" i="1" s="1"/>
  <c r="R171" i="1"/>
  <c r="Q99" i="1"/>
  <c r="V99" i="1" s="1"/>
  <c r="R99" i="1"/>
  <c r="T171" i="1"/>
  <c r="X171" i="1" s="1"/>
  <c r="T99" i="1"/>
  <c r="T170" i="1"/>
  <c r="X170" i="1" s="1"/>
  <c r="T148" i="1"/>
  <c r="Q148" i="1"/>
  <c r="R148" i="1"/>
  <c r="T149" i="1"/>
  <c r="Q149" i="1"/>
  <c r="R149" i="1"/>
  <c r="W149" i="1" s="1"/>
  <c r="Q150" i="1"/>
  <c r="R150" i="1"/>
  <c r="T151" i="1"/>
  <c r="Q151" i="1"/>
  <c r="R151" i="1"/>
  <c r="X152" i="1"/>
  <c r="Q152" i="1"/>
  <c r="R152" i="1"/>
  <c r="W152" i="1" s="1"/>
  <c r="T153" i="1"/>
  <c r="X153" i="1" s="1"/>
  <c r="Q153" i="1"/>
  <c r="R153" i="1"/>
  <c r="T154" i="1"/>
  <c r="X154" i="1"/>
  <c r="Q154" i="1"/>
  <c r="V154" i="1" s="1"/>
  <c r="R154" i="1"/>
  <c r="W154" i="1" s="1"/>
  <c r="T155" i="1"/>
  <c r="Q155" i="1"/>
  <c r="R155" i="1"/>
  <c r="T156" i="1"/>
  <c r="X156" i="1" s="1"/>
  <c r="Q156" i="1"/>
  <c r="R156" i="1"/>
  <c r="W156" i="1" s="1"/>
  <c r="T157" i="1"/>
  <c r="Q157" i="1"/>
  <c r="R157" i="1"/>
  <c r="T158" i="1"/>
  <c r="Q158" i="1"/>
  <c r="V158" i="1" s="1"/>
  <c r="R158" i="1"/>
  <c r="Q159" i="1"/>
  <c r="R159" i="1"/>
  <c r="T160" i="1"/>
  <c r="X160" i="1" s="1"/>
  <c r="Q160" i="1"/>
  <c r="R160" i="1"/>
  <c r="Q161" i="1"/>
  <c r="R161" i="1"/>
  <c r="W161" i="1" s="1"/>
  <c r="T162" i="1"/>
  <c r="Q162" i="1"/>
  <c r="R162" i="1"/>
  <c r="T163" i="1"/>
  <c r="X163" i="1" s="1"/>
  <c r="Q163" i="1"/>
  <c r="R163" i="1"/>
  <c r="T164" i="1"/>
  <c r="X164" i="1"/>
  <c r="Q164" i="1"/>
  <c r="R164" i="1"/>
  <c r="W164" i="1" s="1"/>
  <c r="T165" i="1"/>
  <c r="X165" i="1" s="1"/>
  <c r="Q165" i="1"/>
  <c r="V165" i="1" s="1"/>
  <c r="R165" i="1"/>
  <c r="T166" i="1"/>
  <c r="X166" i="1"/>
  <c r="Q166" i="1"/>
  <c r="V166" i="1" s="1"/>
  <c r="R166" i="1"/>
  <c r="W166" i="1"/>
  <c r="T167" i="1"/>
  <c r="X167" i="1" s="1"/>
  <c r="Q167" i="1"/>
  <c r="R167" i="1"/>
  <c r="T168" i="1"/>
  <c r="X168" i="1" s="1"/>
  <c r="Q168" i="1"/>
  <c r="V168" i="1" s="1"/>
  <c r="R168" i="1"/>
  <c r="T169" i="1"/>
  <c r="Q169" i="1"/>
  <c r="R169" i="1"/>
  <c r="Q170" i="1"/>
  <c r="R170" i="1"/>
  <c r="T147" i="1"/>
  <c r="X147" i="1" s="1"/>
  <c r="T146" i="1"/>
  <c r="X146" i="1" s="1"/>
  <c r="T123" i="1"/>
  <c r="X123" i="1"/>
  <c r="X99" i="1"/>
  <c r="T98" i="1"/>
  <c r="T26" i="1"/>
  <c r="X98" i="1"/>
  <c r="T75" i="1"/>
  <c r="X75" i="1" s="1"/>
  <c r="T3" i="1"/>
  <c r="T63" i="1"/>
  <c r="T51" i="1"/>
  <c r="X51" i="1" s="1"/>
  <c r="T50" i="1"/>
  <c r="T28" i="1"/>
  <c r="X28" i="1" s="1"/>
  <c r="T4" i="1"/>
  <c r="X4" i="1" s="1"/>
  <c r="Q28" i="1"/>
  <c r="R28" i="1"/>
  <c r="V28" i="1"/>
  <c r="Q4" i="1"/>
  <c r="V4" i="1" s="1"/>
  <c r="R4" i="1"/>
  <c r="T29" i="1"/>
  <c r="T5" i="1"/>
  <c r="X5" i="1" s="1"/>
  <c r="Q29" i="1"/>
  <c r="R29" i="1"/>
  <c r="Q5" i="1"/>
  <c r="R5" i="1"/>
  <c r="T30" i="1"/>
  <c r="T6" i="1"/>
  <c r="Q30" i="1"/>
  <c r="R30" i="1"/>
  <c r="Q6" i="1"/>
  <c r="R6" i="1"/>
  <c r="V6" i="1"/>
  <c r="T31" i="1"/>
  <c r="X31" i="1" s="1"/>
  <c r="T7" i="1"/>
  <c r="X7" i="1" s="1"/>
  <c r="Q31" i="1"/>
  <c r="R31" i="1"/>
  <c r="W31" i="1" s="1"/>
  <c r="Q7" i="1"/>
  <c r="V7" i="1" s="1"/>
  <c r="R7" i="1"/>
  <c r="T32" i="1"/>
  <c r="T8" i="1"/>
  <c r="X80" i="1" s="1"/>
  <c r="Q32" i="1"/>
  <c r="W32" i="1" s="1"/>
  <c r="R32" i="1"/>
  <c r="V32" i="1"/>
  <c r="Q8" i="1"/>
  <c r="V8" i="1" s="1"/>
  <c r="R8" i="1"/>
  <c r="T9" i="1"/>
  <c r="Q33" i="1"/>
  <c r="V33" i="1" s="1"/>
  <c r="R33" i="1"/>
  <c r="Q9" i="1"/>
  <c r="R9" i="1"/>
  <c r="W9" i="1" s="1"/>
  <c r="T34" i="1"/>
  <c r="X34" i="1" s="1"/>
  <c r="T10" i="1"/>
  <c r="Q34" i="1"/>
  <c r="R34" i="1"/>
  <c r="W34" i="1" s="1"/>
  <c r="Q10" i="1"/>
  <c r="V10" i="1" s="1"/>
  <c r="R10" i="1"/>
  <c r="T35" i="1"/>
  <c r="T11" i="1"/>
  <c r="X11" i="1" s="1"/>
  <c r="Q35" i="1"/>
  <c r="R35" i="1"/>
  <c r="V35" i="1"/>
  <c r="Q11" i="1"/>
  <c r="V11" i="1" s="1"/>
  <c r="R11" i="1"/>
  <c r="W35" i="1"/>
  <c r="T12" i="1"/>
  <c r="Q36" i="1"/>
  <c r="R36" i="1"/>
  <c r="W36" i="1" s="1"/>
  <c r="Q12" i="1"/>
  <c r="R12" i="1"/>
  <c r="T37" i="1"/>
  <c r="X37" i="1" s="1"/>
  <c r="T13" i="1"/>
  <c r="R37" i="1"/>
  <c r="Q13" i="1"/>
  <c r="R13" i="1"/>
  <c r="W13" i="1" s="1"/>
  <c r="T14" i="1"/>
  <c r="Q38" i="1"/>
  <c r="R38" i="1"/>
  <c r="W38" i="1" s="1"/>
  <c r="Q14" i="1"/>
  <c r="V14" i="1" s="1"/>
  <c r="R14" i="1"/>
  <c r="T39" i="1"/>
  <c r="Q39" i="1"/>
  <c r="W39" i="1" s="1"/>
  <c r="R39" i="1"/>
  <c r="Q15" i="1"/>
  <c r="R15" i="1"/>
  <c r="T16" i="1"/>
  <c r="Q40" i="1"/>
  <c r="R40" i="1"/>
  <c r="W40" i="1" s="1"/>
  <c r="Q16" i="1"/>
  <c r="V16" i="1" s="1"/>
  <c r="R16" i="1"/>
  <c r="T41" i="1"/>
  <c r="T17" i="1"/>
  <c r="X17" i="1" s="1"/>
  <c r="Q41" i="1"/>
  <c r="V41" i="1" s="1"/>
  <c r="R41" i="1"/>
  <c r="Q17" i="1"/>
  <c r="R17" i="1"/>
  <c r="W17" i="1" s="1"/>
  <c r="T18" i="1"/>
  <c r="X18" i="1" s="1"/>
  <c r="Q42" i="1"/>
  <c r="R42" i="1"/>
  <c r="W42" i="1" s="1"/>
  <c r="Q18" i="1"/>
  <c r="V18" i="1" s="1"/>
  <c r="R18" i="1"/>
  <c r="T43" i="1"/>
  <c r="T19" i="1"/>
  <c r="X19" i="1" s="1"/>
  <c r="Q43" i="1"/>
  <c r="V43" i="1" s="1"/>
  <c r="R43" i="1"/>
  <c r="Q19" i="1"/>
  <c r="R19" i="1"/>
  <c r="T20" i="1"/>
  <c r="Q44" i="1"/>
  <c r="R44" i="1"/>
  <c r="Q20" i="1"/>
  <c r="R20" i="1"/>
  <c r="W20" i="1" s="1"/>
  <c r="T45" i="1"/>
  <c r="X45" i="1" s="1"/>
  <c r="T21" i="1"/>
  <c r="Q45" i="1"/>
  <c r="R45" i="1"/>
  <c r="W45" i="1" s="1"/>
  <c r="Q21" i="1"/>
  <c r="V21" i="1" s="1"/>
  <c r="R21" i="1"/>
  <c r="T22" i="1"/>
  <c r="X22" i="1" s="1"/>
  <c r="Q46" i="1"/>
  <c r="R46" i="1"/>
  <c r="Q22" i="1"/>
  <c r="R22" i="1"/>
  <c r="W22" i="1" s="1"/>
  <c r="W46" i="1"/>
  <c r="T47" i="1"/>
  <c r="T23" i="1"/>
  <c r="X47" i="1"/>
  <c r="Q47" i="1"/>
  <c r="W47" i="1" s="1"/>
  <c r="R47" i="1"/>
  <c r="Q23" i="1"/>
  <c r="R23" i="1"/>
  <c r="W23" i="1" s="1"/>
  <c r="T24" i="1"/>
  <c r="Q48" i="1"/>
  <c r="R48" i="1"/>
  <c r="Q24" i="1"/>
  <c r="R24" i="1"/>
  <c r="T49" i="1"/>
  <c r="T25" i="1"/>
  <c r="Q49" i="1"/>
  <c r="R49" i="1"/>
  <c r="Q25" i="1"/>
  <c r="R25" i="1"/>
  <c r="Q50" i="1"/>
  <c r="R50" i="1"/>
  <c r="Q26" i="1"/>
  <c r="R26" i="1"/>
  <c r="V26" i="1"/>
  <c r="R27" i="1"/>
  <c r="Q3" i="1"/>
  <c r="V3" i="1" s="1"/>
  <c r="R3" i="1"/>
  <c r="W3" i="1" s="1"/>
  <c r="T27" i="1"/>
  <c r="X27" i="1" s="1"/>
  <c r="T132" i="1"/>
  <c r="X132" i="1" s="1"/>
  <c r="Q132" i="1"/>
  <c r="V132" i="1" s="1"/>
  <c r="R132" i="1"/>
  <c r="T133" i="1"/>
  <c r="Q133" i="1"/>
  <c r="R133" i="1"/>
  <c r="T134" i="1"/>
  <c r="Q134" i="1"/>
  <c r="R134" i="1"/>
  <c r="T135" i="1"/>
  <c r="X135" i="1" s="1"/>
  <c r="Q135" i="1"/>
  <c r="R135" i="1"/>
  <c r="V135" i="1"/>
  <c r="T136" i="1"/>
  <c r="X136" i="1" s="1"/>
  <c r="Q136" i="1"/>
  <c r="V136" i="1" s="1"/>
  <c r="R136" i="1"/>
  <c r="W136" i="1" s="1"/>
  <c r="T137" i="1"/>
  <c r="Q137" i="1"/>
  <c r="R137" i="1"/>
  <c r="T138" i="1"/>
  <c r="Q138" i="1"/>
  <c r="R138" i="1"/>
  <c r="T131" i="1"/>
  <c r="X131" i="1" s="1"/>
  <c r="Q131" i="1"/>
  <c r="R131" i="1"/>
  <c r="W131" i="1" s="1"/>
  <c r="V131" i="1"/>
  <c r="Q147" i="1"/>
  <c r="R147" i="1"/>
  <c r="W147" i="1" s="1"/>
  <c r="V147" i="1"/>
  <c r="T124" i="1"/>
  <c r="Q124" i="1"/>
  <c r="R124" i="1"/>
  <c r="W124" i="1" s="1"/>
  <c r="T125" i="1"/>
  <c r="X125" i="1" s="1"/>
  <c r="Q125" i="1"/>
  <c r="R125" i="1"/>
  <c r="W125" i="1" s="1"/>
  <c r="V125" i="1"/>
  <c r="T126" i="1"/>
  <c r="X126" i="1" s="1"/>
  <c r="Q126" i="1"/>
  <c r="R126" i="1"/>
  <c r="W126" i="1" s="1"/>
  <c r="Q127" i="1"/>
  <c r="V127" i="1" s="1"/>
  <c r="R127" i="1"/>
  <c r="T128" i="1"/>
  <c r="X128" i="1"/>
  <c r="Q128" i="1"/>
  <c r="V128" i="1" s="1"/>
  <c r="R128" i="1"/>
  <c r="T129" i="1"/>
  <c r="X129" i="1" s="1"/>
  <c r="Q129" i="1"/>
  <c r="R129" i="1"/>
  <c r="T130" i="1"/>
  <c r="X130" i="1" s="1"/>
  <c r="Q130" i="1"/>
  <c r="V130" i="1" s="1"/>
  <c r="R130" i="1"/>
  <c r="X134" i="1"/>
  <c r="X138" i="1"/>
  <c r="T139" i="1"/>
  <c r="X139" i="1" s="1"/>
  <c r="Q139" i="1"/>
  <c r="R139" i="1"/>
  <c r="T140" i="1"/>
  <c r="X140" i="1" s="1"/>
  <c r="Q140" i="1"/>
  <c r="R140" i="1"/>
  <c r="W140" i="1" s="1"/>
  <c r="V140" i="1"/>
  <c r="T141" i="1"/>
  <c r="X141" i="1" s="1"/>
  <c r="Q141" i="1"/>
  <c r="R141" i="1"/>
  <c r="W141" i="1" s="1"/>
  <c r="T142" i="1"/>
  <c r="X142" i="1" s="1"/>
  <c r="Q142" i="1"/>
  <c r="R142" i="1"/>
  <c r="W142" i="1" s="1"/>
  <c r="V142" i="1"/>
  <c r="T143" i="1"/>
  <c r="X143" i="1" s="1"/>
  <c r="Q143" i="1"/>
  <c r="R143" i="1"/>
  <c r="W143" i="1" s="1"/>
  <c r="T144" i="1"/>
  <c r="X144" i="1" s="1"/>
  <c r="Q144" i="1"/>
  <c r="V144" i="1" s="1"/>
  <c r="R144" i="1"/>
  <c r="T145" i="1"/>
  <c r="X145" i="1" s="1"/>
  <c r="Q145" i="1"/>
  <c r="V145" i="1" s="1"/>
  <c r="R145" i="1"/>
  <c r="Q146" i="1"/>
  <c r="R146" i="1"/>
  <c r="W146" i="1" s="1"/>
  <c r="S203" i="1"/>
  <c r="S207" i="1"/>
  <c r="S208" i="1"/>
  <c r="S212" i="1"/>
  <c r="S215" i="1"/>
  <c r="S219" i="1"/>
  <c r="S220" i="1"/>
  <c r="S224" i="1"/>
  <c r="S227" i="1"/>
  <c r="S229" i="1"/>
  <c r="S230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5" i="1"/>
  <c r="S256" i="1"/>
  <c r="S257" i="1"/>
  <c r="S258" i="1"/>
  <c r="S259" i="1"/>
  <c r="S260" i="1"/>
  <c r="S262" i="1"/>
  <c r="S263" i="1"/>
  <c r="S265" i="1"/>
  <c r="S266" i="1"/>
  <c r="S267" i="1"/>
  <c r="S268" i="1"/>
  <c r="S270" i="1"/>
  <c r="S271" i="1"/>
  <c r="S272" i="1"/>
  <c r="S274" i="1"/>
  <c r="S275" i="1"/>
  <c r="S276" i="1"/>
  <c r="S279" i="1"/>
  <c r="S280" i="1"/>
  <c r="S281" i="1"/>
  <c r="S282" i="1"/>
  <c r="S283" i="1"/>
  <c r="S285" i="1"/>
  <c r="S286" i="1"/>
  <c r="S287" i="1"/>
  <c r="S288" i="1"/>
  <c r="S289" i="1"/>
  <c r="S290" i="1"/>
  <c r="S291" i="1"/>
  <c r="S293" i="1"/>
  <c r="S294" i="1"/>
  <c r="S295" i="1"/>
  <c r="S296" i="1"/>
  <c r="S297" i="1"/>
  <c r="S299" i="1"/>
  <c r="S300" i="1"/>
  <c r="S304" i="1"/>
  <c r="S305" i="1"/>
  <c r="S306" i="1"/>
  <c r="S309" i="1"/>
  <c r="S310" i="1"/>
  <c r="S311" i="1"/>
  <c r="S312" i="1"/>
  <c r="S313" i="1"/>
  <c r="S316" i="1"/>
  <c r="S317" i="1"/>
  <c r="S318" i="1"/>
  <c r="S319" i="1"/>
  <c r="S320" i="1"/>
  <c r="S321" i="1"/>
  <c r="S322" i="1"/>
  <c r="S323" i="1"/>
  <c r="S324" i="1"/>
  <c r="S325" i="1"/>
  <c r="S326" i="1"/>
  <c r="S330" i="1"/>
  <c r="S331" i="1"/>
  <c r="S332" i="1"/>
  <c r="S333" i="1"/>
  <c r="S334" i="1"/>
  <c r="S337" i="1"/>
  <c r="S338" i="1"/>
  <c r="S340" i="1"/>
  <c r="S341" i="1"/>
  <c r="S342" i="1"/>
  <c r="S345" i="1"/>
  <c r="S346" i="1"/>
  <c r="S347" i="1"/>
  <c r="S348" i="1"/>
  <c r="S349" i="1"/>
  <c r="S350" i="1"/>
  <c r="S351" i="1"/>
  <c r="S353" i="1"/>
  <c r="S196" i="1"/>
  <c r="S199" i="1"/>
  <c r="S202" i="1"/>
  <c r="S195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7" i="1"/>
  <c r="S39" i="1"/>
  <c r="S41" i="1"/>
  <c r="S43" i="1"/>
  <c r="S45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60" i="1"/>
  <c r="S162" i="1"/>
  <c r="S3" i="1"/>
  <c r="X107" i="1"/>
  <c r="X108" i="1"/>
  <c r="X109" i="1"/>
  <c r="X110" i="1"/>
  <c r="X111" i="1"/>
  <c r="X112" i="1"/>
  <c r="X114" i="1"/>
  <c r="X115" i="1"/>
  <c r="X116" i="1"/>
  <c r="X117" i="1"/>
  <c r="X118" i="1"/>
  <c r="X119" i="1"/>
  <c r="X120" i="1"/>
  <c r="X121" i="1"/>
  <c r="X122" i="1"/>
  <c r="X106" i="1"/>
  <c r="I235" i="1"/>
  <c r="I236" i="1"/>
  <c r="I237" i="1"/>
  <c r="Q123" i="1"/>
  <c r="V123" i="1" s="1"/>
  <c r="R123" i="1"/>
  <c r="X101" i="1"/>
  <c r="X102" i="1"/>
  <c r="X104" i="1"/>
  <c r="R98" i="1"/>
  <c r="Q98" i="1"/>
  <c r="T76" i="1"/>
  <c r="X76" i="1" s="1"/>
  <c r="Q76" i="1"/>
  <c r="R76" i="1"/>
  <c r="W76" i="1" s="1"/>
  <c r="T77" i="1"/>
  <c r="Q77" i="1"/>
  <c r="R77" i="1"/>
  <c r="T78" i="1"/>
  <c r="X78" i="1"/>
  <c r="Q78" i="1"/>
  <c r="R78" i="1"/>
  <c r="T79" i="1"/>
  <c r="X79" i="1" s="1"/>
  <c r="Q79" i="1"/>
  <c r="R79" i="1"/>
  <c r="T80" i="1"/>
  <c r="Q80" i="1"/>
  <c r="R80" i="1"/>
  <c r="W80" i="1" s="1"/>
  <c r="T81" i="1"/>
  <c r="Q81" i="1"/>
  <c r="R81" i="1"/>
  <c r="T82" i="1"/>
  <c r="X82" i="1" s="1"/>
  <c r="Q82" i="1"/>
  <c r="R82" i="1"/>
  <c r="W82" i="1" s="1"/>
  <c r="T83" i="1"/>
  <c r="X83" i="1" s="1"/>
  <c r="Q83" i="1"/>
  <c r="R83" i="1"/>
  <c r="V83" i="1" s="1"/>
  <c r="T84" i="1"/>
  <c r="X84" i="1"/>
  <c r="Q84" i="1"/>
  <c r="R84" i="1"/>
  <c r="W84" i="1" s="1"/>
  <c r="T85" i="1"/>
  <c r="X85" i="1" s="1"/>
  <c r="Q85" i="1"/>
  <c r="R85" i="1"/>
  <c r="Q86" i="1"/>
  <c r="R86" i="1"/>
  <c r="Q87" i="1"/>
  <c r="R87" i="1"/>
  <c r="W87" i="1"/>
  <c r="T88" i="1"/>
  <c r="X88" i="1" s="1"/>
  <c r="Q88" i="1"/>
  <c r="R88" i="1"/>
  <c r="T89" i="1"/>
  <c r="X89" i="1" s="1"/>
  <c r="Q89" i="1"/>
  <c r="R89" i="1"/>
  <c r="W89" i="1"/>
  <c r="T90" i="1"/>
  <c r="X90" i="1" s="1"/>
  <c r="Q90" i="1"/>
  <c r="R90" i="1"/>
  <c r="T91" i="1"/>
  <c r="Q91" i="1"/>
  <c r="R91" i="1"/>
  <c r="W91" i="1" s="1"/>
  <c r="T92" i="1"/>
  <c r="X92" i="1" s="1"/>
  <c r="Q92" i="1"/>
  <c r="R92" i="1"/>
  <c r="T93" i="1"/>
  <c r="X93" i="1" s="1"/>
  <c r="Q93" i="1"/>
  <c r="R93" i="1"/>
  <c r="W93" i="1" s="1"/>
  <c r="T94" i="1"/>
  <c r="Q94" i="1"/>
  <c r="R94" i="1"/>
  <c r="T95" i="1"/>
  <c r="X95" i="1" s="1"/>
  <c r="Q95" i="1"/>
  <c r="R95" i="1"/>
  <c r="W95" i="1"/>
  <c r="T96" i="1"/>
  <c r="X96" i="1" s="1"/>
  <c r="Q96" i="1"/>
  <c r="R96" i="1"/>
  <c r="V96" i="1" s="1"/>
  <c r="T97" i="1"/>
  <c r="X97" i="1" s="1"/>
  <c r="Q97" i="1"/>
  <c r="R97" i="1"/>
  <c r="W97" i="1"/>
  <c r="Q75" i="1"/>
  <c r="V75" i="1" s="1"/>
  <c r="R75" i="1"/>
  <c r="T52" i="1"/>
  <c r="X52" i="1" s="1"/>
  <c r="Q52" i="1"/>
  <c r="R52" i="1"/>
  <c r="T53" i="1"/>
  <c r="Q53" i="1"/>
  <c r="V53" i="1" s="1"/>
  <c r="R53" i="1"/>
  <c r="T54" i="1"/>
  <c r="X54" i="1" s="1"/>
  <c r="Q54" i="1"/>
  <c r="R54" i="1"/>
  <c r="T55" i="1"/>
  <c r="X55" i="1" s="1"/>
  <c r="Q55" i="1"/>
  <c r="V55" i="1" s="1"/>
  <c r="R55" i="1"/>
  <c r="T56" i="1"/>
  <c r="Q56" i="1"/>
  <c r="R56" i="1"/>
  <c r="W56" i="1" s="1"/>
  <c r="T57" i="1"/>
  <c r="X57" i="1" s="1"/>
  <c r="Q57" i="1"/>
  <c r="V57" i="1" s="1"/>
  <c r="R57" i="1"/>
  <c r="T58" i="1"/>
  <c r="X58" i="1" s="1"/>
  <c r="Q58" i="1"/>
  <c r="R58" i="1"/>
  <c r="W58" i="1" s="1"/>
  <c r="T59" i="1"/>
  <c r="Q59" i="1"/>
  <c r="V59" i="1" s="1"/>
  <c r="R59" i="1"/>
  <c r="T60" i="1"/>
  <c r="X60" i="1" s="1"/>
  <c r="Q60" i="1"/>
  <c r="R60" i="1"/>
  <c r="W60" i="1" s="1"/>
  <c r="T61" i="1"/>
  <c r="X61" i="1" s="1"/>
  <c r="Q61" i="1"/>
  <c r="V61" i="1" s="1"/>
  <c r="R61" i="1"/>
  <c r="T62" i="1"/>
  <c r="X62" i="1" s="1"/>
  <c r="Q62" i="1"/>
  <c r="R62" i="1"/>
  <c r="W62" i="1" s="1"/>
  <c r="Q63" i="1"/>
  <c r="R63" i="1"/>
  <c r="T64" i="1"/>
  <c r="X64" i="1" s="1"/>
  <c r="Q64" i="1"/>
  <c r="R64" i="1"/>
  <c r="W64" i="1" s="1"/>
  <c r="T65" i="1"/>
  <c r="Q65" i="1"/>
  <c r="R65" i="1"/>
  <c r="T66" i="1"/>
  <c r="X66" i="1" s="1"/>
  <c r="Q66" i="1"/>
  <c r="V66" i="1" s="1"/>
  <c r="R66" i="1"/>
  <c r="T67" i="1"/>
  <c r="Q67" i="1"/>
  <c r="R67" i="1"/>
  <c r="T68" i="1"/>
  <c r="X68" i="1" s="1"/>
  <c r="Q68" i="1"/>
  <c r="R68" i="1"/>
  <c r="W68" i="1" s="1"/>
  <c r="T69" i="1"/>
  <c r="X69" i="1" s="1"/>
  <c r="Q69" i="1"/>
  <c r="V69" i="1" s="1"/>
  <c r="R69" i="1"/>
  <c r="T70" i="1"/>
  <c r="Q70" i="1"/>
  <c r="V70" i="1" s="1"/>
  <c r="R70" i="1"/>
  <c r="T71" i="1"/>
  <c r="X71" i="1" s="1"/>
  <c r="Q71" i="1"/>
  <c r="R71" i="1"/>
  <c r="T72" i="1"/>
  <c r="X72" i="1" s="1"/>
  <c r="Q72" i="1"/>
  <c r="R72" i="1"/>
  <c r="W72" i="1" s="1"/>
  <c r="T73" i="1"/>
  <c r="X73" i="1" s="1"/>
  <c r="Q73" i="1"/>
  <c r="V73" i="1" s="1"/>
  <c r="R73" i="1"/>
  <c r="T74" i="1"/>
  <c r="X74" i="1" s="1"/>
  <c r="Q74" i="1"/>
  <c r="R74" i="1"/>
  <c r="Q51" i="1"/>
  <c r="R51" i="1"/>
  <c r="W51" i="1" s="1"/>
  <c r="X26" i="1"/>
  <c r="X6" i="1"/>
  <c r="X9" i="1"/>
  <c r="X10" i="1"/>
  <c r="X12" i="1"/>
  <c r="X13" i="1"/>
  <c r="X14" i="1"/>
  <c r="X16" i="1"/>
  <c r="X20" i="1"/>
  <c r="X21" i="1"/>
  <c r="X23" i="1"/>
  <c r="X24" i="1"/>
  <c r="X25" i="1"/>
  <c r="X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" i="1"/>
  <c r="W203" i="1"/>
  <c r="AA203" i="1" s="1"/>
  <c r="V346" i="1" l="1"/>
  <c r="W346" i="1"/>
  <c r="V71" i="1"/>
  <c r="V67" i="1"/>
  <c r="V63" i="1"/>
  <c r="W61" i="1"/>
  <c r="W59" i="1"/>
  <c r="X59" i="1"/>
  <c r="W57" i="1"/>
  <c r="W55" i="1"/>
  <c r="W53" i="1"/>
  <c r="X53" i="1"/>
  <c r="W75" i="1"/>
  <c r="X91" i="1"/>
  <c r="S89" i="1"/>
  <c r="S44" i="1"/>
  <c r="S40" i="1"/>
  <c r="S298" i="1"/>
  <c r="W128" i="1"/>
  <c r="V133" i="1"/>
  <c r="X43" i="1"/>
  <c r="V42" i="1"/>
  <c r="V17" i="1"/>
  <c r="V15" i="1"/>
  <c r="X35" i="1"/>
  <c r="X32" i="1"/>
  <c r="V30" i="1"/>
  <c r="V5" i="1"/>
  <c r="X29" i="1"/>
  <c r="V156" i="1"/>
  <c r="AA106" i="1"/>
  <c r="Z106" i="1"/>
  <c r="T258" i="1"/>
  <c r="U258" i="1"/>
  <c r="W11" i="1"/>
  <c r="Z273" i="1"/>
  <c r="V51" i="1"/>
  <c r="V72" i="1"/>
  <c r="V68" i="1"/>
  <c r="X67" i="1"/>
  <c r="V64" i="1"/>
  <c r="W54" i="1"/>
  <c r="W52" i="1"/>
  <c r="V90" i="1"/>
  <c r="T86" i="1"/>
  <c r="X86" i="1" s="1"/>
  <c r="W78" i="1"/>
  <c r="V77" i="1"/>
  <c r="S328" i="1"/>
  <c r="S277" i="1"/>
  <c r="S269" i="1"/>
  <c r="S228" i="1"/>
  <c r="W144" i="1"/>
  <c r="V139" i="1"/>
  <c r="W129" i="1"/>
  <c r="W135" i="1"/>
  <c r="V25" i="1"/>
  <c r="X49" i="1"/>
  <c r="V22" i="1"/>
  <c r="T46" i="1"/>
  <c r="W43" i="1"/>
  <c r="W18" i="1"/>
  <c r="V39" i="1"/>
  <c r="V36" i="1"/>
  <c r="V31" i="1"/>
  <c r="W6" i="1"/>
  <c r="W29" i="1"/>
  <c r="W28" i="1"/>
  <c r="X50" i="1"/>
  <c r="V170" i="1"/>
  <c r="W167" i="1"/>
  <c r="V164" i="1"/>
  <c r="V163" i="1"/>
  <c r="V178" i="1"/>
  <c r="W101" i="1"/>
  <c r="V101" i="1"/>
  <c r="W210" i="1"/>
  <c r="V210" i="1"/>
  <c r="Z210" i="1" s="1"/>
  <c r="V196" i="1"/>
  <c r="Z196" i="1" s="1"/>
  <c r="W196" i="1"/>
  <c r="AA196" i="1" s="1"/>
  <c r="U311" i="1"/>
  <c r="T311" i="1"/>
  <c r="AA317" i="1"/>
  <c r="W74" i="1"/>
  <c r="W70" i="1"/>
  <c r="W66" i="1"/>
  <c r="V65" i="1"/>
  <c r="W86" i="1"/>
  <c r="V85" i="1"/>
  <c r="V79" i="1"/>
  <c r="W123" i="1"/>
  <c r="S42" i="1"/>
  <c r="S38" i="1"/>
  <c r="W130" i="1"/>
  <c r="W137" i="1"/>
  <c r="W50" i="1"/>
  <c r="W49" i="1"/>
  <c r="W24" i="1"/>
  <c r="T42" i="1"/>
  <c r="W7" i="1"/>
  <c r="W169" i="1"/>
  <c r="W168" i="1"/>
  <c r="X133" i="1"/>
  <c r="V177" i="1"/>
  <c r="W177" i="1"/>
  <c r="T207" i="1"/>
  <c r="V215" i="1"/>
  <c r="U186" i="1"/>
  <c r="T186" i="1"/>
  <c r="X186" i="1" s="1"/>
  <c r="U184" i="1"/>
  <c r="T184" i="1"/>
  <c r="X184" i="1" s="1"/>
  <c r="X182" i="1"/>
  <c r="X180" i="1"/>
  <c r="X177" i="1"/>
  <c r="AA9" i="1"/>
  <c r="Z9" i="1"/>
  <c r="X162" i="1"/>
  <c r="V157" i="1"/>
  <c r="X155" i="1"/>
  <c r="V152" i="1"/>
  <c r="V151" i="1"/>
  <c r="W148" i="1"/>
  <c r="W171" i="1"/>
  <c r="V192" i="1"/>
  <c r="V119" i="1"/>
  <c r="X191" i="1"/>
  <c r="V190" i="1"/>
  <c r="W117" i="1"/>
  <c r="V181" i="1"/>
  <c r="V108" i="1"/>
  <c r="V179" i="1"/>
  <c r="V106" i="1"/>
  <c r="W176" i="1"/>
  <c r="W103" i="1"/>
  <c r="W174" i="1"/>
  <c r="V100" i="1"/>
  <c r="W208" i="1"/>
  <c r="W204" i="1"/>
  <c r="W217" i="1"/>
  <c r="AA217" i="1" s="1"/>
  <c r="W216" i="1"/>
  <c r="W213" i="1"/>
  <c r="AA213" i="1" s="1"/>
  <c r="W226" i="1"/>
  <c r="U225" i="1"/>
  <c r="Y225" i="1" s="1"/>
  <c r="W199" i="1"/>
  <c r="AA199" i="1" s="1"/>
  <c r="V198" i="1"/>
  <c r="Z198" i="1" s="1"/>
  <c r="T198" i="1"/>
  <c r="X198" i="1" s="1"/>
  <c r="S197" i="1"/>
  <c r="T220" i="1"/>
  <c r="W305" i="1"/>
  <c r="V304" i="1"/>
  <c r="S303" i="1"/>
  <c r="S302" i="1"/>
  <c r="V313" i="1"/>
  <c r="V295" i="1"/>
  <c r="Z295" i="1" s="1"/>
  <c r="U318" i="1"/>
  <c r="Y318" i="1" s="1"/>
  <c r="U333" i="1"/>
  <c r="U332" i="1"/>
  <c r="W342" i="1"/>
  <c r="T354" i="1"/>
  <c r="X354" i="1" s="1"/>
  <c r="U180" i="1"/>
  <c r="Y180" i="1" s="1"/>
  <c r="Y154" i="1"/>
  <c r="U152" i="1"/>
  <c r="Y152" i="1" s="1"/>
  <c r="Z152" i="1" s="1"/>
  <c r="U145" i="1"/>
  <c r="U130" i="1"/>
  <c r="Y130" i="1" s="1"/>
  <c r="U75" i="1"/>
  <c r="U69" i="1"/>
  <c r="U51" i="1"/>
  <c r="U38" i="1"/>
  <c r="W247" i="1"/>
  <c r="U257" i="1"/>
  <c r="T231" i="1"/>
  <c r="X231" i="1" s="1"/>
  <c r="V232" i="1"/>
  <c r="Z303" i="1"/>
  <c r="Y169" i="1"/>
  <c r="Z169" i="1" s="1"/>
  <c r="W244" i="1"/>
  <c r="V244" i="1"/>
  <c r="W162" i="1"/>
  <c r="W159" i="1"/>
  <c r="X158" i="1"/>
  <c r="W155" i="1"/>
  <c r="W150" i="1"/>
  <c r="W99" i="1"/>
  <c r="W122" i="1"/>
  <c r="V193" i="1"/>
  <c r="V120" i="1"/>
  <c r="X192" i="1"/>
  <c r="V191" i="1"/>
  <c r="W116" i="1"/>
  <c r="W187" i="1"/>
  <c r="V112" i="1"/>
  <c r="V183" i="1"/>
  <c r="V182" i="1"/>
  <c r="V180" i="1"/>
  <c r="V107" i="1"/>
  <c r="X179" i="1"/>
  <c r="W102" i="1"/>
  <c r="X194" i="1"/>
  <c r="T208" i="1"/>
  <c r="V212" i="1"/>
  <c r="T218" i="1"/>
  <c r="V224" i="1"/>
  <c r="Z224" i="1" s="1"/>
  <c r="U299" i="1"/>
  <c r="W316" i="1"/>
  <c r="V316" i="1"/>
  <c r="V338" i="1"/>
  <c r="U343" i="1"/>
  <c r="AA329" i="1"/>
  <c r="AA353" i="1"/>
  <c r="T329" i="1"/>
  <c r="X329" i="1" s="1"/>
  <c r="V327" i="1"/>
  <c r="Z327" i="1" s="1"/>
  <c r="X255" i="1"/>
  <c r="U277" i="1"/>
  <c r="Y277" i="1" s="1"/>
  <c r="U192" i="1"/>
  <c r="U161" i="1"/>
  <c r="Y161" i="1" s="1"/>
  <c r="U153" i="1"/>
  <c r="U144" i="1"/>
  <c r="U133" i="1"/>
  <c r="T127" i="1"/>
  <c r="U101" i="1"/>
  <c r="Y101" i="1" s="1"/>
  <c r="U99" i="1"/>
  <c r="Y70" i="1"/>
  <c r="U68" i="1"/>
  <c r="W243" i="1"/>
  <c r="V231" i="1"/>
  <c r="Z231" i="1" s="1"/>
  <c r="W231" i="1"/>
  <c r="AA231" i="1" s="1"/>
  <c r="T234" i="1"/>
  <c r="X234" i="1" s="1"/>
  <c r="U288" i="1"/>
  <c r="T269" i="1"/>
  <c r="X269" i="1" s="1"/>
  <c r="V311" i="1"/>
  <c r="W319" i="1"/>
  <c r="U319" i="1"/>
  <c r="T331" i="1"/>
  <c r="U337" i="1"/>
  <c r="V336" i="1"/>
  <c r="V344" i="1"/>
  <c r="T330" i="1"/>
  <c r="T199" i="1"/>
  <c r="X199" i="1" s="1"/>
  <c r="T195" i="1"/>
  <c r="X195" i="1" s="1"/>
  <c r="T274" i="1"/>
  <c r="X274" i="1" s="1"/>
  <c r="T281" i="1"/>
  <c r="U188" i="1"/>
  <c r="U185" i="1"/>
  <c r="Y185" i="1" s="1"/>
  <c r="AA185" i="1" s="1"/>
  <c r="U183" i="1"/>
  <c r="Y183" i="1" s="1"/>
  <c r="Z183" i="1" s="1"/>
  <c r="U178" i="1"/>
  <c r="Y178" i="1" s="1"/>
  <c r="U175" i="1"/>
  <c r="U170" i="1"/>
  <c r="Y170" i="1" s="1"/>
  <c r="U164" i="1"/>
  <c r="Y164" i="1" s="1"/>
  <c r="Z164" i="1" s="1"/>
  <c r="U138" i="1"/>
  <c r="U135" i="1"/>
  <c r="Y135" i="1" s="1"/>
  <c r="U125" i="1"/>
  <c r="U123" i="1"/>
  <c r="Y123" i="1" s="1"/>
  <c r="U121" i="1"/>
  <c r="Y121" i="1" s="1"/>
  <c r="U116" i="1"/>
  <c r="Y116" i="1" s="1"/>
  <c r="U114" i="1"/>
  <c r="Y114" i="1" s="1"/>
  <c r="U109" i="1"/>
  <c r="Y109" i="1" s="1"/>
  <c r="AA109" i="1" s="1"/>
  <c r="U104" i="1"/>
  <c r="Y104" i="1" s="1"/>
  <c r="U97" i="1"/>
  <c r="U84" i="1"/>
  <c r="U82" i="1"/>
  <c r="U79" i="1"/>
  <c r="U57" i="1"/>
  <c r="Y57" i="1" s="1"/>
  <c r="U54" i="1"/>
  <c r="U47" i="1"/>
  <c r="Y47" i="1" s="1"/>
  <c r="AA47" i="1" s="1"/>
  <c r="U40" i="1"/>
  <c r="U31" i="1"/>
  <c r="U27" i="1"/>
  <c r="U25" i="1"/>
  <c r="Y25" i="1" s="1"/>
  <c r="Z25" i="1" s="1"/>
  <c r="U23" i="1"/>
  <c r="Y23" i="1" s="1"/>
  <c r="U16" i="1"/>
  <c r="Y16" i="1" s="1"/>
  <c r="W227" i="1"/>
  <c r="AA227" i="1" s="1"/>
  <c r="V229" i="1"/>
  <c r="Z229" i="1" s="1"/>
  <c r="V257" i="1"/>
  <c r="Z257" i="1" s="1"/>
  <c r="W254" i="1"/>
  <c r="V201" i="1"/>
  <c r="U262" i="1"/>
  <c r="Y262" i="1" s="1"/>
  <c r="V265" i="1"/>
  <c r="Z265" i="1" s="1"/>
  <c r="U304" i="1"/>
  <c r="Y304" i="1" s="1"/>
  <c r="W300" i="1"/>
  <c r="W307" i="1"/>
  <c r="AA307" i="1" s="1"/>
  <c r="W314" i="1"/>
  <c r="U308" i="1"/>
  <c r="U297" i="1"/>
  <c r="Y297" i="1" s="1"/>
  <c r="T293" i="1"/>
  <c r="X293" i="1" s="1"/>
  <c r="S336" i="1"/>
  <c r="V333" i="1"/>
  <c r="W354" i="1"/>
  <c r="V351" i="1"/>
  <c r="W324" i="1"/>
  <c r="AA324" i="1" s="1"/>
  <c r="V323" i="1"/>
  <c r="Z323" i="1" s="1"/>
  <c r="AA257" i="1"/>
  <c r="V275" i="1"/>
  <c r="V282" i="1"/>
  <c r="Z282" i="1" s="1"/>
  <c r="W276" i="1"/>
  <c r="AA276" i="1" s="1"/>
  <c r="T284" i="1"/>
  <c r="X284" i="1" s="1"/>
  <c r="V239" i="1"/>
  <c r="Z239" i="1" s="1"/>
  <c r="V237" i="1"/>
  <c r="U179" i="1"/>
  <c r="Y162" i="1"/>
  <c r="U156" i="1"/>
  <c r="Y156" i="1" s="1"/>
  <c r="AA156" i="1" s="1"/>
  <c r="U100" i="1"/>
  <c r="Y100" i="1" s="1"/>
  <c r="U91" i="1"/>
  <c r="Y91" i="1" s="1"/>
  <c r="U250" i="1"/>
  <c r="Y250" i="1" s="1"/>
  <c r="U244" i="1"/>
  <c r="Y244" i="1" s="1"/>
  <c r="U15" i="1"/>
  <c r="Y15" i="1" s="1"/>
  <c r="W273" i="1"/>
  <c r="V264" i="1"/>
  <c r="U301" i="1"/>
  <c r="T301" i="1"/>
  <c r="X8" i="1"/>
  <c r="X65" i="1"/>
  <c r="V84" i="1"/>
  <c r="V80" i="1"/>
  <c r="V98" i="1"/>
  <c r="S217" i="1"/>
  <c r="V143" i="1"/>
  <c r="V126" i="1"/>
  <c r="V137" i="1"/>
  <c r="V134" i="1"/>
  <c r="V50" i="1"/>
  <c r="V23" i="1"/>
  <c r="X46" i="1"/>
  <c r="X41" i="1"/>
  <c r="V40" i="1"/>
  <c r="W15" i="1"/>
  <c r="V34" i="1"/>
  <c r="V9" i="1"/>
  <c r="V169" i="1"/>
  <c r="V161" i="1"/>
  <c r="V149" i="1"/>
  <c r="V122" i="1"/>
  <c r="X137" i="1"/>
  <c r="V109" i="1"/>
  <c r="V103" i="1"/>
  <c r="X172" i="1"/>
  <c r="T206" i="1"/>
  <c r="X206" i="1" s="1"/>
  <c r="V195" i="1"/>
  <c r="Z195" i="1" s="1"/>
  <c r="U306" i="1"/>
  <c r="Y306" i="1" s="1"/>
  <c r="T306" i="1"/>
  <c r="V312" i="1"/>
  <c r="Z203" i="1"/>
  <c r="X70" i="1"/>
  <c r="V62" i="1"/>
  <c r="V60" i="1"/>
  <c r="V58" i="1"/>
  <c r="V52" i="1"/>
  <c r="V97" i="1"/>
  <c r="V93" i="1"/>
  <c r="V91" i="1"/>
  <c r="V89" i="1"/>
  <c r="V87" i="1"/>
  <c r="X81" i="1"/>
  <c r="X77" i="1"/>
  <c r="S206" i="1"/>
  <c r="V146" i="1"/>
  <c r="V141" i="1"/>
  <c r="W139" i="1"/>
  <c r="V129" i="1"/>
  <c r="W127" i="1"/>
  <c r="V124" i="1"/>
  <c r="V138" i="1"/>
  <c r="W26" i="1"/>
  <c r="V49" i="1"/>
  <c r="V24" i="1"/>
  <c r="V47" i="1"/>
  <c r="V45" i="1"/>
  <c r="V20" i="1"/>
  <c r="V19" i="1"/>
  <c r="X42" i="1"/>
  <c r="W41" i="1"/>
  <c r="W16" i="1"/>
  <c r="V38" i="1"/>
  <c r="V13" i="1"/>
  <c r="V12" i="1"/>
  <c r="W10" i="1"/>
  <c r="W33" i="1"/>
  <c r="X30" i="1"/>
  <c r="V29" i="1"/>
  <c r="V162" i="1"/>
  <c r="W160" i="1"/>
  <c r="V159" i="1"/>
  <c r="W157" i="1"/>
  <c r="V150" i="1"/>
  <c r="X148" i="1"/>
  <c r="W194" i="1"/>
  <c r="V121" i="1"/>
  <c r="X190" i="1"/>
  <c r="W189" i="1"/>
  <c r="V116" i="1"/>
  <c r="X187" i="1"/>
  <c r="W186" i="1"/>
  <c r="V186" i="1"/>
  <c r="W113" i="1"/>
  <c r="X185" i="1"/>
  <c r="W181" i="1"/>
  <c r="W108" i="1"/>
  <c r="W179" i="1"/>
  <c r="W106" i="1"/>
  <c r="V174" i="1"/>
  <c r="V213" i="1"/>
  <c r="Z213" i="1" s="1"/>
  <c r="W219" i="1"/>
  <c r="V226" i="1"/>
  <c r="Z226" i="1" s="1"/>
  <c r="T300" i="1"/>
  <c r="U310" i="1"/>
  <c r="Y310" i="1" s="1"/>
  <c r="T310" i="1"/>
  <c r="W73" i="1"/>
  <c r="W71" i="1"/>
  <c r="W69" i="1"/>
  <c r="W67" i="1"/>
  <c r="W65" i="1"/>
  <c r="W63" i="1"/>
  <c r="X56" i="1"/>
  <c r="X94" i="1"/>
  <c r="S301" i="1"/>
  <c r="W145" i="1"/>
  <c r="X124" i="1"/>
  <c r="W133" i="1"/>
  <c r="W132" i="1"/>
  <c r="W27" i="1"/>
  <c r="W25" i="1"/>
  <c r="W48" i="1"/>
  <c r="W21" i="1"/>
  <c r="W44" i="1"/>
  <c r="W14" i="1"/>
  <c r="W37" i="1"/>
  <c r="W30" i="1"/>
  <c r="W5" i="1"/>
  <c r="W158" i="1"/>
  <c r="V148" i="1"/>
  <c r="W193" i="1"/>
  <c r="W120" i="1"/>
  <c r="W191" i="1"/>
  <c r="V117" i="1"/>
  <c r="W114" i="1"/>
  <c r="Z206" i="1"/>
  <c r="U217" i="1"/>
  <c r="T213" i="1"/>
  <c r="X213" i="1" s="1"/>
  <c r="Z26" i="1"/>
  <c r="AA26" i="1"/>
  <c r="AA24" i="1"/>
  <c r="Z24" i="1"/>
  <c r="U249" i="1"/>
  <c r="T249" i="1"/>
  <c r="W251" i="1"/>
  <c r="V228" i="1"/>
  <c r="Z228" i="1" s="1"/>
  <c r="W228" i="1"/>
  <c r="AA228" i="1" s="1"/>
  <c r="T209" i="1"/>
  <c r="Y207" i="1"/>
  <c r="AA204" i="1"/>
  <c r="T211" i="1"/>
  <c r="X211" i="1" s="1"/>
  <c r="V218" i="1"/>
  <c r="Z218" i="1" s="1"/>
  <c r="AA212" i="1"/>
  <c r="V199" i="1"/>
  <c r="Z199" i="1" s="1"/>
  <c r="Y223" i="1"/>
  <c r="T299" i="1"/>
  <c r="T304" i="1"/>
  <c r="V300" i="1"/>
  <c r="T313" i="1"/>
  <c r="T340" i="1"/>
  <c r="T353" i="1"/>
  <c r="U353" i="1"/>
  <c r="W325" i="1"/>
  <c r="AA325" i="1" s="1"/>
  <c r="V325" i="1"/>
  <c r="Z325" i="1" s="1"/>
  <c r="W347" i="1"/>
  <c r="V347" i="1"/>
  <c r="Z347" i="1" s="1"/>
  <c r="U271" i="1"/>
  <c r="Y271" i="1" s="1"/>
  <c r="T271" i="1"/>
  <c r="W288" i="1"/>
  <c r="U193" i="1"/>
  <c r="Y193" i="1" s="1"/>
  <c r="AA137" i="1"/>
  <c r="Z137" i="1"/>
  <c r="Z130" i="1"/>
  <c r="AA130" i="1"/>
  <c r="W170" i="1"/>
  <c r="X169" i="1"/>
  <c r="V167" i="1"/>
  <c r="W165" i="1"/>
  <c r="X157" i="1"/>
  <c r="V155" i="1"/>
  <c r="W153" i="1"/>
  <c r="X149" i="1"/>
  <c r="X193" i="1"/>
  <c r="W192" i="1"/>
  <c r="W119" i="1"/>
  <c r="X188" i="1"/>
  <c r="V187" i="1"/>
  <c r="V184" i="1"/>
  <c r="V111" i="1"/>
  <c r="V110" i="1"/>
  <c r="X181" i="1"/>
  <c r="W180" i="1"/>
  <c r="W107" i="1"/>
  <c r="W104" i="1"/>
  <c r="W175" i="1"/>
  <c r="X173" i="1"/>
  <c r="V172" i="1"/>
  <c r="V204" i="1"/>
  <c r="Z204" i="1" s="1"/>
  <c r="T210" i="1"/>
  <c r="V216" i="1"/>
  <c r="Z216" i="1" s="1"/>
  <c r="W215" i="1"/>
  <c r="AA215" i="1" s="1"/>
  <c r="W202" i="1"/>
  <c r="AA202" i="1" s="1"/>
  <c r="V225" i="1"/>
  <c r="Z225" i="1" s="1"/>
  <c r="S225" i="1"/>
  <c r="W200" i="1"/>
  <c r="AA200" i="1" s="1"/>
  <c r="T223" i="1"/>
  <c r="X223" i="1" s="1"/>
  <c r="T222" i="1"/>
  <c r="T202" i="1"/>
  <c r="X202" i="1" s="1"/>
  <c r="Y298" i="1"/>
  <c r="V306" i="1"/>
  <c r="Z306" i="1" s="1"/>
  <c r="U305" i="1"/>
  <c r="Y305" i="1" s="1"/>
  <c r="V301" i="1"/>
  <c r="Z301" i="1" s="1"/>
  <c r="U314" i="1"/>
  <c r="Y314" i="1" s="1"/>
  <c r="V310" i="1"/>
  <c r="T309" i="1"/>
  <c r="Y321" i="1"/>
  <c r="Y320" i="1"/>
  <c r="W295" i="1"/>
  <c r="T317" i="1"/>
  <c r="T298" i="1"/>
  <c r="X298" i="1" s="1"/>
  <c r="W340" i="1"/>
  <c r="Z351" i="1"/>
  <c r="W268" i="1"/>
  <c r="AA268" i="1" s="1"/>
  <c r="V268" i="1"/>
  <c r="U281" i="1"/>
  <c r="W285" i="1"/>
  <c r="W235" i="1"/>
  <c r="AA235" i="1" s="1"/>
  <c r="V235" i="1"/>
  <c r="Z235" i="1" s="1"/>
  <c r="T242" i="1"/>
  <c r="X242" i="1" s="1"/>
  <c r="Z194" i="1"/>
  <c r="AA194" i="1"/>
  <c r="W163" i="1"/>
  <c r="W151" i="1"/>
  <c r="W188" i="1"/>
  <c r="W115" i="1"/>
  <c r="W112" i="1"/>
  <c r="W183" i="1"/>
  <c r="W173" i="1"/>
  <c r="W100" i="1"/>
  <c r="AA207" i="1"/>
  <c r="W211" i="1"/>
  <c r="AA211" i="1" s="1"/>
  <c r="Z212" i="1"/>
  <c r="U218" i="1"/>
  <c r="Y218" i="1" s="1"/>
  <c r="U201" i="1"/>
  <c r="Y201" i="1" s="1"/>
  <c r="W198" i="1"/>
  <c r="AA198" i="1" s="1"/>
  <c r="U198" i="1"/>
  <c r="Y198" i="1" s="1"/>
  <c r="S226" i="1"/>
  <c r="W299" i="1"/>
  <c r="AA299" i="1" s="1"/>
  <c r="Z311" i="1"/>
  <c r="W309" i="1"/>
  <c r="AA309" i="1" s="1"/>
  <c r="W308" i="1"/>
  <c r="V291" i="1"/>
  <c r="Z291" i="1" s="1"/>
  <c r="T315" i="1"/>
  <c r="X315" i="1" s="1"/>
  <c r="W297" i="1"/>
  <c r="AA305" i="1" s="1"/>
  <c r="U295" i="1"/>
  <c r="Y295" i="1" s="1"/>
  <c r="U322" i="1"/>
  <c r="Y322" i="1" s="1"/>
  <c r="T338" i="1"/>
  <c r="X338" i="1" s="1"/>
  <c r="U338" i="1"/>
  <c r="U346" i="1"/>
  <c r="T346" i="1"/>
  <c r="X346" i="1" s="1"/>
  <c r="T327" i="1"/>
  <c r="X327" i="1" s="1"/>
  <c r="U327" i="1"/>
  <c r="Y327" i="1" s="1"/>
  <c r="W269" i="1"/>
  <c r="AA269" i="1" s="1"/>
  <c r="V269" i="1"/>
  <c r="Z269" i="1" s="1"/>
  <c r="U286" i="1"/>
  <c r="T286" i="1"/>
  <c r="X286" i="1" s="1"/>
  <c r="Z185" i="1"/>
  <c r="V321" i="1"/>
  <c r="Z321" i="1" s="1"/>
  <c r="V319" i="1"/>
  <c r="V317" i="1"/>
  <c r="U331" i="1"/>
  <c r="Y333" i="1"/>
  <c r="T344" i="1"/>
  <c r="X344" i="1" s="1"/>
  <c r="V354" i="1"/>
  <c r="V329" i="1"/>
  <c r="Z329" i="1" s="1"/>
  <c r="W327" i="1"/>
  <c r="AA327" i="1" s="1"/>
  <c r="T324" i="1"/>
  <c r="X324" i="1" s="1"/>
  <c r="W323" i="1"/>
  <c r="U274" i="1"/>
  <c r="Y274" i="1" s="1"/>
  <c r="U270" i="1"/>
  <c r="Y270" i="1" s="1"/>
  <c r="Y279" i="1"/>
  <c r="U290" i="1"/>
  <c r="Y290" i="1" s="1"/>
  <c r="V289" i="1"/>
  <c r="Z289" i="1" s="1"/>
  <c r="U285" i="1"/>
  <c r="U260" i="1"/>
  <c r="Y260" i="1" s="1"/>
  <c r="U284" i="1"/>
  <c r="V242" i="1"/>
  <c r="Z242" i="1" s="1"/>
  <c r="Y125" i="1"/>
  <c r="AA125" i="1" s="1"/>
  <c r="AA121" i="1"/>
  <c r="Z121" i="1"/>
  <c r="Z114" i="1"/>
  <c r="AA114" i="1"/>
  <c r="U107" i="1"/>
  <c r="Y68" i="1"/>
  <c r="U59" i="1"/>
  <c r="Y59" i="1" s="1"/>
  <c r="AA59" i="1" s="1"/>
  <c r="U35" i="1"/>
  <c r="Y35" i="1" s="1"/>
  <c r="U20" i="1"/>
  <c r="Y20" i="1" s="1"/>
  <c r="AA20" i="1" s="1"/>
  <c r="U7" i="1"/>
  <c r="Y7" i="1" s="1"/>
  <c r="Z243" i="1"/>
  <c r="V234" i="1"/>
  <c r="Z234" i="1" s="1"/>
  <c r="W234" i="1"/>
  <c r="AA234" i="1" s="1"/>
  <c r="U227" i="1"/>
  <c r="Y227" i="1" s="1"/>
  <c r="T227" i="1"/>
  <c r="X227" i="1" s="1"/>
  <c r="U253" i="1"/>
  <c r="W315" i="1"/>
  <c r="AA315" i="1" s="1"/>
  <c r="W298" i="1"/>
  <c r="AA298" i="1" s="1"/>
  <c r="T321" i="1"/>
  <c r="T319" i="1"/>
  <c r="W335" i="1"/>
  <c r="T335" i="1"/>
  <c r="U334" i="1"/>
  <c r="W330" i="1"/>
  <c r="AA330" i="1" s="1"/>
  <c r="T326" i="1"/>
  <c r="X326" i="1" s="1"/>
  <c r="W349" i="1"/>
  <c r="U348" i="1"/>
  <c r="AA258" i="1"/>
  <c r="U268" i="1"/>
  <c r="Y268" i="1" s="1"/>
  <c r="AA275" i="1"/>
  <c r="W280" i="1"/>
  <c r="T279" i="1"/>
  <c r="W290" i="1"/>
  <c r="AA290" i="1" s="1"/>
  <c r="V286" i="1"/>
  <c r="W241" i="1"/>
  <c r="AA241" i="1" s="1"/>
  <c r="T237" i="1"/>
  <c r="U182" i="1"/>
  <c r="U176" i="1"/>
  <c r="Y176" i="1" s="1"/>
  <c r="AA176" i="1" s="1"/>
  <c r="Y146" i="1"/>
  <c r="Y143" i="1"/>
  <c r="Y141" i="1"/>
  <c r="AA141" i="1" s="1"/>
  <c r="Y98" i="1"/>
  <c r="Z91" i="1"/>
  <c r="AA91" i="1"/>
  <c r="Y55" i="1"/>
  <c r="Y31" i="1"/>
  <c r="AA31" i="1" s="1"/>
  <c r="U264" i="1"/>
  <c r="Y264" i="1" s="1"/>
  <c r="T264" i="1"/>
  <c r="W338" i="1"/>
  <c r="AA338" i="1" s="1"/>
  <c r="W337" i="1"/>
  <c r="AA337" i="1" s="1"/>
  <c r="W334" i="1"/>
  <c r="W333" i="1"/>
  <c r="AA333" i="1" s="1"/>
  <c r="T323" i="1"/>
  <c r="W351" i="1"/>
  <c r="U350" i="1"/>
  <c r="W274" i="1"/>
  <c r="AA274" i="1" s="1"/>
  <c r="W270" i="1"/>
  <c r="AA270" i="1" s="1"/>
  <c r="X268" i="1"/>
  <c r="W279" i="1"/>
  <c r="AA278" i="1"/>
  <c r="U276" i="1"/>
  <c r="Y276" i="1" s="1"/>
  <c r="W263" i="1"/>
  <c r="AA263" i="1" s="1"/>
  <c r="W262" i="1"/>
  <c r="AA262" i="1" s="1"/>
  <c r="T235" i="1"/>
  <c r="W237" i="1"/>
  <c r="AA237" i="1" s="1"/>
  <c r="Y191" i="1"/>
  <c r="Z154" i="1"/>
  <c r="AA154" i="1"/>
  <c r="Y149" i="1"/>
  <c r="AA149" i="1" s="1"/>
  <c r="Z122" i="1"/>
  <c r="AA122" i="1"/>
  <c r="AA113" i="1"/>
  <c r="Z113" i="1"/>
  <c r="T87" i="1"/>
  <c r="U87" i="1"/>
  <c r="Y87" i="1" s="1"/>
  <c r="U177" i="1"/>
  <c r="U168" i="1"/>
  <c r="U160" i="1"/>
  <c r="U157" i="1"/>
  <c r="Y157" i="1" s="1"/>
  <c r="AA157" i="1" s="1"/>
  <c r="U147" i="1"/>
  <c r="U139" i="1"/>
  <c r="Y139" i="1" s="1"/>
  <c r="U131" i="1"/>
  <c r="Y131" i="1" s="1"/>
  <c r="T103" i="1"/>
  <c r="U93" i="1"/>
  <c r="U88" i="1"/>
  <c r="Y88" i="1" s="1"/>
  <c r="U74" i="1"/>
  <c r="Y74" i="1" s="1"/>
  <c r="U71" i="1"/>
  <c r="Y71" i="1" s="1"/>
  <c r="AA71" i="1" s="1"/>
  <c r="U63" i="1"/>
  <c r="Y63" i="1" s="1"/>
  <c r="U60" i="1"/>
  <c r="U46" i="1"/>
  <c r="U44" i="1"/>
  <c r="Y44" i="1" s="1"/>
  <c r="AA44" i="1" s="1"/>
  <c r="T33" i="1"/>
  <c r="X33" i="1" s="1"/>
  <c r="U32" i="1"/>
  <c r="Y32" i="1" s="1"/>
  <c r="W249" i="1"/>
  <c r="AA249" i="1" s="1"/>
  <c r="V247" i="1"/>
  <c r="Z247" i="1" s="1"/>
  <c r="V255" i="1"/>
  <c r="V258" i="1"/>
  <c r="Z258" i="1" s="1"/>
  <c r="T15" i="1"/>
  <c r="U231" i="1"/>
  <c r="T273" i="1"/>
  <c r="T159" i="1"/>
  <c r="X159" i="1" s="1"/>
  <c r="Y124" i="1"/>
  <c r="Y96" i="1"/>
  <c r="Z96" i="1" s="1"/>
  <c r="Y83" i="1"/>
  <c r="U77" i="1"/>
  <c r="Y77" i="1" s="1"/>
  <c r="U73" i="1"/>
  <c r="Y72" i="1"/>
  <c r="Z72" i="1" s="1"/>
  <c r="Y67" i="1"/>
  <c r="U62" i="1"/>
  <c r="Y48" i="1"/>
  <c r="AA48" i="1" s="1"/>
  <c r="Y39" i="1"/>
  <c r="AA39" i="1" s="1"/>
  <c r="T243" i="1"/>
  <c r="T248" i="1"/>
  <c r="T251" i="1"/>
  <c r="U212" i="1"/>
  <c r="Y212" i="1" s="1"/>
  <c r="T230" i="1"/>
  <c r="X230" i="1" s="1"/>
  <c r="AA254" i="1"/>
  <c r="AA273" i="1"/>
  <c r="U265" i="1"/>
  <c r="Y265" i="1" s="1"/>
  <c r="AA252" i="1"/>
  <c r="Y252" i="1"/>
  <c r="Y167" i="1"/>
  <c r="Y148" i="1"/>
  <c r="AA148" i="1" s="1"/>
  <c r="U140" i="1"/>
  <c r="Y140" i="1" s="1"/>
  <c r="U132" i="1"/>
  <c r="Y132" i="1" s="1"/>
  <c r="U128" i="1"/>
  <c r="Y128" i="1" s="1"/>
  <c r="U120" i="1"/>
  <c r="Y120" i="1" s="1"/>
  <c r="Z120" i="1" s="1"/>
  <c r="U112" i="1"/>
  <c r="Y112" i="1" s="1"/>
  <c r="U66" i="1"/>
  <c r="Y66" i="1" s="1"/>
  <c r="U64" i="1"/>
  <c r="Y64" i="1" s="1"/>
  <c r="U50" i="1"/>
  <c r="Y50" i="1" s="1"/>
  <c r="Z50" i="1" s="1"/>
  <c r="U37" i="1"/>
  <c r="U256" i="1"/>
  <c r="T254" i="1"/>
  <c r="W232" i="1"/>
  <c r="T232" i="1"/>
  <c r="W264" i="1"/>
  <c r="V252" i="1"/>
  <c r="U221" i="1"/>
  <c r="Y221" i="1" s="1"/>
  <c r="S221" i="1"/>
  <c r="T221" i="1"/>
  <c r="X221" i="1" s="1"/>
  <c r="X208" i="1"/>
  <c r="U204" i="1"/>
  <c r="Y204" i="1" s="1"/>
  <c r="S204" i="1"/>
  <c r="U216" i="1"/>
  <c r="S216" i="1"/>
  <c r="S214" i="1"/>
  <c r="U214" i="1"/>
  <c r="S209" i="1"/>
  <c r="U209" i="1"/>
  <c r="Y209" i="1" s="1"/>
  <c r="T204" i="1"/>
  <c r="X204" i="1" s="1"/>
  <c r="T216" i="1"/>
  <c r="X216" i="1" s="1"/>
  <c r="T214" i="1"/>
  <c r="T201" i="1"/>
  <c r="X201" i="1" s="1"/>
  <c r="AA224" i="1"/>
  <c r="S210" i="1"/>
  <c r="U210" i="1"/>
  <c r="Y210" i="1" s="1"/>
  <c r="AA216" i="1"/>
  <c r="X224" i="1"/>
  <c r="U222" i="1"/>
  <c r="S222" i="1"/>
  <c r="W12" i="1"/>
  <c r="Z315" i="1"/>
  <c r="T339" i="1"/>
  <c r="Z191" i="1"/>
  <c r="AA191" i="1"/>
  <c r="Z48" i="1"/>
  <c r="S161" i="1"/>
  <c r="S33" i="1"/>
  <c r="S201" i="1"/>
  <c r="S352" i="1"/>
  <c r="S344" i="1"/>
  <c r="S308" i="1"/>
  <c r="S223" i="1"/>
  <c r="S211" i="1"/>
  <c r="W138" i="1"/>
  <c r="W134" i="1"/>
  <c r="U208" i="1"/>
  <c r="W206" i="1"/>
  <c r="W214" i="1"/>
  <c r="U213" i="1"/>
  <c r="Y213" i="1" s="1"/>
  <c r="U226" i="1"/>
  <c r="Y226" i="1" s="1"/>
  <c r="T225" i="1"/>
  <c r="U224" i="1"/>
  <c r="W223" i="1"/>
  <c r="AA223" i="1" s="1"/>
  <c r="T226" i="1"/>
  <c r="X226" i="1" s="1"/>
  <c r="V299" i="1"/>
  <c r="Z299" i="1" s="1"/>
  <c r="AA306" i="1"/>
  <c r="T305" i="1"/>
  <c r="T314" i="1"/>
  <c r="X314" i="1" s="1"/>
  <c r="V309" i="1"/>
  <c r="Z309" i="1" s="1"/>
  <c r="T308" i="1"/>
  <c r="U315" i="1"/>
  <c r="V298" i="1"/>
  <c r="Z298" i="1" s="1"/>
  <c r="X320" i="1"/>
  <c r="X318" i="1"/>
  <c r="W292" i="1"/>
  <c r="AA292" i="1" s="1"/>
  <c r="V292" i="1"/>
  <c r="T316" i="1"/>
  <c r="U316" i="1"/>
  <c r="AA334" i="1"/>
  <c r="W343" i="1"/>
  <c r="V343" i="1"/>
  <c r="Z343" i="1" s="1"/>
  <c r="V352" i="1"/>
  <c r="W352" i="1"/>
  <c r="AA352" i="1" s="1"/>
  <c r="W19" i="1"/>
  <c r="W8" i="1"/>
  <c r="W4" i="1"/>
  <c r="W110" i="1"/>
  <c r="W218" i="1"/>
  <c r="U307" i="1"/>
  <c r="T307" i="1"/>
  <c r="X307" i="1" s="1"/>
  <c r="T236" i="1"/>
  <c r="U236" i="1"/>
  <c r="Y236" i="1" s="1"/>
  <c r="Z156" i="1"/>
  <c r="Z124" i="1"/>
  <c r="AA124" i="1"/>
  <c r="Z116" i="1"/>
  <c r="AA116" i="1"/>
  <c r="W96" i="1"/>
  <c r="W94" i="1"/>
  <c r="W92" i="1"/>
  <c r="W90" i="1"/>
  <c r="W88" i="1"/>
  <c r="W85" i="1"/>
  <c r="W83" i="1"/>
  <c r="W81" i="1"/>
  <c r="W79" i="1"/>
  <c r="W77" i="1"/>
  <c r="W98" i="1"/>
  <c r="S48" i="1"/>
  <c r="S36" i="1"/>
  <c r="S200" i="1"/>
  <c r="S339" i="1"/>
  <c r="S335" i="1"/>
  <c r="S315" i="1"/>
  <c r="S307" i="1"/>
  <c r="T36" i="1"/>
  <c r="X36" i="1" s="1"/>
  <c r="V118" i="1"/>
  <c r="V207" i="1"/>
  <c r="W221" i="1"/>
  <c r="AA221" i="1" s="1"/>
  <c r="W220" i="1"/>
  <c r="X299" i="1"/>
  <c r="V305" i="1"/>
  <c r="Z305" i="1" s="1"/>
  <c r="T303" i="1"/>
  <c r="U303" i="1"/>
  <c r="Y303" i="1" s="1"/>
  <c r="W301" i="1"/>
  <c r="AA301" i="1" s="1"/>
  <c r="Z307" i="1"/>
  <c r="V314" i="1"/>
  <c r="Z314" i="1" s="1"/>
  <c r="Z313" i="1"/>
  <c r="T312" i="1"/>
  <c r="X312" i="1" s="1"/>
  <c r="U312" i="1"/>
  <c r="Y312" i="1" s="1"/>
  <c r="V308" i="1"/>
  <c r="U291" i="1"/>
  <c r="Y291" i="1" s="1"/>
  <c r="T297" i="1"/>
  <c r="X297" i="1" s="1"/>
  <c r="T295" i="1"/>
  <c r="X295" i="1" s="1"/>
  <c r="T292" i="1"/>
  <c r="X292" i="1" s="1"/>
  <c r="U292" i="1"/>
  <c r="Y292" i="1" s="1"/>
  <c r="V334" i="1"/>
  <c r="W332" i="1"/>
  <c r="V332" i="1"/>
  <c r="V339" i="1"/>
  <c r="Z339" i="1" s="1"/>
  <c r="W339" i="1"/>
  <c r="V345" i="1"/>
  <c r="Z345" i="1" s="1"/>
  <c r="W345" i="1"/>
  <c r="AA345" i="1" s="1"/>
  <c r="AA344" i="1"/>
  <c r="U344" i="1"/>
  <c r="X330" i="1"/>
  <c r="U329" i="1"/>
  <c r="Y329" i="1" s="1"/>
  <c r="AA165" i="1"/>
  <c r="Z165" i="1"/>
  <c r="U200" i="1"/>
  <c r="Y200" i="1" s="1"/>
  <c r="X300" i="1"/>
  <c r="X322" i="1"/>
  <c r="W331" i="1"/>
  <c r="V331" i="1"/>
  <c r="Z331" i="1" s="1"/>
  <c r="T336" i="1"/>
  <c r="X336" i="1" s="1"/>
  <c r="U336" i="1"/>
  <c r="V350" i="1"/>
  <c r="W350" i="1"/>
  <c r="AA350" i="1" s="1"/>
  <c r="AA161" i="1"/>
  <c r="Z161" i="1"/>
  <c r="Z108" i="1"/>
  <c r="AA108" i="1"/>
  <c r="AA43" i="1"/>
  <c r="Z43" i="1"/>
  <c r="AA32" i="1"/>
  <c r="Z32" i="1"/>
  <c r="S159" i="1"/>
  <c r="S314" i="1"/>
  <c r="S213" i="1"/>
  <c r="T48" i="1"/>
  <c r="X48" i="1" s="1"/>
  <c r="T161" i="1"/>
  <c r="X161" i="1" s="1"/>
  <c r="U220" i="1"/>
  <c r="X304" i="1"/>
  <c r="T302" i="1"/>
  <c r="X302" i="1" s="1"/>
  <c r="U302" i="1"/>
  <c r="Y302" i="1" s="1"/>
  <c r="X310" i="1"/>
  <c r="U309" i="1"/>
  <c r="V322" i="1"/>
  <c r="Z322" i="1" s="1"/>
  <c r="W322" i="1"/>
  <c r="AA322" i="1" s="1"/>
  <c r="W296" i="1"/>
  <c r="AA296" i="1" s="1"/>
  <c r="V296" i="1"/>
  <c r="Z319" i="1"/>
  <c r="W294" i="1"/>
  <c r="AA294" i="1" s="1"/>
  <c r="V294" i="1"/>
  <c r="Z310" i="1" s="1"/>
  <c r="Z317" i="1"/>
  <c r="AA316" i="1"/>
  <c r="U345" i="1"/>
  <c r="T345" i="1"/>
  <c r="X345" i="1" s="1"/>
  <c r="AA342" i="1"/>
  <c r="T342" i="1"/>
  <c r="X342" i="1" s="1"/>
  <c r="U342" i="1"/>
  <c r="U341" i="1"/>
  <c r="Y341" i="1" s="1"/>
  <c r="T341" i="1"/>
  <c r="X341" i="1" s="1"/>
  <c r="V348" i="1"/>
  <c r="W348" i="1"/>
  <c r="AA348" i="1" s="1"/>
  <c r="V271" i="1"/>
  <c r="W271" i="1"/>
  <c r="AA271" i="1" s="1"/>
  <c r="V281" i="1"/>
  <c r="Z281" i="1" s="1"/>
  <c r="W281" i="1"/>
  <c r="AA281" i="1" s="1"/>
  <c r="V277" i="1"/>
  <c r="Z277" i="1" s="1"/>
  <c r="W277" i="1"/>
  <c r="AA277" i="1" s="1"/>
  <c r="V283" i="1"/>
  <c r="W283" i="1"/>
  <c r="AA283" i="1" s="1"/>
  <c r="AA180" i="1"/>
  <c r="Z180" i="1"/>
  <c r="T333" i="1"/>
  <c r="X333" i="1" s="1"/>
  <c r="AA346" i="1"/>
  <c r="U323" i="1"/>
  <c r="Y323" i="1" s="1"/>
  <c r="V330" i="1"/>
  <c r="Z330" i="1" s="1"/>
  <c r="Y353" i="1"/>
  <c r="T352" i="1"/>
  <c r="X352" i="1" s="1"/>
  <c r="T351" i="1"/>
  <c r="U351" i="1"/>
  <c r="Y351" i="1" s="1"/>
  <c r="T350" i="1"/>
  <c r="X350" i="1" s="1"/>
  <c r="T349" i="1"/>
  <c r="X349" i="1" s="1"/>
  <c r="U349" i="1"/>
  <c r="Y349" i="1" s="1"/>
  <c r="T348" i="1"/>
  <c r="X348" i="1" s="1"/>
  <c r="T203" i="1"/>
  <c r="X203" i="1" s="1"/>
  <c r="T215" i="1"/>
  <c r="X215" i="1" s="1"/>
  <c r="T219" i="1"/>
  <c r="Z187" i="1"/>
  <c r="AA187" i="1"/>
  <c r="U174" i="1"/>
  <c r="U159" i="1"/>
  <c r="Y159" i="1" s="1"/>
  <c r="Z148" i="1"/>
  <c r="Z140" i="1"/>
  <c r="AA140" i="1"/>
  <c r="Z132" i="1"/>
  <c r="AA132" i="1"/>
  <c r="Z74" i="1"/>
  <c r="AA74" i="1"/>
  <c r="Z68" i="1"/>
  <c r="AA68" i="1"/>
  <c r="Z66" i="1"/>
  <c r="AA66" i="1"/>
  <c r="U293" i="1"/>
  <c r="Y293" i="1" s="1"/>
  <c r="V337" i="1"/>
  <c r="Z337" i="1" s="1"/>
  <c r="T337" i="1"/>
  <c r="V335" i="1"/>
  <c r="Z335" i="1" s="1"/>
  <c r="U335" i="1"/>
  <c r="Y335" i="1" s="1"/>
  <c r="W341" i="1"/>
  <c r="AA341" i="1" s="1"/>
  <c r="U354" i="1"/>
  <c r="V328" i="1"/>
  <c r="U328" i="1"/>
  <c r="Y328" i="1" s="1"/>
  <c r="V326" i="1"/>
  <c r="U326" i="1"/>
  <c r="Y326" i="1" s="1"/>
  <c r="V324" i="1"/>
  <c r="U324" i="1"/>
  <c r="Y324" i="1" s="1"/>
  <c r="T270" i="1"/>
  <c r="X270" i="1" s="1"/>
  <c r="T280" i="1"/>
  <c r="X280" i="1" s="1"/>
  <c r="T276" i="1"/>
  <c r="X276" i="1" s="1"/>
  <c r="V259" i="1"/>
  <c r="Z259" i="1" s="1"/>
  <c r="V290" i="1"/>
  <c r="Z290" i="1" s="1"/>
  <c r="AA286" i="1"/>
  <c r="T241" i="1"/>
  <c r="U241" i="1"/>
  <c r="U190" i="1"/>
  <c r="AA169" i="1"/>
  <c r="Z119" i="1"/>
  <c r="AA119" i="1"/>
  <c r="Z115" i="1"/>
  <c r="AA115" i="1"/>
  <c r="Z111" i="1"/>
  <c r="AA111" i="1"/>
  <c r="AA336" i="1"/>
  <c r="T332" i="1"/>
  <c r="X332" i="1" s="1"/>
  <c r="T343" i="1"/>
  <c r="T347" i="1"/>
  <c r="AA354" i="1"/>
  <c r="U330" i="1"/>
  <c r="Y330" i="1" s="1"/>
  <c r="AA349" i="1"/>
  <c r="T282" i="1"/>
  <c r="X282" i="1" s="1"/>
  <c r="U282" i="1"/>
  <c r="Y282" i="1" s="1"/>
  <c r="T278" i="1"/>
  <c r="X278" i="1" s="1"/>
  <c r="U278" i="1"/>
  <c r="Y278" i="1" s="1"/>
  <c r="W289" i="1"/>
  <c r="AA289" i="1" s="1"/>
  <c r="Z167" i="1"/>
  <c r="AA167" i="1"/>
  <c r="Z143" i="1"/>
  <c r="AA143" i="1"/>
  <c r="Z139" i="1"/>
  <c r="AA139" i="1"/>
  <c r="Z135" i="1"/>
  <c r="AA135" i="1"/>
  <c r="Z131" i="1"/>
  <c r="AA131" i="1"/>
  <c r="AA105" i="1"/>
  <c r="Z105" i="1"/>
  <c r="Z100" i="1"/>
  <c r="AA100" i="1"/>
  <c r="V263" i="1"/>
  <c r="Z263" i="1" s="1"/>
  <c r="U189" i="1"/>
  <c r="Y189" i="1" s="1"/>
  <c r="U181" i="1"/>
  <c r="Y181" i="1" s="1"/>
  <c r="U173" i="1"/>
  <c r="Y173" i="1" s="1"/>
  <c r="U166" i="1"/>
  <c r="Y163" i="1"/>
  <c r="U158" i="1"/>
  <c r="U150" i="1"/>
  <c r="U142" i="1"/>
  <c r="U134" i="1"/>
  <c r="Z128" i="1"/>
  <c r="AA128" i="1"/>
  <c r="U126" i="1"/>
  <c r="U118" i="1"/>
  <c r="Y118" i="1" s="1"/>
  <c r="Z112" i="1"/>
  <c r="AA112" i="1"/>
  <c r="U110" i="1"/>
  <c r="Y110" i="1" s="1"/>
  <c r="U103" i="1"/>
  <c r="Y103" i="1" s="1"/>
  <c r="AA101" i="1"/>
  <c r="Z101" i="1"/>
  <c r="Z83" i="1"/>
  <c r="AA83" i="1"/>
  <c r="T289" i="1"/>
  <c r="T287" i="1"/>
  <c r="V262" i="1"/>
  <c r="Z286" i="1" s="1"/>
  <c r="T285" i="1"/>
  <c r="V260" i="1"/>
  <c r="Z260" i="1" s="1"/>
  <c r="U242" i="1"/>
  <c r="Y242" i="1" s="1"/>
  <c r="V241" i="1"/>
  <c r="Z241" i="1" s="1"/>
  <c r="W239" i="1"/>
  <c r="AA239" i="1" s="1"/>
  <c r="V236" i="1"/>
  <c r="T259" i="1"/>
  <c r="X275" i="1" s="1"/>
  <c r="Z88" i="1"/>
  <c r="AA88" i="1"/>
  <c r="Z77" i="1"/>
  <c r="AA77" i="1"/>
  <c r="AA64" i="1"/>
  <c r="Z64" i="1"/>
  <c r="AA63" i="1"/>
  <c r="Z63" i="1"/>
  <c r="W287" i="1"/>
  <c r="T263" i="1"/>
  <c r="X263" i="1" s="1"/>
  <c r="U237" i="1"/>
  <c r="Y177" i="1"/>
  <c r="Y153" i="1"/>
  <c r="Z141" i="1"/>
  <c r="Y129" i="1"/>
  <c r="Z117" i="1"/>
  <c r="Z104" i="1"/>
  <c r="AA104" i="1"/>
  <c r="U95" i="1"/>
  <c r="Y95" i="1" s="1"/>
  <c r="AA80" i="1"/>
  <c r="Z80" i="1"/>
  <c r="AA72" i="1"/>
  <c r="U102" i="1"/>
  <c r="Y102" i="1" s="1"/>
  <c r="U94" i="1"/>
  <c r="Y94" i="1" s="1"/>
  <c r="U81" i="1"/>
  <c r="Y81" i="1" s="1"/>
  <c r="AA70" i="1"/>
  <c r="Z70" i="1"/>
  <c r="AA56" i="1"/>
  <c r="Z56" i="1"/>
  <c r="Z39" i="1"/>
  <c r="Z22" i="1"/>
  <c r="AA22" i="1"/>
  <c r="AA18" i="1"/>
  <c r="Z18" i="1"/>
  <c r="AA13" i="1"/>
  <c r="Z13" i="1"/>
  <c r="Z8" i="1"/>
  <c r="AA8" i="1"/>
  <c r="AA5" i="1"/>
  <c r="Z5" i="1"/>
  <c r="U78" i="1"/>
  <c r="Z57" i="1"/>
  <c r="AA57" i="1"/>
  <c r="Z47" i="1"/>
  <c r="Y37" i="1"/>
  <c r="Z35" i="1"/>
  <c r="AA35" i="1"/>
  <c r="Z31" i="1"/>
  <c r="Y90" i="1"/>
  <c r="U85" i="1"/>
  <c r="Y85" i="1" s="1"/>
  <c r="AA67" i="1"/>
  <c r="Z67" i="1"/>
  <c r="U61" i="1"/>
  <c r="Y61" i="1" s="1"/>
  <c r="AA55" i="1"/>
  <c r="Z55" i="1"/>
  <c r="Y46" i="1"/>
  <c r="AA25" i="1"/>
  <c r="U45" i="1"/>
  <c r="Y42" i="1"/>
  <c r="Z23" i="1"/>
  <c r="AA23" i="1"/>
  <c r="AA16" i="1"/>
  <c r="Z16" i="1"/>
  <c r="AA11" i="1"/>
  <c r="Z11" i="1"/>
  <c r="W246" i="1"/>
  <c r="AA246" i="1" s="1"/>
  <c r="V246" i="1"/>
  <c r="U65" i="1"/>
  <c r="U49" i="1"/>
  <c r="Y40" i="1"/>
  <c r="U29" i="1"/>
  <c r="Y29" i="1" s="1"/>
  <c r="U3" i="1"/>
  <c r="Y3" i="1" s="1"/>
  <c r="Z20" i="1"/>
  <c r="U14" i="1"/>
  <c r="Y14" i="1" s="1"/>
  <c r="U6" i="1"/>
  <c r="Y6" i="1" s="1"/>
  <c r="U246" i="1"/>
  <c r="Y246" i="1" s="1"/>
  <c r="T246" i="1"/>
  <c r="X246" i="1" s="1"/>
  <c r="Y53" i="1"/>
  <c r="AA19" i="1"/>
  <c r="U17" i="1"/>
  <c r="Y17" i="1" s="1"/>
  <c r="Z15" i="1"/>
  <c r="AA15" i="1"/>
  <c r="W250" i="1"/>
  <c r="AA250" i="1" s="1"/>
  <c r="V250" i="1"/>
  <c r="Z250" i="1" s="1"/>
  <c r="U10" i="1"/>
  <c r="Y10" i="1" s="1"/>
  <c r="AA247" i="1"/>
  <c r="U247" i="1"/>
  <c r="T229" i="1"/>
  <c r="X229" i="1" s="1"/>
  <c r="U229" i="1"/>
  <c r="Y229" i="1" s="1"/>
  <c r="T233" i="1"/>
  <c r="U233" i="1"/>
  <c r="Y233" i="1" s="1"/>
  <c r="T239" i="1"/>
  <c r="X239" i="1" s="1"/>
  <c r="T228" i="1"/>
  <c r="X228" i="1" s="1"/>
  <c r="U33" i="1"/>
  <c r="Y33" i="1" s="1"/>
  <c r="U21" i="1"/>
  <c r="Y21" i="1" s="1"/>
  <c r="U12" i="1"/>
  <c r="Y36" i="1" s="1"/>
  <c r="U4" i="1"/>
  <c r="Y76" i="1" s="1"/>
  <c r="T250" i="1"/>
  <c r="X250" i="1" s="1"/>
  <c r="V249" i="1"/>
  <c r="Z249" i="1" s="1"/>
  <c r="W248" i="1"/>
  <c r="V248" i="1"/>
  <c r="Z248" i="1" s="1"/>
  <c r="U248" i="1"/>
  <c r="Y248" i="1" s="1"/>
  <c r="Y257" i="1"/>
  <c r="Y258" i="1"/>
  <c r="U275" i="1"/>
  <c r="Y275" i="1" s="1"/>
  <c r="X254" i="1"/>
  <c r="T252" i="1"/>
  <c r="X252" i="1" s="1"/>
  <c r="U254" i="1"/>
  <c r="Y254" i="1" s="1"/>
  <c r="U273" i="1"/>
  <c r="V230" i="1"/>
  <c r="Z230" i="1" s="1"/>
  <c r="T265" i="1"/>
  <c r="X265" i="1" s="1"/>
  <c r="AA123" i="1" l="1"/>
  <c r="Z123" i="1"/>
  <c r="Z109" i="1"/>
  <c r="AA351" i="1"/>
  <c r="X347" i="1"/>
  <c r="AA164" i="1"/>
  <c r="AA183" i="1"/>
  <c r="Z157" i="1"/>
  <c r="X351" i="1"/>
  <c r="Y345" i="1"/>
  <c r="AA218" i="1"/>
  <c r="AA343" i="1"/>
  <c r="AA206" i="1"/>
  <c r="X339" i="1"/>
  <c r="AA226" i="1"/>
  <c r="Z252" i="1"/>
  <c r="Y73" i="1"/>
  <c r="X235" i="1"/>
  <c r="X335" i="1"/>
  <c r="Z223" i="1"/>
  <c r="Z333" i="1"/>
  <c r="Z272" i="1"/>
  <c r="Z264" i="1"/>
  <c r="Z162" i="1"/>
  <c r="AA162" i="1"/>
  <c r="Z201" i="1"/>
  <c r="Z209" i="1"/>
  <c r="Z170" i="1"/>
  <c r="AA170" i="1"/>
  <c r="AA243" i="1"/>
  <c r="AA255" i="1"/>
  <c r="Z217" i="1"/>
  <c r="X247" i="1"/>
  <c r="Y99" i="1"/>
  <c r="Y171" i="1"/>
  <c r="Y247" i="1"/>
  <c r="Z44" i="1"/>
  <c r="Z71" i="1"/>
  <c r="AA96" i="1"/>
  <c r="AA50" i="1"/>
  <c r="Z59" i="1"/>
  <c r="Z236" i="1"/>
  <c r="AA120" i="1"/>
  <c r="AA152" i="1"/>
  <c r="X343" i="1"/>
  <c r="X337" i="1"/>
  <c r="Y299" i="1"/>
  <c r="Z176" i="1"/>
  <c r="Z207" i="1"/>
  <c r="Z300" i="1"/>
  <c r="AA335" i="1"/>
  <c r="Z349" i="1"/>
  <c r="Y97" i="1"/>
  <c r="Y188" i="1"/>
  <c r="Z240" i="1"/>
  <c r="Z232" i="1"/>
  <c r="X207" i="1"/>
  <c r="Y273" i="1"/>
  <c r="AA248" i="1"/>
  <c r="Y49" i="1"/>
  <c r="Z125" i="1"/>
  <c r="Z149" i="1"/>
  <c r="Z354" i="1"/>
  <c r="X353" i="1"/>
  <c r="X243" i="1"/>
  <c r="Z255" i="1"/>
  <c r="Y147" i="1"/>
  <c r="Y243" i="1"/>
  <c r="Z244" i="1"/>
  <c r="Z341" i="1"/>
  <c r="Y286" i="1"/>
  <c r="X317" i="1"/>
  <c r="X309" i="1"/>
  <c r="X210" i="1"/>
  <c r="X301" i="1"/>
  <c r="Z237" i="1"/>
  <c r="Y138" i="1"/>
  <c r="Z178" i="1"/>
  <c r="AA178" i="1"/>
  <c r="Y313" i="1"/>
  <c r="Y133" i="1"/>
  <c r="Y172" i="1"/>
  <c r="Y145" i="1"/>
  <c r="Z280" i="1"/>
  <c r="Y186" i="1"/>
  <c r="X258" i="1"/>
  <c r="Y150" i="1"/>
  <c r="X241" i="1"/>
  <c r="X279" i="1"/>
  <c r="Y315" i="1"/>
  <c r="Y300" i="1"/>
  <c r="Y208" i="1"/>
  <c r="AA240" i="1"/>
  <c r="AA232" i="1"/>
  <c r="X331" i="1"/>
  <c r="X323" i="1"/>
  <c r="Z98" i="1"/>
  <c r="AA98" i="1"/>
  <c r="AA242" i="1"/>
  <c r="Y281" i="1"/>
  <c r="AA295" i="1"/>
  <c r="AA319" i="1"/>
  <c r="Y235" i="1"/>
  <c r="Y343" i="1"/>
  <c r="Y319" i="1"/>
  <c r="AA313" i="1"/>
  <c r="X218" i="1"/>
  <c r="X306" i="1"/>
  <c r="AA208" i="1"/>
  <c r="Y41" i="1"/>
  <c r="Z41" i="1" s="1"/>
  <c r="X289" i="1"/>
  <c r="Y342" i="1"/>
  <c r="X236" i="1"/>
  <c r="AA318" i="1"/>
  <c r="X308" i="1"/>
  <c r="Y231" i="1"/>
  <c r="Y239" i="1"/>
  <c r="X103" i="1"/>
  <c r="X175" i="1"/>
  <c r="Z87" i="1"/>
  <c r="AA87" i="1"/>
  <c r="X127" i="1"/>
  <c r="X272" i="1"/>
  <c r="X264" i="1"/>
  <c r="AA7" i="1"/>
  <c r="Z7" i="1"/>
  <c r="Y184" i="1"/>
  <c r="X334" i="1"/>
  <c r="Y144" i="1"/>
  <c r="Y311" i="1"/>
  <c r="AA244" i="1"/>
  <c r="X151" i="1"/>
  <c r="Y27" i="1"/>
  <c r="AA27" i="1" s="1"/>
  <c r="Z270" i="1"/>
  <c r="Y350" i="1"/>
  <c r="Y337" i="1"/>
  <c r="Y334" i="1"/>
  <c r="AA312" i="1"/>
  <c r="X209" i="1"/>
  <c r="AA272" i="1"/>
  <c r="AA264" i="1"/>
  <c r="X15" i="1"/>
  <c r="X39" i="1"/>
  <c r="Y160" i="1"/>
  <c r="X87" i="1"/>
  <c r="Y136" i="1"/>
  <c r="AA279" i="1"/>
  <c r="Y107" i="1"/>
  <c r="Y179" i="1"/>
  <c r="Y284" i="1"/>
  <c r="AA347" i="1"/>
  <c r="AA323" i="1"/>
  <c r="Y92" i="1"/>
  <c r="Y155" i="1"/>
  <c r="AA311" i="1"/>
  <c r="AA236" i="1"/>
  <c r="Y217" i="1"/>
  <c r="Y206" i="1"/>
  <c r="AA303" i="1"/>
  <c r="Z353" i="1"/>
  <c r="Z211" i="1"/>
  <c r="Z279" i="1"/>
  <c r="Y174" i="1"/>
  <c r="AA174" i="1" s="1"/>
  <c r="X313" i="1"/>
  <c r="AA304" i="1"/>
  <c r="X225" i="1"/>
  <c r="X217" i="1"/>
  <c r="X240" i="1"/>
  <c r="X232" i="1"/>
  <c r="X248" i="1"/>
  <c r="Y168" i="1"/>
  <c r="Y255" i="1"/>
  <c r="Z146" i="1"/>
  <c r="AA146" i="1"/>
  <c r="AA280" i="1"/>
  <c r="Y192" i="1"/>
  <c r="Y289" i="1"/>
  <c r="AA297" i="1"/>
  <c r="AA321" i="1"/>
  <c r="Y79" i="1"/>
  <c r="Y280" i="1"/>
  <c r="Z193" i="1"/>
  <c r="AA193" i="1"/>
  <c r="X340" i="1"/>
  <c r="Z215" i="1"/>
  <c r="X63" i="1"/>
  <c r="AA210" i="1"/>
  <c r="AA33" i="1"/>
  <c r="Z33" i="1"/>
  <c r="Z10" i="1"/>
  <c r="AA10" i="1"/>
  <c r="Z53" i="1"/>
  <c r="AA53" i="1"/>
  <c r="Z246" i="1"/>
  <c r="AA76" i="1"/>
  <c r="Z76" i="1"/>
  <c r="Z27" i="1"/>
  <c r="Y82" i="1"/>
  <c r="Z118" i="1"/>
  <c r="AA118" i="1"/>
  <c r="Z189" i="1"/>
  <c r="AA189" i="1"/>
  <c r="Y4" i="1"/>
  <c r="Y28" i="1"/>
  <c r="X244" i="1"/>
  <c r="Z14" i="1"/>
  <c r="AA14" i="1"/>
  <c r="AA40" i="1"/>
  <c r="Z40" i="1"/>
  <c r="Z42" i="1"/>
  <c r="AA42" i="1"/>
  <c r="Z61" i="1"/>
  <c r="AA61" i="1"/>
  <c r="Z85" i="1"/>
  <c r="AA85" i="1"/>
  <c r="Y78" i="1"/>
  <c r="Y30" i="1"/>
  <c r="Z102" i="1"/>
  <c r="AA102" i="1"/>
  <c r="Y89" i="1"/>
  <c r="Z177" i="1"/>
  <c r="AA177" i="1"/>
  <c r="Y75" i="1"/>
  <c r="Z110" i="1"/>
  <c r="AA110" i="1"/>
  <c r="Y142" i="1"/>
  <c r="Y166" i="1"/>
  <c r="Y151" i="1"/>
  <c r="Z276" i="1"/>
  <c r="Z324" i="1"/>
  <c r="Z340" i="1"/>
  <c r="Z328" i="1"/>
  <c r="Z336" i="1"/>
  <c r="X281" i="1"/>
  <c r="Z271" i="1"/>
  <c r="Y340" i="1"/>
  <c r="Z346" i="1"/>
  <c r="Z296" i="1"/>
  <c r="Z320" i="1"/>
  <c r="Z312" i="1"/>
  <c r="Y336" i="1"/>
  <c r="Y348" i="1"/>
  <c r="Y344" i="1"/>
  <c r="Z334" i="1"/>
  <c r="X303" i="1"/>
  <c r="Z275" i="1"/>
  <c r="X305" i="1"/>
  <c r="Z338" i="1"/>
  <c r="Y216" i="1"/>
  <c r="Z6" i="1"/>
  <c r="AA6" i="1"/>
  <c r="Y34" i="1"/>
  <c r="Y54" i="1"/>
  <c r="AA153" i="1"/>
  <c r="Z153" i="1"/>
  <c r="Z103" i="1"/>
  <c r="AA103" i="1"/>
  <c r="Z163" i="1"/>
  <c r="AA163" i="1"/>
  <c r="AA36" i="1"/>
  <c r="Z36" i="1"/>
  <c r="Z284" i="1"/>
  <c r="Z292" i="1"/>
  <c r="Z316" i="1"/>
  <c r="Y12" i="1"/>
  <c r="Y60" i="1"/>
  <c r="X273" i="1"/>
  <c r="Z17" i="1"/>
  <c r="AA17" i="1"/>
  <c r="AA49" i="1"/>
  <c r="Z49" i="1"/>
  <c r="Y45" i="1"/>
  <c r="Y38" i="1"/>
  <c r="Y52" i="1"/>
  <c r="Y62" i="1"/>
  <c r="Z90" i="1"/>
  <c r="AA90" i="1"/>
  <c r="Z81" i="1"/>
  <c r="AA81" i="1"/>
  <c r="Z95" i="1"/>
  <c r="AA95" i="1"/>
  <c r="Y237" i="1"/>
  <c r="Y84" i="1"/>
  <c r="Z278" i="1"/>
  <c r="Z262" i="1"/>
  <c r="Y134" i="1"/>
  <c r="Z173" i="1"/>
  <c r="AA173" i="1"/>
  <c r="Y93" i="1"/>
  <c r="Y175" i="1"/>
  <c r="Y338" i="1"/>
  <c r="Y190" i="1"/>
  <c r="Y354" i="1"/>
  <c r="Z344" i="1"/>
  <c r="Z294" i="1"/>
  <c r="Z318" i="1"/>
  <c r="Z302" i="1"/>
  <c r="Y309" i="1"/>
  <c r="X321" i="1"/>
  <c r="Y301" i="1"/>
  <c r="Z304" i="1"/>
  <c r="Y339" i="1"/>
  <c r="Y307" i="1"/>
  <c r="Z352" i="1"/>
  <c r="Y346" i="1"/>
  <c r="Y316" i="1"/>
  <c r="Y317" i="1"/>
  <c r="AA320" i="1"/>
  <c r="Y224" i="1"/>
  <c r="Z29" i="1"/>
  <c r="AA29" i="1"/>
  <c r="Z94" i="1"/>
  <c r="AA94" i="1"/>
  <c r="AA129" i="1"/>
  <c r="Z129" i="1"/>
  <c r="Z150" i="1"/>
  <c r="AA150" i="1"/>
  <c r="AA21" i="1"/>
  <c r="Z21" i="1"/>
  <c r="Z254" i="1"/>
  <c r="X249" i="1"/>
  <c r="X257" i="1"/>
  <c r="X233" i="1"/>
  <c r="Y249" i="1"/>
  <c r="AA3" i="1"/>
  <c r="Z3" i="1"/>
  <c r="Y65" i="1"/>
  <c r="Y58" i="1"/>
  <c r="Z46" i="1"/>
  <c r="AA46" i="1"/>
  <c r="AA37" i="1"/>
  <c r="Z37" i="1"/>
  <c r="Y51" i="1"/>
  <c r="Y69" i="1"/>
  <c r="Y86" i="1"/>
  <c r="X259" i="1"/>
  <c r="X283" i="1"/>
  <c r="Y126" i="1"/>
  <c r="Y158" i="1"/>
  <c r="Z181" i="1"/>
  <c r="AA181" i="1"/>
  <c r="X237" i="1"/>
  <c r="Z268" i="1"/>
  <c r="Y127" i="1"/>
  <c r="Y241" i="1"/>
  <c r="Z342" i="1"/>
  <c r="Z326" i="1"/>
  <c r="Z159" i="1"/>
  <c r="AA159" i="1"/>
  <c r="X271" i="1"/>
  <c r="Y182" i="1"/>
  <c r="Z283" i="1"/>
  <c r="Z348" i="1"/>
  <c r="Y331" i="1"/>
  <c r="Z350" i="1"/>
  <c r="X311" i="1"/>
  <c r="Z332" i="1"/>
  <c r="Z308" i="1"/>
  <c r="X319" i="1"/>
  <c r="Y347" i="1"/>
  <c r="Y332" i="1"/>
  <c r="X316" i="1"/>
  <c r="Y352" i="1"/>
  <c r="Y308" i="1"/>
  <c r="AA172" i="1" l="1"/>
  <c r="Z172" i="1"/>
  <c r="AA41" i="1"/>
  <c r="Z174" i="1"/>
  <c r="Z145" i="1"/>
  <c r="AA145" i="1"/>
  <c r="AA147" i="1"/>
  <c r="Z147" i="1"/>
  <c r="Z171" i="1"/>
  <c r="AA171" i="1"/>
  <c r="Z188" i="1"/>
  <c r="AA188" i="1"/>
  <c r="AA99" i="1"/>
  <c r="Z99" i="1"/>
  <c r="AA186" i="1"/>
  <c r="Z186" i="1"/>
  <c r="AA133" i="1"/>
  <c r="Z133" i="1"/>
  <c r="Z138" i="1"/>
  <c r="AA138" i="1"/>
  <c r="Z97" i="1"/>
  <c r="AA97" i="1"/>
  <c r="Z73" i="1"/>
  <c r="AA73" i="1"/>
  <c r="Z155" i="1"/>
  <c r="AA155" i="1"/>
  <c r="AA136" i="1"/>
  <c r="Z136" i="1"/>
  <c r="Z92" i="1"/>
  <c r="AA92" i="1"/>
  <c r="Z179" i="1"/>
  <c r="AA179" i="1"/>
  <c r="Z144" i="1"/>
  <c r="AA144" i="1"/>
  <c r="Z79" i="1"/>
  <c r="AA79" i="1"/>
  <c r="AA192" i="1"/>
  <c r="Z192" i="1"/>
  <c r="Z107" i="1"/>
  <c r="AA107" i="1"/>
  <c r="Z160" i="1"/>
  <c r="AA160" i="1"/>
  <c r="AA168" i="1"/>
  <c r="Z168" i="1"/>
  <c r="AA184" i="1"/>
  <c r="Z184" i="1"/>
  <c r="Z69" i="1"/>
  <c r="AA69" i="1"/>
  <c r="Z190" i="1"/>
  <c r="AA190" i="1"/>
  <c r="Z45" i="1"/>
  <c r="AA45" i="1"/>
  <c r="Z34" i="1"/>
  <c r="AA34" i="1"/>
  <c r="AA28" i="1"/>
  <c r="Z28" i="1"/>
  <c r="AA51" i="1"/>
  <c r="Z51" i="1"/>
  <c r="Z126" i="1"/>
  <c r="AA126" i="1"/>
  <c r="Z151" i="1"/>
  <c r="AA151" i="1"/>
  <c r="Z78" i="1"/>
  <c r="AA78" i="1"/>
  <c r="Z62" i="1"/>
  <c r="AA62" i="1"/>
  <c r="Z166" i="1"/>
  <c r="AA166" i="1"/>
  <c r="Z4" i="1"/>
  <c r="AA4" i="1"/>
  <c r="Z127" i="1"/>
  <c r="AA127" i="1"/>
  <c r="Z58" i="1"/>
  <c r="AA58" i="1"/>
  <c r="Z175" i="1"/>
  <c r="AA175" i="1"/>
  <c r="Z134" i="1"/>
  <c r="AA134" i="1"/>
  <c r="AA52" i="1"/>
  <c r="Z52" i="1"/>
  <c r="AA60" i="1"/>
  <c r="Z60" i="1"/>
  <c r="Z142" i="1"/>
  <c r="AA142" i="1"/>
  <c r="AA89" i="1"/>
  <c r="Z89" i="1"/>
  <c r="Z82" i="1"/>
  <c r="AA82" i="1"/>
  <c r="AA84" i="1"/>
  <c r="Z84" i="1"/>
  <c r="AA75" i="1"/>
  <c r="Z75" i="1"/>
  <c r="Z182" i="1"/>
  <c r="AA182" i="1"/>
  <c r="Z158" i="1"/>
  <c r="AA158" i="1"/>
  <c r="Z86" i="1"/>
  <c r="AA86" i="1"/>
  <c r="AA65" i="1"/>
  <c r="Z65" i="1"/>
  <c r="AA93" i="1"/>
  <c r="Z93" i="1"/>
  <c r="Z38" i="1"/>
  <c r="AA38" i="1"/>
  <c r="Z12" i="1"/>
  <c r="AA12" i="1"/>
  <c r="Z54" i="1"/>
  <c r="AA54" i="1"/>
  <c r="AA30" i="1"/>
  <c r="Z30" i="1"/>
</calcChain>
</file>

<file path=xl/sharedStrings.xml><?xml version="1.0" encoding="utf-8"?>
<sst xmlns="http://schemas.openxmlformats.org/spreadsheetml/2006/main" count="711" uniqueCount="67">
  <si>
    <t>Timepoint</t>
  </si>
  <si>
    <t>Replicate</t>
  </si>
  <si>
    <t>SM_CFU</t>
  </si>
  <si>
    <t>BIM_CFU</t>
  </si>
  <si>
    <t>white_CFU</t>
  </si>
  <si>
    <t>SM_count</t>
  </si>
  <si>
    <t>BIM_count</t>
  </si>
  <si>
    <t>white_count</t>
  </si>
  <si>
    <t>dilution</t>
  </si>
  <si>
    <t>CRISPR_CFU</t>
  </si>
  <si>
    <t>frac_SM</t>
  </si>
  <si>
    <t>frac_BIM</t>
  </si>
  <si>
    <t>frac_white</t>
  </si>
  <si>
    <t>frac_CRISPR</t>
  </si>
  <si>
    <t>w_SM</t>
  </si>
  <si>
    <t>w_BIM</t>
  </si>
  <si>
    <t>w_white</t>
  </si>
  <si>
    <t>w_CRISPR</t>
  </si>
  <si>
    <t>CRISPR_count</t>
  </si>
  <si>
    <t>1-clone</t>
  </si>
  <si>
    <t>Tracked_BIM</t>
  </si>
  <si>
    <t>phage_count</t>
  </si>
  <si>
    <t>phage_dilution</t>
  </si>
  <si>
    <t>Metadata</t>
  </si>
  <si>
    <t>Phage</t>
  </si>
  <si>
    <t>Bacteria counts</t>
  </si>
  <si>
    <t>Bacteria CFU</t>
  </si>
  <si>
    <t>Bacteria fractions</t>
  </si>
  <si>
    <t>Relative fitness</t>
  </si>
  <si>
    <t>Escape_phage</t>
  </si>
  <si>
    <t>3-clone</t>
  </si>
  <si>
    <t>6-clone</t>
  </si>
  <si>
    <t>BIM_mix</t>
  </si>
  <si>
    <t>1-3</t>
  </si>
  <si>
    <t>4-6</t>
  </si>
  <si>
    <t>7-9</t>
  </si>
  <si>
    <t>10-13</t>
  </si>
  <si>
    <t>14-16</t>
  </si>
  <si>
    <t>17-19</t>
  </si>
  <si>
    <t>19-21</t>
  </si>
  <si>
    <t>22-24</t>
  </si>
  <si>
    <t>1-6</t>
  </si>
  <si>
    <t>7-12</t>
  </si>
  <si>
    <t>13-18</t>
  </si>
  <si>
    <t>19-24</t>
  </si>
  <si>
    <t>12-clone</t>
  </si>
  <si>
    <t>1-12</t>
  </si>
  <si>
    <t>13-24</t>
  </si>
  <si>
    <t>13-25</t>
  </si>
  <si>
    <t>13-26</t>
  </si>
  <si>
    <t>13-27</t>
  </si>
  <si>
    <t>24-clone</t>
  </si>
  <si>
    <t>1-24</t>
  </si>
  <si>
    <t>ancestral</t>
  </si>
  <si>
    <t>1-clone_control</t>
  </si>
  <si>
    <t>24-clone_control</t>
  </si>
  <si>
    <t>PFU</t>
  </si>
  <si>
    <t>Treatment</t>
  </si>
  <si>
    <t>total_CFU</t>
  </si>
  <si>
    <t>NA</t>
  </si>
  <si>
    <t>ln(Malthusian parameters)</t>
  </si>
  <si>
    <t>Selection rate constants</t>
  </si>
  <si>
    <t>mSM</t>
  </si>
  <si>
    <t>mCRISPR</t>
  </si>
  <si>
    <t>mBIM</t>
  </si>
  <si>
    <t>rCRISPR</t>
  </si>
  <si>
    <t>rBIM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</si>
</sst>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1" fillId="2" borderId="0" xfId="0" applyFont="1" applyFill="1"/>
    <xf numFmtId="0" fontId="4" fillId="0" borderId="0" xfId="0" applyFont="1" applyBorder="1"/>
    <xf numFmtId="0" fontId="0" fillId="0" borderId="0" xfId="0" applyFill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0" fontId="4" fillId="0" borderId="1" xfId="0" applyFont="1" applyFill="1" applyBorder="1"/>
    <xf numFmtId="0" fontId="0" fillId="0" borderId="2" xfId="0" applyFill="1" applyBorder="1"/>
    <xf numFmtId="0" fontId="1" fillId="2" borderId="0" xfId="0" applyFont="1" applyFill="1" applyBorder="1" applyAlignment="1">
      <alignment horizontal="center"/>
    </xf>
    <xf numFmtId="11" fontId="0" fillId="0" borderId="0" xfId="0" applyNumberFormat="1" applyBorder="1"/>
    <xf numFmtId="11" fontId="0" fillId="0" borderId="0" xfId="0" applyNumberFormat="1" applyFill="1" applyBorder="1"/>
    <xf numFmtId="11" fontId="4" fillId="0" borderId="0" xfId="0" applyNumberFormat="1" applyFont="1"/>
    <xf numFmtId="11" fontId="0" fillId="0" borderId="1" xfId="0" applyNumberFormat="1" applyBorder="1"/>
    <xf numFmtId="11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4"/>
  <sheetViews>
    <sheetView tabSelected="1" zoomScaleNormal="100" zoomScalePageLayoutView="94" workbookViewId="0">
      <pane ySplit="2" topLeftCell="A3" activePane="bottomLeft" state="frozen"/>
      <selection pane="bottomLeft" activeCell="P27" sqref="P27"/>
    </sheetView>
  </sheetViews>
  <sheetFormatPr baseColWidth="10" defaultRowHeight="16" x14ac:dyDescent="0.2"/>
  <cols>
    <col min="1" max="3" width="10.83203125" style="1"/>
    <col min="4" max="4" width="10.83203125" style="16" hidden="1" customWidth="1"/>
    <col min="5" max="5" width="12.83203125" style="1" hidden="1" customWidth="1"/>
    <col min="6" max="6" width="12" style="2" hidden="1" customWidth="1"/>
    <col min="7" max="7" width="12" style="1" hidden="1" customWidth="1"/>
    <col min="8" max="8" width="13.6640625" style="1" hidden="1" customWidth="1"/>
    <col min="9" max="9" width="12" style="1" customWidth="1"/>
    <col min="10" max="10" width="10.83203125" style="3" hidden="1" customWidth="1"/>
    <col min="11" max="11" width="12.83203125" style="1" hidden="1" customWidth="1"/>
    <col min="12" max="12" width="10.83203125" style="1" hidden="1" customWidth="1"/>
    <col min="13" max="13" width="11.5" style="1" hidden="1" customWidth="1"/>
    <col min="14" max="14" width="10.83203125" style="2" hidden="1" customWidth="1"/>
    <col min="15" max="15" width="10.83203125" style="3" customWidth="1"/>
    <col min="16" max="17" width="10.83203125" style="1" customWidth="1"/>
    <col min="18" max="18" width="10.83203125" style="2" customWidth="1"/>
    <col min="19" max="19" width="10.83203125" style="1" customWidth="1"/>
    <col min="20" max="20" width="11.1640625" style="3" hidden="1" customWidth="1"/>
    <col min="21" max="22" width="10.83203125" style="1" hidden="1" customWidth="1"/>
    <col min="23" max="23" width="10.83203125" style="2" hidden="1" customWidth="1"/>
    <col min="24" max="24" width="0" style="3" hidden="1" customWidth="1"/>
    <col min="25" max="26" width="0" style="1" hidden="1" customWidth="1"/>
    <col min="27" max="27" width="0" style="2" hidden="1" customWidth="1"/>
  </cols>
  <sheetData>
    <row r="1" spans="1:32" s="10" customFormat="1" x14ac:dyDescent="0.2">
      <c r="A1" s="27" t="s">
        <v>23</v>
      </c>
      <c r="B1" s="27"/>
      <c r="C1" s="27"/>
      <c r="D1" s="27"/>
      <c r="E1" s="27"/>
      <c r="F1" s="28"/>
      <c r="G1" s="26" t="s">
        <v>24</v>
      </c>
      <c r="H1" s="27"/>
      <c r="I1" s="28"/>
      <c r="J1" s="26" t="s">
        <v>25</v>
      </c>
      <c r="K1" s="27"/>
      <c r="L1" s="27"/>
      <c r="M1" s="27"/>
      <c r="N1" s="28"/>
      <c r="O1" s="26" t="s">
        <v>26</v>
      </c>
      <c r="P1" s="27"/>
      <c r="Q1" s="27"/>
      <c r="R1" s="28"/>
      <c r="S1" s="20"/>
      <c r="T1" s="26" t="s">
        <v>27</v>
      </c>
      <c r="U1" s="27"/>
      <c r="V1" s="27"/>
      <c r="W1" s="28"/>
      <c r="X1" s="26" t="s">
        <v>28</v>
      </c>
      <c r="Y1" s="27"/>
      <c r="Z1" s="27"/>
      <c r="AA1" s="28"/>
      <c r="AB1" s="26" t="s">
        <v>60</v>
      </c>
      <c r="AC1" s="27"/>
      <c r="AD1" s="27"/>
      <c r="AE1" s="29" t="s">
        <v>61</v>
      </c>
      <c r="AF1" s="30"/>
    </row>
    <row r="2" spans="1:32" s="7" customFormat="1" x14ac:dyDescent="0.2">
      <c r="A2" s="4" t="s">
        <v>57</v>
      </c>
      <c r="B2" s="4" t="s">
        <v>0</v>
      </c>
      <c r="C2" s="4" t="s">
        <v>1</v>
      </c>
      <c r="D2" s="4" t="s">
        <v>32</v>
      </c>
      <c r="E2" s="4" t="s">
        <v>29</v>
      </c>
      <c r="F2" s="5" t="s">
        <v>20</v>
      </c>
      <c r="G2" s="4" t="s">
        <v>21</v>
      </c>
      <c r="H2" s="4" t="s">
        <v>22</v>
      </c>
      <c r="I2" s="4" t="s">
        <v>56</v>
      </c>
      <c r="J2" s="6" t="s">
        <v>5</v>
      </c>
      <c r="K2" s="4" t="s">
        <v>18</v>
      </c>
      <c r="L2" s="4" t="s">
        <v>6</v>
      </c>
      <c r="M2" s="4" t="s">
        <v>7</v>
      </c>
      <c r="N2" s="5" t="s">
        <v>8</v>
      </c>
      <c r="O2" s="6" t="s">
        <v>2</v>
      </c>
      <c r="P2" s="4" t="s">
        <v>9</v>
      </c>
      <c r="Q2" s="4" t="s">
        <v>3</v>
      </c>
      <c r="R2" s="5" t="s">
        <v>4</v>
      </c>
      <c r="S2" s="4" t="s">
        <v>58</v>
      </c>
      <c r="T2" s="6" t="s">
        <v>10</v>
      </c>
      <c r="U2" s="4" t="s">
        <v>13</v>
      </c>
      <c r="V2" s="4" t="s">
        <v>11</v>
      </c>
      <c r="W2" s="5" t="s">
        <v>12</v>
      </c>
      <c r="X2" s="6" t="s">
        <v>14</v>
      </c>
      <c r="Y2" s="4" t="s">
        <v>17</v>
      </c>
      <c r="Z2" s="4" t="s">
        <v>15</v>
      </c>
      <c r="AA2" s="5" t="s">
        <v>16</v>
      </c>
      <c r="AB2" s="31" t="s">
        <v>62</v>
      </c>
      <c r="AC2" s="32" t="s">
        <v>63</v>
      </c>
      <c r="AD2" s="32" t="s">
        <v>64</v>
      </c>
      <c r="AE2" s="32" t="s">
        <v>65</v>
      </c>
      <c r="AF2" s="32" t="s">
        <v>66</v>
      </c>
    </row>
    <row r="3" spans="1:32" x14ac:dyDescent="0.2">
      <c r="A3" s="1" t="s">
        <v>19</v>
      </c>
      <c r="B3" s="1">
        <v>0</v>
      </c>
      <c r="C3" s="1">
        <v>1</v>
      </c>
      <c r="D3" s="1">
        <v>1</v>
      </c>
      <c r="E3" s="1">
        <v>1</v>
      </c>
      <c r="F3" s="2">
        <v>1</v>
      </c>
      <c r="G3" s="12">
        <v>8</v>
      </c>
      <c r="H3" s="21">
        <v>1000</v>
      </c>
      <c r="I3" s="1">
        <f>(G3*200)*H3</f>
        <v>1600000</v>
      </c>
      <c r="J3" s="3">
        <v>8</v>
      </c>
      <c r="K3" s="1">
        <f>SUM(L3:M3)</f>
        <v>28</v>
      </c>
      <c r="L3" s="12">
        <v>28</v>
      </c>
      <c r="M3" s="12">
        <v>0</v>
      </c>
      <c r="N3" s="21">
        <v>10000</v>
      </c>
      <c r="O3" s="3">
        <f>(J3*10)*N3</f>
        <v>800000</v>
      </c>
      <c r="P3" s="1">
        <f>(K3*10)*N3</f>
        <v>2800000</v>
      </c>
      <c r="Q3" s="1">
        <f>(L3*10)*N3</f>
        <v>2800000</v>
      </c>
      <c r="R3" s="1">
        <f t="shared" ref="R3:R66" si="0">(M3*10)*N3</f>
        <v>0</v>
      </c>
      <c r="S3" s="1">
        <f>SUM(O3,P3)</f>
        <v>3600000</v>
      </c>
      <c r="T3" s="3">
        <f t="shared" ref="T3:T66" si="1">O3/SUM(O3:P3)</f>
        <v>0.22222222222222221</v>
      </c>
      <c r="U3" s="1">
        <f t="shared" ref="U3:U66" si="2">P3/SUM(O3:P3)</f>
        <v>0.77777777777777779</v>
      </c>
      <c r="V3" s="1">
        <f t="shared" ref="V3:V66" si="3">Q3/SUM(Q3:R3)</f>
        <v>1</v>
      </c>
      <c r="W3" s="1">
        <f t="shared" ref="W3:W66" si="4">R3/SUM(Q3:R3)</f>
        <v>0</v>
      </c>
      <c r="X3" s="3">
        <f>( T3 * ( 1 - T3 ) ) / ( T3 * (1 - T3) )</f>
        <v>1</v>
      </c>
      <c r="Y3" s="1">
        <f>( U3 * ( 1 - U3 ) ) / ( U3 * (1 - U3) )</f>
        <v>1</v>
      </c>
      <c r="Z3" s="1">
        <f>Y3</f>
        <v>1</v>
      </c>
      <c r="AA3" s="2">
        <f>Y3</f>
        <v>1</v>
      </c>
    </row>
    <row r="4" spans="1:32" x14ac:dyDescent="0.2">
      <c r="A4" s="1" t="s">
        <v>19</v>
      </c>
      <c r="B4" s="1">
        <v>0</v>
      </c>
      <c r="C4" s="1">
        <v>2</v>
      </c>
      <c r="D4" s="1">
        <v>2</v>
      </c>
      <c r="E4" s="1">
        <v>2</v>
      </c>
      <c r="F4" s="2">
        <v>2</v>
      </c>
      <c r="G4" s="12">
        <v>12</v>
      </c>
      <c r="H4" s="21">
        <v>1000</v>
      </c>
      <c r="I4" s="1">
        <f t="shared" ref="I4:I67" si="5">(G4*200)*H4</f>
        <v>2400000</v>
      </c>
      <c r="J4" s="3">
        <v>9</v>
      </c>
      <c r="K4" s="1">
        <f t="shared" ref="K4:K66" si="6">SUM(L4:M4)</f>
        <v>6</v>
      </c>
      <c r="L4" s="12">
        <v>6</v>
      </c>
      <c r="M4" s="12">
        <v>0</v>
      </c>
      <c r="N4" s="21">
        <v>10000</v>
      </c>
      <c r="O4" s="3">
        <f t="shared" ref="O4:O67" si="7">(J4*10)*N4</f>
        <v>900000</v>
      </c>
      <c r="P4" s="1">
        <f t="shared" ref="P4:P67" si="8">(K4*10)*N4</f>
        <v>600000</v>
      </c>
      <c r="Q4" s="1">
        <f t="shared" ref="Q4:Q67" si="9">(L4*10)*N4</f>
        <v>600000</v>
      </c>
      <c r="R4" s="1">
        <f t="shared" si="0"/>
        <v>0</v>
      </c>
      <c r="S4" s="1">
        <f t="shared" ref="S4:S67" si="10">SUM(O4,P4)</f>
        <v>1500000</v>
      </c>
      <c r="T4" s="3">
        <f t="shared" si="1"/>
        <v>0.6</v>
      </c>
      <c r="U4" s="1">
        <f t="shared" si="2"/>
        <v>0.4</v>
      </c>
      <c r="V4" s="1">
        <f t="shared" si="3"/>
        <v>1</v>
      </c>
      <c r="W4" s="1">
        <f t="shared" si="4"/>
        <v>0</v>
      </c>
      <c r="X4" s="3">
        <f t="shared" ref="X4:X25" si="11">( T4 * ( 1 - T4 ) ) / ( T4 * (1 - T4) )</f>
        <v>1</v>
      </c>
      <c r="Y4" s="1">
        <f t="shared" ref="Y4:Y18" si="12">( U4 * ( 1 - U4 ) ) / ( U4 * (1 - U4) )</f>
        <v>1</v>
      </c>
      <c r="Z4" s="1">
        <f t="shared" ref="Z4:Z67" si="13">Y4</f>
        <v>1</v>
      </c>
      <c r="AA4" s="2">
        <f t="shared" ref="AA4:AA67" si="14">Y4</f>
        <v>1</v>
      </c>
    </row>
    <row r="5" spans="1:32" x14ac:dyDescent="0.2">
      <c r="A5" s="1" t="s">
        <v>19</v>
      </c>
      <c r="B5" s="1">
        <v>0</v>
      </c>
      <c r="C5" s="1">
        <v>3</v>
      </c>
      <c r="D5" s="1">
        <v>3</v>
      </c>
      <c r="E5" s="1">
        <v>3</v>
      </c>
      <c r="F5" s="2">
        <v>3</v>
      </c>
      <c r="G5" s="12">
        <v>10</v>
      </c>
      <c r="H5" s="21">
        <v>1000</v>
      </c>
      <c r="I5" s="1">
        <f t="shared" si="5"/>
        <v>2000000</v>
      </c>
      <c r="J5" s="3">
        <v>10</v>
      </c>
      <c r="K5" s="1">
        <f t="shared" si="6"/>
        <v>10</v>
      </c>
      <c r="L5" s="12">
        <v>10</v>
      </c>
      <c r="M5" s="12">
        <v>0</v>
      </c>
      <c r="N5" s="21">
        <v>10000</v>
      </c>
      <c r="O5" s="3">
        <f t="shared" si="7"/>
        <v>1000000</v>
      </c>
      <c r="P5" s="1">
        <f t="shared" si="8"/>
        <v>1000000</v>
      </c>
      <c r="Q5" s="1">
        <f t="shared" si="9"/>
        <v>1000000</v>
      </c>
      <c r="R5" s="1">
        <f t="shared" si="0"/>
        <v>0</v>
      </c>
      <c r="S5" s="1">
        <f t="shared" si="10"/>
        <v>2000000</v>
      </c>
      <c r="T5" s="3">
        <f t="shared" si="1"/>
        <v>0.5</v>
      </c>
      <c r="U5" s="1">
        <f t="shared" si="2"/>
        <v>0.5</v>
      </c>
      <c r="V5" s="1">
        <f t="shared" si="3"/>
        <v>1</v>
      </c>
      <c r="W5" s="1">
        <f t="shared" si="4"/>
        <v>0</v>
      </c>
      <c r="X5" s="3">
        <f t="shared" si="11"/>
        <v>1</v>
      </c>
      <c r="Y5" s="1">
        <f t="shared" si="12"/>
        <v>1</v>
      </c>
      <c r="Z5" s="1">
        <f t="shared" si="13"/>
        <v>1</v>
      </c>
      <c r="AA5" s="2">
        <f t="shared" si="14"/>
        <v>1</v>
      </c>
    </row>
    <row r="6" spans="1:32" x14ac:dyDescent="0.2">
      <c r="A6" s="1" t="s">
        <v>19</v>
      </c>
      <c r="B6" s="1">
        <v>0</v>
      </c>
      <c r="C6" s="1">
        <v>4</v>
      </c>
      <c r="D6" s="1">
        <v>4</v>
      </c>
      <c r="E6" s="1">
        <v>4</v>
      </c>
      <c r="F6" s="2">
        <v>4</v>
      </c>
      <c r="G6" s="12">
        <v>4</v>
      </c>
      <c r="H6" s="21">
        <v>1000</v>
      </c>
      <c r="I6" s="1">
        <f t="shared" si="5"/>
        <v>800000</v>
      </c>
      <c r="J6" s="3">
        <v>18</v>
      </c>
      <c r="K6" s="1">
        <f t="shared" si="6"/>
        <v>33</v>
      </c>
      <c r="L6" s="12">
        <v>33</v>
      </c>
      <c r="M6" s="12">
        <v>0</v>
      </c>
      <c r="N6" s="21">
        <v>10000</v>
      </c>
      <c r="O6" s="3">
        <f t="shared" si="7"/>
        <v>1800000</v>
      </c>
      <c r="P6" s="1">
        <f t="shared" si="8"/>
        <v>3300000</v>
      </c>
      <c r="Q6" s="1">
        <f t="shared" si="9"/>
        <v>3300000</v>
      </c>
      <c r="R6" s="1">
        <f t="shared" si="0"/>
        <v>0</v>
      </c>
      <c r="S6" s="1">
        <f t="shared" si="10"/>
        <v>5100000</v>
      </c>
      <c r="T6" s="3">
        <f t="shared" si="1"/>
        <v>0.35294117647058826</v>
      </c>
      <c r="U6" s="1">
        <f t="shared" si="2"/>
        <v>0.6470588235294118</v>
      </c>
      <c r="V6" s="1">
        <f t="shared" si="3"/>
        <v>1</v>
      </c>
      <c r="W6" s="1">
        <f t="shared" si="4"/>
        <v>0</v>
      </c>
      <c r="X6" s="3">
        <f t="shared" si="11"/>
        <v>1</v>
      </c>
      <c r="Y6" s="1">
        <f t="shared" si="12"/>
        <v>1</v>
      </c>
      <c r="Z6" s="1">
        <f t="shared" si="13"/>
        <v>1</v>
      </c>
      <c r="AA6" s="2">
        <f t="shared" si="14"/>
        <v>1</v>
      </c>
    </row>
    <row r="7" spans="1:32" x14ac:dyDescent="0.2">
      <c r="A7" s="1" t="s">
        <v>19</v>
      </c>
      <c r="B7" s="1">
        <v>0</v>
      </c>
      <c r="C7" s="1">
        <v>5</v>
      </c>
      <c r="D7" s="1">
        <v>5</v>
      </c>
      <c r="E7" s="1">
        <v>5</v>
      </c>
      <c r="F7" s="2">
        <v>5</v>
      </c>
      <c r="G7" s="12">
        <v>7</v>
      </c>
      <c r="H7" s="21">
        <v>1000</v>
      </c>
      <c r="I7" s="1">
        <f t="shared" si="5"/>
        <v>1400000</v>
      </c>
      <c r="J7" s="3">
        <v>18</v>
      </c>
      <c r="K7" s="1">
        <f t="shared" si="6"/>
        <v>16</v>
      </c>
      <c r="L7" s="12">
        <v>16</v>
      </c>
      <c r="M7" s="12">
        <v>0</v>
      </c>
      <c r="N7" s="21">
        <v>10000</v>
      </c>
      <c r="O7" s="3">
        <f t="shared" si="7"/>
        <v>1800000</v>
      </c>
      <c r="P7" s="1">
        <f t="shared" si="8"/>
        <v>1600000</v>
      </c>
      <c r="Q7" s="1">
        <f t="shared" si="9"/>
        <v>1600000</v>
      </c>
      <c r="R7" s="1">
        <f t="shared" si="0"/>
        <v>0</v>
      </c>
      <c r="S7" s="1">
        <f t="shared" si="10"/>
        <v>3400000</v>
      </c>
      <c r="T7" s="3">
        <f t="shared" si="1"/>
        <v>0.52941176470588236</v>
      </c>
      <c r="U7" s="1">
        <f t="shared" si="2"/>
        <v>0.47058823529411764</v>
      </c>
      <c r="V7" s="1">
        <f t="shared" si="3"/>
        <v>1</v>
      </c>
      <c r="W7" s="1">
        <f t="shared" si="4"/>
        <v>0</v>
      </c>
      <c r="X7" s="3">
        <f t="shared" si="11"/>
        <v>1</v>
      </c>
      <c r="Y7" s="1">
        <f t="shared" si="12"/>
        <v>1</v>
      </c>
      <c r="Z7" s="1">
        <f t="shared" si="13"/>
        <v>1</v>
      </c>
      <c r="AA7" s="2">
        <f t="shared" si="14"/>
        <v>1</v>
      </c>
    </row>
    <row r="8" spans="1:32" x14ac:dyDescent="0.2">
      <c r="A8" s="1" t="s">
        <v>19</v>
      </c>
      <c r="B8" s="1">
        <v>0</v>
      </c>
      <c r="C8" s="1">
        <v>6</v>
      </c>
      <c r="D8" s="1">
        <v>6</v>
      </c>
      <c r="E8" s="1">
        <v>6</v>
      </c>
      <c r="F8" s="2">
        <v>6</v>
      </c>
      <c r="G8" s="12">
        <v>4</v>
      </c>
      <c r="H8" s="21">
        <v>1000</v>
      </c>
      <c r="I8" s="1">
        <f t="shared" si="5"/>
        <v>800000</v>
      </c>
      <c r="J8" s="3">
        <v>10</v>
      </c>
      <c r="K8" s="1">
        <f t="shared" si="6"/>
        <v>19</v>
      </c>
      <c r="L8" s="12">
        <v>19</v>
      </c>
      <c r="M8" s="12">
        <v>0</v>
      </c>
      <c r="N8" s="21">
        <v>10000</v>
      </c>
      <c r="O8" s="3">
        <f t="shared" si="7"/>
        <v>1000000</v>
      </c>
      <c r="P8" s="1">
        <f t="shared" si="8"/>
        <v>1900000</v>
      </c>
      <c r="Q8" s="1">
        <f t="shared" si="9"/>
        <v>1900000</v>
      </c>
      <c r="R8" s="1">
        <f t="shared" si="0"/>
        <v>0</v>
      </c>
      <c r="S8" s="1">
        <f t="shared" si="10"/>
        <v>2900000</v>
      </c>
      <c r="T8" s="3">
        <f t="shared" si="1"/>
        <v>0.34482758620689657</v>
      </c>
      <c r="U8" s="1">
        <f t="shared" si="2"/>
        <v>0.65517241379310343</v>
      </c>
      <c r="V8" s="1">
        <f t="shared" si="3"/>
        <v>1</v>
      </c>
      <c r="W8" s="1">
        <f t="shared" si="4"/>
        <v>0</v>
      </c>
      <c r="X8" s="3">
        <f t="shared" si="11"/>
        <v>1</v>
      </c>
      <c r="Y8" s="1">
        <f t="shared" si="12"/>
        <v>1</v>
      </c>
      <c r="Z8" s="1">
        <f t="shared" si="13"/>
        <v>1</v>
      </c>
      <c r="AA8" s="2">
        <f t="shared" si="14"/>
        <v>1</v>
      </c>
    </row>
    <row r="9" spans="1:32" x14ac:dyDescent="0.2">
      <c r="A9" s="1" t="s">
        <v>19</v>
      </c>
      <c r="B9" s="1">
        <v>0</v>
      </c>
      <c r="C9" s="1">
        <v>7</v>
      </c>
      <c r="D9" s="1">
        <v>7</v>
      </c>
      <c r="E9" s="1">
        <v>7</v>
      </c>
      <c r="F9" s="2">
        <v>7</v>
      </c>
      <c r="G9" s="12">
        <v>4</v>
      </c>
      <c r="H9" s="21">
        <v>1000</v>
      </c>
      <c r="I9" s="1">
        <f t="shared" si="5"/>
        <v>800000</v>
      </c>
      <c r="J9" s="3">
        <v>14</v>
      </c>
      <c r="K9" s="1">
        <f t="shared" si="6"/>
        <v>31</v>
      </c>
      <c r="L9" s="12">
        <v>31</v>
      </c>
      <c r="M9" s="12">
        <v>0</v>
      </c>
      <c r="N9" s="21">
        <v>10000</v>
      </c>
      <c r="O9" s="3">
        <f t="shared" si="7"/>
        <v>1400000</v>
      </c>
      <c r="P9" s="1">
        <f t="shared" si="8"/>
        <v>3100000</v>
      </c>
      <c r="Q9" s="1">
        <f t="shared" si="9"/>
        <v>3100000</v>
      </c>
      <c r="R9" s="1">
        <f t="shared" si="0"/>
        <v>0</v>
      </c>
      <c r="S9" s="1">
        <f t="shared" si="10"/>
        <v>4500000</v>
      </c>
      <c r="T9" s="3">
        <f t="shared" si="1"/>
        <v>0.31111111111111112</v>
      </c>
      <c r="U9" s="1">
        <f t="shared" si="2"/>
        <v>0.68888888888888888</v>
      </c>
      <c r="V9" s="1">
        <f t="shared" si="3"/>
        <v>1</v>
      </c>
      <c r="W9" s="1">
        <f t="shared" si="4"/>
        <v>0</v>
      </c>
      <c r="X9" s="3">
        <f t="shared" si="11"/>
        <v>1</v>
      </c>
      <c r="Y9" s="1">
        <f t="shared" si="12"/>
        <v>1</v>
      </c>
      <c r="Z9" s="1">
        <f t="shared" si="13"/>
        <v>1</v>
      </c>
      <c r="AA9" s="2">
        <f t="shared" si="14"/>
        <v>1</v>
      </c>
    </row>
    <row r="10" spans="1:32" x14ac:dyDescent="0.2">
      <c r="A10" s="1" t="s">
        <v>19</v>
      </c>
      <c r="B10" s="1">
        <v>0</v>
      </c>
      <c r="C10" s="1">
        <v>8</v>
      </c>
      <c r="D10" s="1">
        <v>8</v>
      </c>
      <c r="E10" s="1">
        <v>8</v>
      </c>
      <c r="F10" s="2">
        <v>8</v>
      </c>
      <c r="G10" s="12">
        <v>4</v>
      </c>
      <c r="H10" s="21">
        <v>1000</v>
      </c>
      <c r="I10" s="1">
        <f t="shared" si="5"/>
        <v>800000</v>
      </c>
      <c r="J10" s="3">
        <v>15</v>
      </c>
      <c r="K10" s="1">
        <f t="shared" si="6"/>
        <v>22</v>
      </c>
      <c r="L10" s="12">
        <v>22</v>
      </c>
      <c r="M10" s="12">
        <v>0</v>
      </c>
      <c r="N10" s="21">
        <v>10000</v>
      </c>
      <c r="O10" s="3">
        <f t="shared" si="7"/>
        <v>1500000</v>
      </c>
      <c r="P10" s="1">
        <f t="shared" si="8"/>
        <v>2200000</v>
      </c>
      <c r="Q10" s="1">
        <f t="shared" si="9"/>
        <v>2200000</v>
      </c>
      <c r="R10" s="1">
        <f t="shared" si="0"/>
        <v>0</v>
      </c>
      <c r="S10" s="1">
        <f t="shared" si="10"/>
        <v>3700000</v>
      </c>
      <c r="T10" s="3">
        <f t="shared" si="1"/>
        <v>0.40540540540540543</v>
      </c>
      <c r="U10" s="1">
        <f t="shared" si="2"/>
        <v>0.59459459459459463</v>
      </c>
      <c r="V10" s="1">
        <f t="shared" si="3"/>
        <v>1</v>
      </c>
      <c r="W10" s="1">
        <f t="shared" si="4"/>
        <v>0</v>
      </c>
      <c r="X10" s="3">
        <f t="shared" si="11"/>
        <v>1</v>
      </c>
      <c r="Y10" s="1">
        <f t="shared" si="12"/>
        <v>1</v>
      </c>
      <c r="Z10" s="1">
        <f t="shared" si="13"/>
        <v>1</v>
      </c>
      <c r="AA10" s="2">
        <f t="shared" si="14"/>
        <v>1</v>
      </c>
    </row>
    <row r="11" spans="1:32" x14ac:dyDescent="0.2">
      <c r="A11" s="1" t="s">
        <v>19</v>
      </c>
      <c r="B11" s="1">
        <v>0</v>
      </c>
      <c r="C11" s="1">
        <v>9</v>
      </c>
      <c r="D11" s="1">
        <v>9</v>
      </c>
      <c r="E11" s="1">
        <v>9</v>
      </c>
      <c r="F11" s="2">
        <v>9</v>
      </c>
      <c r="G11" s="12">
        <v>7</v>
      </c>
      <c r="H11" s="21">
        <v>100</v>
      </c>
      <c r="I11" s="1">
        <f t="shared" si="5"/>
        <v>140000</v>
      </c>
      <c r="J11" s="3">
        <v>20</v>
      </c>
      <c r="K11" s="1">
        <f t="shared" si="6"/>
        <v>10</v>
      </c>
      <c r="L11" s="12">
        <v>10</v>
      </c>
      <c r="M11" s="12">
        <v>0</v>
      </c>
      <c r="N11" s="21">
        <v>10000</v>
      </c>
      <c r="O11" s="3">
        <f t="shared" si="7"/>
        <v>2000000</v>
      </c>
      <c r="P11" s="1">
        <f t="shared" si="8"/>
        <v>1000000</v>
      </c>
      <c r="Q11" s="1">
        <f t="shared" si="9"/>
        <v>1000000</v>
      </c>
      <c r="R11" s="1">
        <f t="shared" si="0"/>
        <v>0</v>
      </c>
      <c r="S11" s="1">
        <f t="shared" si="10"/>
        <v>3000000</v>
      </c>
      <c r="T11" s="3">
        <f t="shared" si="1"/>
        <v>0.66666666666666663</v>
      </c>
      <c r="U11" s="1">
        <f t="shared" si="2"/>
        <v>0.33333333333333331</v>
      </c>
      <c r="V11" s="1">
        <f t="shared" si="3"/>
        <v>1</v>
      </c>
      <c r="W11" s="1">
        <f t="shared" si="4"/>
        <v>0</v>
      </c>
      <c r="X11" s="3">
        <f t="shared" si="11"/>
        <v>1</v>
      </c>
      <c r="Y11" s="1">
        <f t="shared" si="12"/>
        <v>1</v>
      </c>
      <c r="Z11" s="1">
        <f t="shared" si="13"/>
        <v>1</v>
      </c>
      <c r="AA11" s="2">
        <f t="shared" si="14"/>
        <v>1</v>
      </c>
    </row>
    <row r="12" spans="1:32" x14ac:dyDescent="0.2">
      <c r="A12" s="1" t="s">
        <v>19</v>
      </c>
      <c r="B12" s="1">
        <v>0</v>
      </c>
      <c r="C12" s="1">
        <v>10</v>
      </c>
      <c r="D12" s="1">
        <v>10</v>
      </c>
      <c r="E12" s="1">
        <v>10</v>
      </c>
      <c r="F12" s="2">
        <v>10</v>
      </c>
      <c r="G12" s="12">
        <v>4</v>
      </c>
      <c r="H12" s="21">
        <v>1000</v>
      </c>
      <c r="I12" s="1">
        <f t="shared" si="5"/>
        <v>800000</v>
      </c>
      <c r="J12" s="3">
        <v>14</v>
      </c>
      <c r="K12" s="1">
        <f t="shared" si="6"/>
        <v>20</v>
      </c>
      <c r="L12" s="12">
        <v>20</v>
      </c>
      <c r="M12" s="12">
        <v>0</v>
      </c>
      <c r="N12" s="21">
        <v>10000</v>
      </c>
      <c r="O12" s="3">
        <f t="shared" si="7"/>
        <v>1400000</v>
      </c>
      <c r="P12" s="1">
        <f t="shared" si="8"/>
        <v>2000000</v>
      </c>
      <c r="Q12" s="1">
        <f t="shared" si="9"/>
        <v>2000000</v>
      </c>
      <c r="R12" s="1">
        <f t="shared" si="0"/>
        <v>0</v>
      </c>
      <c r="S12" s="1">
        <f t="shared" si="10"/>
        <v>3400000</v>
      </c>
      <c r="T12" s="3">
        <f t="shared" si="1"/>
        <v>0.41176470588235292</v>
      </c>
      <c r="U12" s="1">
        <f t="shared" si="2"/>
        <v>0.58823529411764708</v>
      </c>
      <c r="V12" s="1">
        <f t="shared" si="3"/>
        <v>1</v>
      </c>
      <c r="W12" s="1">
        <f t="shared" si="4"/>
        <v>0</v>
      </c>
      <c r="X12" s="3">
        <f t="shared" si="11"/>
        <v>1</v>
      </c>
      <c r="Y12" s="1">
        <f t="shared" si="12"/>
        <v>1</v>
      </c>
      <c r="Z12" s="1">
        <f t="shared" si="13"/>
        <v>1</v>
      </c>
      <c r="AA12" s="2">
        <f t="shared" si="14"/>
        <v>1</v>
      </c>
    </row>
    <row r="13" spans="1:32" x14ac:dyDescent="0.2">
      <c r="A13" s="1" t="s">
        <v>19</v>
      </c>
      <c r="B13" s="1">
        <v>0</v>
      </c>
      <c r="C13" s="1">
        <v>11</v>
      </c>
      <c r="D13" s="1">
        <v>11</v>
      </c>
      <c r="E13" s="1">
        <v>11</v>
      </c>
      <c r="F13" s="2">
        <v>11</v>
      </c>
      <c r="G13" s="12">
        <v>4</v>
      </c>
      <c r="H13" s="21">
        <v>1000</v>
      </c>
      <c r="I13" s="1">
        <f t="shared" si="5"/>
        <v>800000</v>
      </c>
      <c r="J13" s="3">
        <v>18</v>
      </c>
      <c r="K13" s="1">
        <f t="shared" si="6"/>
        <v>15</v>
      </c>
      <c r="L13" s="12">
        <v>15</v>
      </c>
      <c r="M13" s="12">
        <v>0</v>
      </c>
      <c r="N13" s="21">
        <v>10000</v>
      </c>
      <c r="O13" s="3">
        <f t="shared" si="7"/>
        <v>1800000</v>
      </c>
      <c r="P13" s="1">
        <f t="shared" si="8"/>
        <v>1500000</v>
      </c>
      <c r="Q13" s="1">
        <f t="shared" si="9"/>
        <v>1500000</v>
      </c>
      <c r="R13" s="1">
        <f t="shared" si="0"/>
        <v>0</v>
      </c>
      <c r="S13" s="1">
        <f t="shared" si="10"/>
        <v>3300000</v>
      </c>
      <c r="T13" s="3">
        <f t="shared" si="1"/>
        <v>0.54545454545454541</v>
      </c>
      <c r="U13" s="1">
        <f t="shared" si="2"/>
        <v>0.45454545454545453</v>
      </c>
      <c r="V13" s="1">
        <f t="shared" si="3"/>
        <v>1</v>
      </c>
      <c r="W13" s="1">
        <f t="shared" si="4"/>
        <v>0</v>
      </c>
      <c r="X13" s="3">
        <f t="shared" si="11"/>
        <v>1</v>
      </c>
      <c r="Y13" s="1">
        <f t="shared" si="12"/>
        <v>1</v>
      </c>
      <c r="Z13" s="1">
        <f t="shared" si="13"/>
        <v>1</v>
      </c>
      <c r="AA13" s="2">
        <f t="shared" si="14"/>
        <v>1</v>
      </c>
    </row>
    <row r="14" spans="1:32" x14ac:dyDescent="0.2">
      <c r="A14" s="1" t="s">
        <v>19</v>
      </c>
      <c r="B14" s="1">
        <v>0</v>
      </c>
      <c r="C14" s="1">
        <v>12</v>
      </c>
      <c r="D14" s="1">
        <v>12</v>
      </c>
      <c r="E14" s="1">
        <v>12</v>
      </c>
      <c r="F14" s="2">
        <v>12</v>
      </c>
      <c r="G14" s="12">
        <v>15</v>
      </c>
      <c r="H14" s="21">
        <v>100</v>
      </c>
      <c r="I14" s="1">
        <f t="shared" si="5"/>
        <v>300000</v>
      </c>
      <c r="J14" s="3">
        <v>11</v>
      </c>
      <c r="K14" s="1">
        <f t="shared" si="6"/>
        <v>12</v>
      </c>
      <c r="L14" s="12">
        <v>12</v>
      </c>
      <c r="M14" s="12">
        <v>0</v>
      </c>
      <c r="N14" s="21">
        <v>10000</v>
      </c>
      <c r="O14" s="3">
        <f t="shared" si="7"/>
        <v>1100000</v>
      </c>
      <c r="P14" s="1">
        <f t="shared" si="8"/>
        <v>1200000</v>
      </c>
      <c r="Q14" s="1">
        <f t="shared" si="9"/>
        <v>1200000</v>
      </c>
      <c r="R14" s="1">
        <f t="shared" si="0"/>
        <v>0</v>
      </c>
      <c r="S14" s="1">
        <f t="shared" si="10"/>
        <v>2300000</v>
      </c>
      <c r="T14" s="3">
        <f t="shared" si="1"/>
        <v>0.47826086956521741</v>
      </c>
      <c r="U14" s="1">
        <f t="shared" si="2"/>
        <v>0.52173913043478259</v>
      </c>
      <c r="V14" s="1">
        <f t="shared" si="3"/>
        <v>1</v>
      </c>
      <c r="W14" s="1">
        <f t="shared" si="4"/>
        <v>0</v>
      </c>
      <c r="X14" s="3">
        <f t="shared" si="11"/>
        <v>1</v>
      </c>
      <c r="Y14" s="1">
        <f t="shared" si="12"/>
        <v>1</v>
      </c>
      <c r="Z14" s="1">
        <f t="shared" si="13"/>
        <v>1</v>
      </c>
      <c r="AA14" s="2">
        <f t="shared" si="14"/>
        <v>1</v>
      </c>
    </row>
    <row r="15" spans="1:32" x14ac:dyDescent="0.2">
      <c r="A15" s="1" t="s">
        <v>19</v>
      </c>
      <c r="B15" s="1">
        <v>0</v>
      </c>
      <c r="C15" s="1">
        <v>13</v>
      </c>
      <c r="D15" s="1">
        <v>13</v>
      </c>
      <c r="E15" s="1">
        <v>13</v>
      </c>
      <c r="F15" s="2">
        <v>13</v>
      </c>
      <c r="G15" s="12">
        <v>5</v>
      </c>
      <c r="H15" s="21">
        <v>1000</v>
      </c>
      <c r="I15" s="1">
        <f t="shared" si="5"/>
        <v>1000000</v>
      </c>
      <c r="J15" s="3">
        <v>9</v>
      </c>
      <c r="K15" s="1">
        <f t="shared" si="6"/>
        <v>8</v>
      </c>
      <c r="L15" s="12">
        <v>8</v>
      </c>
      <c r="M15" s="12">
        <v>0</v>
      </c>
      <c r="N15" s="21">
        <v>10000</v>
      </c>
      <c r="O15" s="3">
        <f t="shared" si="7"/>
        <v>900000</v>
      </c>
      <c r="P15" s="1">
        <f t="shared" si="8"/>
        <v>800000</v>
      </c>
      <c r="Q15" s="1">
        <f t="shared" si="9"/>
        <v>800000</v>
      </c>
      <c r="R15" s="1">
        <f t="shared" si="0"/>
        <v>0</v>
      </c>
      <c r="S15" s="1">
        <f t="shared" si="10"/>
        <v>1700000</v>
      </c>
      <c r="T15" s="3">
        <f t="shared" si="1"/>
        <v>0.52941176470588236</v>
      </c>
      <c r="U15" s="1">
        <f t="shared" si="2"/>
        <v>0.47058823529411764</v>
      </c>
      <c r="V15" s="1">
        <f t="shared" si="3"/>
        <v>1</v>
      </c>
      <c r="W15" s="1">
        <f t="shared" si="4"/>
        <v>0</v>
      </c>
      <c r="X15" s="3">
        <f t="shared" si="11"/>
        <v>1</v>
      </c>
      <c r="Y15" s="1">
        <f t="shared" si="12"/>
        <v>1</v>
      </c>
      <c r="Z15" s="1">
        <f t="shared" si="13"/>
        <v>1</v>
      </c>
      <c r="AA15" s="2">
        <f t="shared" si="14"/>
        <v>1</v>
      </c>
    </row>
    <row r="16" spans="1:32" x14ac:dyDescent="0.2">
      <c r="A16" s="1" t="s">
        <v>19</v>
      </c>
      <c r="B16" s="1">
        <v>0</v>
      </c>
      <c r="C16" s="1">
        <v>14</v>
      </c>
      <c r="D16" s="1">
        <v>14</v>
      </c>
      <c r="E16" s="1">
        <v>14</v>
      </c>
      <c r="F16" s="2">
        <v>14</v>
      </c>
      <c r="G16" s="12">
        <v>7</v>
      </c>
      <c r="H16" s="21">
        <v>1000</v>
      </c>
      <c r="I16" s="1">
        <f t="shared" si="5"/>
        <v>1400000</v>
      </c>
      <c r="J16" s="3">
        <v>7</v>
      </c>
      <c r="K16" s="1">
        <f t="shared" si="6"/>
        <v>15</v>
      </c>
      <c r="L16" s="12">
        <v>15</v>
      </c>
      <c r="M16" s="12">
        <v>0</v>
      </c>
      <c r="N16" s="21">
        <v>10000</v>
      </c>
      <c r="O16" s="3">
        <f t="shared" si="7"/>
        <v>700000</v>
      </c>
      <c r="P16" s="1">
        <f t="shared" si="8"/>
        <v>1500000</v>
      </c>
      <c r="Q16" s="1">
        <f t="shared" si="9"/>
        <v>1500000</v>
      </c>
      <c r="R16" s="1">
        <f t="shared" si="0"/>
        <v>0</v>
      </c>
      <c r="S16" s="1">
        <f t="shared" si="10"/>
        <v>2200000</v>
      </c>
      <c r="T16" s="3">
        <f t="shared" si="1"/>
        <v>0.31818181818181818</v>
      </c>
      <c r="U16" s="1">
        <f t="shared" si="2"/>
        <v>0.68181818181818177</v>
      </c>
      <c r="V16" s="1">
        <f t="shared" si="3"/>
        <v>1</v>
      </c>
      <c r="W16" s="1">
        <f t="shared" si="4"/>
        <v>0</v>
      </c>
      <c r="X16" s="3">
        <f t="shared" si="11"/>
        <v>1</v>
      </c>
      <c r="Y16" s="1">
        <f t="shared" si="12"/>
        <v>1</v>
      </c>
      <c r="Z16" s="1">
        <f t="shared" si="13"/>
        <v>1</v>
      </c>
      <c r="AA16" s="2">
        <f t="shared" si="14"/>
        <v>1</v>
      </c>
    </row>
    <row r="17" spans="1:27" x14ac:dyDescent="0.2">
      <c r="A17" s="1" t="s">
        <v>19</v>
      </c>
      <c r="B17" s="1">
        <v>0</v>
      </c>
      <c r="C17" s="1">
        <v>15</v>
      </c>
      <c r="D17" s="1">
        <v>15</v>
      </c>
      <c r="E17" s="1">
        <v>15</v>
      </c>
      <c r="F17" s="2">
        <v>15</v>
      </c>
      <c r="G17" s="12">
        <v>5</v>
      </c>
      <c r="H17" s="21">
        <v>100</v>
      </c>
      <c r="I17" s="1">
        <f t="shared" si="5"/>
        <v>100000</v>
      </c>
      <c r="J17" s="3">
        <v>12</v>
      </c>
      <c r="K17" s="1">
        <f t="shared" si="6"/>
        <v>22</v>
      </c>
      <c r="L17" s="12">
        <v>22</v>
      </c>
      <c r="M17" s="12">
        <v>0</v>
      </c>
      <c r="N17" s="21">
        <v>10000</v>
      </c>
      <c r="O17" s="3">
        <f t="shared" si="7"/>
        <v>1200000</v>
      </c>
      <c r="P17" s="1">
        <f t="shared" si="8"/>
        <v>2200000</v>
      </c>
      <c r="Q17" s="1">
        <f t="shared" si="9"/>
        <v>2200000</v>
      </c>
      <c r="R17" s="1">
        <f t="shared" si="0"/>
        <v>0</v>
      </c>
      <c r="S17" s="1">
        <f t="shared" si="10"/>
        <v>3400000</v>
      </c>
      <c r="T17" s="3">
        <f t="shared" si="1"/>
        <v>0.35294117647058826</v>
      </c>
      <c r="U17" s="1">
        <f t="shared" si="2"/>
        <v>0.6470588235294118</v>
      </c>
      <c r="V17" s="1">
        <f t="shared" si="3"/>
        <v>1</v>
      </c>
      <c r="W17" s="1">
        <f t="shared" si="4"/>
        <v>0</v>
      </c>
      <c r="X17" s="3">
        <f t="shared" si="11"/>
        <v>1</v>
      </c>
      <c r="Y17" s="1">
        <f t="shared" si="12"/>
        <v>1</v>
      </c>
      <c r="Z17" s="1">
        <f t="shared" si="13"/>
        <v>1</v>
      </c>
      <c r="AA17" s="2">
        <f t="shared" si="14"/>
        <v>1</v>
      </c>
    </row>
    <row r="18" spans="1:27" x14ac:dyDescent="0.2">
      <c r="A18" s="1" t="s">
        <v>19</v>
      </c>
      <c r="B18" s="1">
        <v>0</v>
      </c>
      <c r="C18" s="1">
        <v>16</v>
      </c>
      <c r="D18" s="1">
        <v>16</v>
      </c>
      <c r="E18" s="1">
        <v>16</v>
      </c>
      <c r="F18" s="2">
        <v>16</v>
      </c>
      <c r="G18" s="12">
        <v>9</v>
      </c>
      <c r="H18" s="21">
        <v>1000</v>
      </c>
      <c r="I18" s="1">
        <f t="shared" si="5"/>
        <v>1800000</v>
      </c>
      <c r="J18" s="3">
        <v>23</v>
      </c>
      <c r="K18" s="1">
        <f t="shared" si="6"/>
        <v>43</v>
      </c>
      <c r="L18" s="12">
        <v>43</v>
      </c>
      <c r="M18" s="12">
        <v>0</v>
      </c>
      <c r="N18" s="21">
        <v>10000</v>
      </c>
      <c r="O18" s="3">
        <f t="shared" si="7"/>
        <v>2300000</v>
      </c>
      <c r="P18" s="1">
        <f t="shared" si="8"/>
        <v>4300000</v>
      </c>
      <c r="Q18" s="1">
        <f t="shared" si="9"/>
        <v>4300000</v>
      </c>
      <c r="R18" s="1">
        <f t="shared" si="0"/>
        <v>0</v>
      </c>
      <c r="S18" s="1">
        <f t="shared" si="10"/>
        <v>6600000</v>
      </c>
      <c r="T18" s="3">
        <f t="shared" si="1"/>
        <v>0.34848484848484851</v>
      </c>
      <c r="U18" s="1">
        <f t="shared" si="2"/>
        <v>0.65151515151515149</v>
      </c>
      <c r="V18" s="1">
        <f t="shared" si="3"/>
        <v>1</v>
      </c>
      <c r="W18" s="1">
        <f t="shared" si="4"/>
        <v>0</v>
      </c>
      <c r="X18" s="3">
        <f t="shared" si="11"/>
        <v>1</v>
      </c>
      <c r="Y18" s="1">
        <f t="shared" si="12"/>
        <v>1</v>
      </c>
      <c r="Z18" s="1">
        <f t="shared" si="13"/>
        <v>1</v>
      </c>
      <c r="AA18" s="2">
        <f t="shared" si="14"/>
        <v>1</v>
      </c>
    </row>
    <row r="19" spans="1:27" x14ac:dyDescent="0.2">
      <c r="A19" s="1" t="s">
        <v>19</v>
      </c>
      <c r="B19" s="1">
        <v>0</v>
      </c>
      <c r="C19" s="1">
        <v>17</v>
      </c>
      <c r="D19" s="1">
        <v>17</v>
      </c>
      <c r="E19" s="1">
        <v>17</v>
      </c>
      <c r="F19" s="2">
        <v>17</v>
      </c>
      <c r="G19" s="12">
        <v>5</v>
      </c>
      <c r="H19" s="21">
        <v>100</v>
      </c>
      <c r="I19" s="1">
        <f t="shared" si="5"/>
        <v>100000</v>
      </c>
      <c r="J19" s="3">
        <v>8</v>
      </c>
      <c r="K19" s="1">
        <f t="shared" si="6"/>
        <v>9</v>
      </c>
      <c r="L19" s="12">
        <v>9</v>
      </c>
      <c r="M19" s="12">
        <v>0</v>
      </c>
      <c r="N19" s="21">
        <v>10000</v>
      </c>
      <c r="O19" s="3">
        <f t="shared" si="7"/>
        <v>800000</v>
      </c>
      <c r="P19" s="1">
        <f t="shared" si="8"/>
        <v>900000</v>
      </c>
      <c r="Q19" s="1">
        <f t="shared" si="9"/>
        <v>900000</v>
      </c>
      <c r="R19" s="1">
        <f t="shared" si="0"/>
        <v>0</v>
      </c>
      <c r="S19" s="1">
        <f t="shared" si="10"/>
        <v>1700000</v>
      </c>
      <c r="T19" s="3">
        <f t="shared" si="1"/>
        <v>0.47058823529411764</v>
      </c>
      <c r="U19" s="1">
        <f t="shared" si="2"/>
        <v>0.52941176470588236</v>
      </c>
      <c r="V19" s="1">
        <f t="shared" si="3"/>
        <v>1</v>
      </c>
      <c r="W19" s="1">
        <f t="shared" si="4"/>
        <v>0</v>
      </c>
      <c r="X19" s="3">
        <f t="shared" si="11"/>
        <v>1</v>
      </c>
      <c r="Y19" s="1">
        <f t="shared" ref="Y19:Y26" si="15">( U19 * ( 1 - U19 ) ) / ( U19 * (1 - U19) )</f>
        <v>1</v>
      </c>
      <c r="Z19" s="1">
        <f t="shared" si="13"/>
        <v>1</v>
      </c>
      <c r="AA19" s="2">
        <f t="shared" si="14"/>
        <v>1</v>
      </c>
    </row>
    <row r="20" spans="1:27" x14ac:dyDescent="0.2">
      <c r="A20" s="1" t="s">
        <v>19</v>
      </c>
      <c r="B20" s="1">
        <v>0</v>
      </c>
      <c r="C20" s="1">
        <v>18</v>
      </c>
      <c r="D20" s="1">
        <v>18</v>
      </c>
      <c r="E20" s="1">
        <v>18</v>
      </c>
      <c r="F20" s="2">
        <v>18</v>
      </c>
      <c r="G20" s="12">
        <v>6</v>
      </c>
      <c r="H20" s="21">
        <v>100</v>
      </c>
      <c r="I20" s="1">
        <f t="shared" si="5"/>
        <v>120000</v>
      </c>
      <c r="J20" s="3">
        <v>11</v>
      </c>
      <c r="K20" s="1">
        <f t="shared" si="6"/>
        <v>14</v>
      </c>
      <c r="L20" s="12">
        <v>14</v>
      </c>
      <c r="M20" s="12">
        <v>0</v>
      </c>
      <c r="N20" s="21">
        <v>10000</v>
      </c>
      <c r="O20" s="3">
        <f t="shared" si="7"/>
        <v>1100000</v>
      </c>
      <c r="P20" s="1">
        <f t="shared" si="8"/>
        <v>1400000</v>
      </c>
      <c r="Q20" s="1">
        <f t="shared" si="9"/>
        <v>1400000</v>
      </c>
      <c r="R20" s="1">
        <f t="shared" si="0"/>
        <v>0</v>
      </c>
      <c r="S20" s="1">
        <f t="shared" si="10"/>
        <v>2500000</v>
      </c>
      <c r="T20" s="3">
        <f t="shared" si="1"/>
        <v>0.44</v>
      </c>
      <c r="U20" s="1">
        <f t="shared" si="2"/>
        <v>0.56000000000000005</v>
      </c>
      <c r="V20" s="1">
        <f t="shared" si="3"/>
        <v>1</v>
      </c>
      <c r="W20" s="1">
        <f t="shared" si="4"/>
        <v>0</v>
      </c>
      <c r="X20" s="3">
        <f t="shared" si="11"/>
        <v>1</v>
      </c>
      <c r="Y20" s="1">
        <f t="shared" si="15"/>
        <v>1</v>
      </c>
      <c r="Z20" s="1">
        <f t="shared" si="13"/>
        <v>1</v>
      </c>
      <c r="AA20" s="2">
        <f t="shared" si="14"/>
        <v>1</v>
      </c>
    </row>
    <row r="21" spans="1:27" x14ac:dyDescent="0.2">
      <c r="A21" s="1" t="s">
        <v>19</v>
      </c>
      <c r="B21" s="1">
        <v>0</v>
      </c>
      <c r="C21" s="1">
        <v>19</v>
      </c>
      <c r="D21" s="1">
        <v>19</v>
      </c>
      <c r="E21" s="1">
        <v>19</v>
      </c>
      <c r="F21" s="2">
        <v>19</v>
      </c>
      <c r="G21" s="12">
        <v>6</v>
      </c>
      <c r="H21" s="21">
        <v>100</v>
      </c>
      <c r="I21" s="1">
        <f t="shared" si="5"/>
        <v>120000</v>
      </c>
      <c r="J21" s="3">
        <v>11</v>
      </c>
      <c r="K21" s="1">
        <f t="shared" si="6"/>
        <v>6</v>
      </c>
      <c r="L21" s="12">
        <v>6</v>
      </c>
      <c r="M21" s="12">
        <v>0</v>
      </c>
      <c r="N21" s="21">
        <v>10000</v>
      </c>
      <c r="O21" s="3">
        <f t="shared" si="7"/>
        <v>1100000</v>
      </c>
      <c r="P21" s="1">
        <f t="shared" si="8"/>
        <v>600000</v>
      </c>
      <c r="Q21" s="1">
        <f t="shared" si="9"/>
        <v>600000</v>
      </c>
      <c r="R21" s="1">
        <f t="shared" si="0"/>
        <v>0</v>
      </c>
      <c r="S21" s="1">
        <f t="shared" si="10"/>
        <v>1700000</v>
      </c>
      <c r="T21" s="3">
        <f t="shared" si="1"/>
        <v>0.6470588235294118</v>
      </c>
      <c r="U21" s="1">
        <f t="shared" si="2"/>
        <v>0.35294117647058826</v>
      </c>
      <c r="V21" s="1">
        <f t="shared" si="3"/>
        <v>1</v>
      </c>
      <c r="W21" s="1">
        <f t="shared" si="4"/>
        <v>0</v>
      </c>
      <c r="X21" s="3">
        <f t="shared" si="11"/>
        <v>1</v>
      </c>
      <c r="Y21" s="1">
        <f t="shared" si="15"/>
        <v>1</v>
      </c>
      <c r="Z21" s="1">
        <f t="shared" si="13"/>
        <v>1</v>
      </c>
      <c r="AA21" s="2">
        <f t="shared" si="14"/>
        <v>1</v>
      </c>
    </row>
    <row r="22" spans="1:27" x14ac:dyDescent="0.2">
      <c r="A22" s="1" t="s">
        <v>19</v>
      </c>
      <c r="B22" s="1">
        <v>0</v>
      </c>
      <c r="C22" s="1">
        <v>20</v>
      </c>
      <c r="D22" s="1">
        <v>20</v>
      </c>
      <c r="E22" s="1">
        <v>20</v>
      </c>
      <c r="F22" s="2">
        <v>20</v>
      </c>
      <c r="G22" s="12">
        <v>5</v>
      </c>
      <c r="H22" s="21">
        <v>100</v>
      </c>
      <c r="I22" s="1">
        <f t="shared" si="5"/>
        <v>100000</v>
      </c>
      <c r="J22" s="3">
        <v>16</v>
      </c>
      <c r="K22" s="1">
        <f t="shared" si="6"/>
        <v>5</v>
      </c>
      <c r="L22" s="12">
        <v>5</v>
      </c>
      <c r="M22" s="12">
        <v>0</v>
      </c>
      <c r="N22" s="21">
        <v>10000</v>
      </c>
      <c r="O22" s="3">
        <f t="shared" si="7"/>
        <v>1600000</v>
      </c>
      <c r="P22" s="1">
        <f t="shared" si="8"/>
        <v>500000</v>
      </c>
      <c r="Q22" s="1">
        <f t="shared" si="9"/>
        <v>500000</v>
      </c>
      <c r="R22" s="1">
        <f t="shared" si="0"/>
        <v>0</v>
      </c>
      <c r="S22" s="1">
        <f t="shared" si="10"/>
        <v>2100000</v>
      </c>
      <c r="T22" s="3">
        <f t="shared" si="1"/>
        <v>0.76190476190476186</v>
      </c>
      <c r="U22" s="1">
        <f t="shared" si="2"/>
        <v>0.23809523809523808</v>
      </c>
      <c r="V22" s="1">
        <f t="shared" si="3"/>
        <v>1</v>
      </c>
      <c r="W22" s="1">
        <f t="shared" si="4"/>
        <v>0</v>
      </c>
      <c r="X22" s="3">
        <f t="shared" si="11"/>
        <v>1</v>
      </c>
      <c r="Y22" s="1">
        <f t="shared" si="15"/>
        <v>1</v>
      </c>
      <c r="Z22" s="1">
        <f t="shared" si="13"/>
        <v>1</v>
      </c>
      <c r="AA22" s="2">
        <f t="shared" si="14"/>
        <v>1</v>
      </c>
    </row>
    <row r="23" spans="1:27" x14ac:dyDescent="0.2">
      <c r="A23" s="1" t="s">
        <v>19</v>
      </c>
      <c r="B23" s="1">
        <v>0</v>
      </c>
      <c r="C23" s="1">
        <v>21</v>
      </c>
      <c r="D23" s="1">
        <v>21</v>
      </c>
      <c r="E23" s="1">
        <v>21</v>
      </c>
      <c r="F23" s="2">
        <v>21</v>
      </c>
      <c r="G23" s="12">
        <v>8</v>
      </c>
      <c r="H23" s="21">
        <v>100</v>
      </c>
      <c r="I23" s="1">
        <f t="shared" si="5"/>
        <v>160000</v>
      </c>
      <c r="J23" s="3">
        <v>18</v>
      </c>
      <c r="K23" s="1">
        <f t="shared" si="6"/>
        <v>11</v>
      </c>
      <c r="L23" s="12">
        <v>11</v>
      </c>
      <c r="M23" s="12">
        <v>0</v>
      </c>
      <c r="N23" s="21">
        <v>10000</v>
      </c>
      <c r="O23" s="3">
        <f t="shared" si="7"/>
        <v>1800000</v>
      </c>
      <c r="P23" s="1">
        <f t="shared" si="8"/>
        <v>1100000</v>
      </c>
      <c r="Q23" s="1">
        <f t="shared" si="9"/>
        <v>1100000</v>
      </c>
      <c r="R23" s="1">
        <f t="shared" si="0"/>
        <v>0</v>
      </c>
      <c r="S23" s="1">
        <f t="shared" si="10"/>
        <v>2900000</v>
      </c>
      <c r="T23" s="3">
        <f t="shared" si="1"/>
        <v>0.62068965517241381</v>
      </c>
      <c r="U23" s="1">
        <f t="shared" si="2"/>
        <v>0.37931034482758619</v>
      </c>
      <c r="V23" s="1">
        <f t="shared" si="3"/>
        <v>1</v>
      </c>
      <c r="W23" s="1">
        <f t="shared" si="4"/>
        <v>0</v>
      </c>
      <c r="X23" s="3">
        <f t="shared" si="11"/>
        <v>1</v>
      </c>
      <c r="Y23" s="1">
        <f t="shared" si="15"/>
        <v>1</v>
      </c>
      <c r="Z23" s="1">
        <f t="shared" si="13"/>
        <v>1</v>
      </c>
      <c r="AA23" s="2">
        <f t="shared" si="14"/>
        <v>1</v>
      </c>
    </row>
    <row r="24" spans="1:27" x14ac:dyDescent="0.2">
      <c r="A24" s="1" t="s">
        <v>19</v>
      </c>
      <c r="B24" s="1">
        <v>0</v>
      </c>
      <c r="C24" s="1">
        <v>22</v>
      </c>
      <c r="D24" s="1">
        <v>22</v>
      </c>
      <c r="E24" s="1">
        <v>22</v>
      </c>
      <c r="F24" s="2">
        <v>22</v>
      </c>
      <c r="G24" s="12">
        <v>34</v>
      </c>
      <c r="H24" s="21">
        <v>10</v>
      </c>
      <c r="I24" s="1">
        <f t="shared" si="5"/>
        <v>68000</v>
      </c>
      <c r="J24" s="3">
        <v>12</v>
      </c>
      <c r="K24" s="1">
        <f t="shared" si="6"/>
        <v>12</v>
      </c>
      <c r="L24" s="12">
        <v>12</v>
      </c>
      <c r="M24" s="12">
        <v>0</v>
      </c>
      <c r="N24" s="21">
        <v>10000</v>
      </c>
      <c r="O24" s="3">
        <f t="shared" si="7"/>
        <v>1200000</v>
      </c>
      <c r="P24" s="1">
        <f t="shared" si="8"/>
        <v>1200000</v>
      </c>
      <c r="Q24" s="1">
        <f t="shared" si="9"/>
        <v>1200000</v>
      </c>
      <c r="R24" s="1">
        <f t="shared" si="0"/>
        <v>0</v>
      </c>
      <c r="S24" s="1">
        <f t="shared" si="10"/>
        <v>2400000</v>
      </c>
      <c r="T24" s="3">
        <f t="shared" si="1"/>
        <v>0.5</v>
      </c>
      <c r="U24" s="1">
        <f t="shared" si="2"/>
        <v>0.5</v>
      </c>
      <c r="V24" s="1">
        <f t="shared" si="3"/>
        <v>1</v>
      </c>
      <c r="W24" s="1">
        <f t="shared" si="4"/>
        <v>0</v>
      </c>
      <c r="X24" s="3">
        <f t="shared" si="11"/>
        <v>1</v>
      </c>
      <c r="Y24" s="1">
        <f t="shared" si="15"/>
        <v>1</v>
      </c>
      <c r="Z24" s="1">
        <f t="shared" si="13"/>
        <v>1</v>
      </c>
      <c r="AA24" s="2">
        <f t="shared" si="14"/>
        <v>1</v>
      </c>
    </row>
    <row r="25" spans="1:27" x14ac:dyDescent="0.2">
      <c r="A25" s="1" t="s">
        <v>19</v>
      </c>
      <c r="B25" s="1">
        <v>0</v>
      </c>
      <c r="C25" s="1">
        <v>23</v>
      </c>
      <c r="D25" s="1">
        <v>23</v>
      </c>
      <c r="E25" s="1">
        <v>23</v>
      </c>
      <c r="F25" s="2">
        <v>23</v>
      </c>
      <c r="G25" s="12">
        <v>9</v>
      </c>
      <c r="H25" s="21">
        <v>100</v>
      </c>
      <c r="I25" s="1">
        <f t="shared" si="5"/>
        <v>180000</v>
      </c>
      <c r="J25" s="3">
        <v>9</v>
      </c>
      <c r="K25" s="1">
        <f t="shared" si="6"/>
        <v>11</v>
      </c>
      <c r="L25" s="12">
        <v>11</v>
      </c>
      <c r="M25" s="12">
        <v>0</v>
      </c>
      <c r="N25" s="21">
        <v>10000</v>
      </c>
      <c r="O25" s="3">
        <f t="shared" si="7"/>
        <v>900000</v>
      </c>
      <c r="P25" s="1">
        <f t="shared" si="8"/>
        <v>1100000</v>
      </c>
      <c r="Q25" s="1">
        <f t="shared" si="9"/>
        <v>1100000</v>
      </c>
      <c r="R25" s="1">
        <f t="shared" si="0"/>
        <v>0</v>
      </c>
      <c r="S25" s="1">
        <f t="shared" si="10"/>
        <v>2000000</v>
      </c>
      <c r="T25" s="3">
        <f t="shared" si="1"/>
        <v>0.45</v>
      </c>
      <c r="U25" s="1">
        <f t="shared" si="2"/>
        <v>0.55000000000000004</v>
      </c>
      <c r="V25" s="1">
        <f t="shared" si="3"/>
        <v>1</v>
      </c>
      <c r="W25" s="1">
        <f t="shared" si="4"/>
        <v>0</v>
      </c>
      <c r="X25" s="3">
        <f t="shared" si="11"/>
        <v>1</v>
      </c>
      <c r="Y25" s="1">
        <f t="shared" si="15"/>
        <v>1</v>
      </c>
      <c r="Z25" s="1">
        <f t="shared" si="13"/>
        <v>1</v>
      </c>
      <c r="AA25" s="2">
        <f t="shared" si="14"/>
        <v>1</v>
      </c>
    </row>
    <row r="26" spans="1:27" x14ac:dyDescent="0.2">
      <c r="A26" s="1" t="s">
        <v>19</v>
      </c>
      <c r="B26" s="1">
        <v>0</v>
      </c>
      <c r="C26" s="1">
        <v>24</v>
      </c>
      <c r="D26" s="1">
        <v>24</v>
      </c>
      <c r="E26" s="1">
        <v>24</v>
      </c>
      <c r="F26" s="2">
        <v>24</v>
      </c>
      <c r="G26" s="12">
        <v>5</v>
      </c>
      <c r="H26" s="21">
        <v>100</v>
      </c>
      <c r="I26" s="1">
        <f t="shared" si="5"/>
        <v>100000</v>
      </c>
      <c r="J26" s="3">
        <v>6</v>
      </c>
      <c r="K26" s="1">
        <f t="shared" si="6"/>
        <v>4</v>
      </c>
      <c r="L26" s="12">
        <v>4</v>
      </c>
      <c r="M26" s="12">
        <v>0</v>
      </c>
      <c r="N26" s="21">
        <v>10000</v>
      </c>
      <c r="O26" s="3">
        <f t="shared" si="7"/>
        <v>600000</v>
      </c>
      <c r="P26" s="1">
        <f t="shared" si="8"/>
        <v>400000</v>
      </c>
      <c r="Q26" s="1">
        <f t="shared" si="9"/>
        <v>400000</v>
      </c>
      <c r="R26" s="1">
        <f t="shared" si="0"/>
        <v>0</v>
      </c>
      <c r="S26" s="1">
        <f t="shared" si="10"/>
        <v>1000000</v>
      </c>
      <c r="T26" s="3">
        <f t="shared" si="1"/>
        <v>0.6</v>
      </c>
      <c r="U26" s="1">
        <f t="shared" si="2"/>
        <v>0.4</v>
      </c>
      <c r="V26" s="1">
        <f t="shared" si="3"/>
        <v>1</v>
      </c>
      <c r="W26" s="1">
        <f t="shared" si="4"/>
        <v>0</v>
      </c>
      <c r="X26" s="3">
        <f>( T26 * ( 1 - T26 ) ) / ( T26 * (1 - T26) )</f>
        <v>1</v>
      </c>
      <c r="Y26" s="1">
        <f t="shared" si="15"/>
        <v>1</v>
      </c>
      <c r="Z26" s="1">
        <f t="shared" si="13"/>
        <v>1</v>
      </c>
      <c r="AA26" s="2">
        <f t="shared" si="14"/>
        <v>1</v>
      </c>
    </row>
    <row r="27" spans="1:27" x14ac:dyDescent="0.2">
      <c r="A27" s="1" t="s">
        <v>19</v>
      </c>
      <c r="B27" s="1">
        <v>1</v>
      </c>
      <c r="C27" s="1">
        <v>1</v>
      </c>
      <c r="D27" s="1">
        <v>1</v>
      </c>
      <c r="E27" s="1">
        <v>1</v>
      </c>
      <c r="F27" s="2">
        <v>1</v>
      </c>
      <c r="G27" s="12">
        <v>23</v>
      </c>
      <c r="H27" s="21">
        <v>1000000</v>
      </c>
      <c r="I27" s="1">
        <f t="shared" si="5"/>
        <v>4600000000</v>
      </c>
      <c r="J27" s="3">
        <v>61</v>
      </c>
      <c r="K27" s="1">
        <f t="shared" si="6"/>
        <v>0</v>
      </c>
      <c r="L27" s="12">
        <v>0</v>
      </c>
      <c r="N27" s="24">
        <v>1000000</v>
      </c>
      <c r="O27" s="3">
        <f t="shared" si="7"/>
        <v>610000000</v>
      </c>
      <c r="P27" s="1">
        <f t="shared" si="8"/>
        <v>0</v>
      </c>
      <c r="Q27" s="1">
        <f t="shared" si="9"/>
        <v>0</v>
      </c>
      <c r="R27" s="1">
        <f t="shared" si="0"/>
        <v>0</v>
      </c>
      <c r="S27" s="1">
        <f t="shared" si="10"/>
        <v>610000000</v>
      </c>
      <c r="T27" s="3">
        <f t="shared" si="1"/>
        <v>1</v>
      </c>
      <c r="U27" s="1">
        <f t="shared" si="2"/>
        <v>0</v>
      </c>
      <c r="V27" s="1" t="s">
        <v>59</v>
      </c>
      <c r="W27" s="2" t="e">
        <f t="shared" si="4"/>
        <v>#DIV/0!</v>
      </c>
      <c r="X27" s="3" t="e">
        <f xml:space="preserve"> ( T27 * (1 - T3) )/ (T3 * (1-T27))</f>
        <v>#DIV/0!</v>
      </c>
      <c r="Y27" s="3">
        <f t="shared" ref="Y27" si="16" xml:space="preserve"> ( U27 * (1 - U3) )/ (U3 * (1-U27))</f>
        <v>0</v>
      </c>
      <c r="Z27" s="1">
        <f t="shared" si="13"/>
        <v>0</v>
      </c>
      <c r="AA27" s="2">
        <f t="shared" si="14"/>
        <v>0</v>
      </c>
    </row>
    <row r="28" spans="1:27" x14ac:dyDescent="0.2">
      <c r="A28" s="1" t="s">
        <v>19</v>
      </c>
      <c r="B28" s="1">
        <v>1</v>
      </c>
      <c r="C28" s="1">
        <v>2</v>
      </c>
      <c r="D28" s="1">
        <v>2</v>
      </c>
      <c r="E28" s="1">
        <v>2</v>
      </c>
      <c r="F28" s="2">
        <v>2</v>
      </c>
      <c r="G28" s="12">
        <v>33</v>
      </c>
      <c r="H28" s="21">
        <v>100000</v>
      </c>
      <c r="I28" s="1">
        <f t="shared" si="5"/>
        <v>660000000</v>
      </c>
      <c r="J28" s="3">
        <v>57</v>
      </c>
      <c r="K28" s="1">
        <f t="shared" si="6"/>
        <v>2</v>
      </c>
      <c r="L28" s="12">
        <v>2</v>
      </c>
      <c r="N28" s="24">
        <v>1000000</v>
      </c>
      <c r="O28" s="3">
        <f t="shared" si="7"/>
        <v>570000000</v>
      </c>
      <c r="P28" s="1">
        <f t="shared" si="8"/>
        <v>20000000</v>
      </c>
      <c r="Q28" s="1">
        <f t="shared" si="9"/>
        <v>20000000</v>
      </c>
      <c r="R28" s="1">
        <f t="shared" si="0"/>
        <v>0</v>
      </c>
      <c r="S28" s="1">
        <f t="shared" si="10"/>
        <v>590000000</v>
      </c>
      <c r="T28" s="3">
        <f t="shared" si="1"/>
        <v>0.96610169491525422</v>
      </c>
      <c r="U28" s="1">
        <f t="shared" si="2"/>
        <v>3.3898305084745763E-2</v>
      </c>
      <c r="V28" s="1">
        <f t="shared" si="3"/>
        <v>1</v>
      </c>
      <c r="W28" s="2">
        <f t="shared" si="4"/>
        <v>0</v>
      </c>
      <c r="X28" s="3">
        <f t="shared" ref="X28:X49" si="17" xml:space="preserve"> ( T28 * (1 - T4) )/ (T4 * (1-T28))</f>
        <v>18.999999999999989</v>
      </c>
      <c r="Y28" s="3">
        <f t="shared" ref="Y28:Y50" si="18" xml:space="preserve"> ( U28 * (1 - U4) )/ (U4 * (1-U28))</f>
        <v>5.2631578947368418E-2</v>
      </c>
      <c r="Z28" s="1">
        <f t="shared" si="13"/>
        <v>5.2631578947368418E-2</v>
      </c>
      <c r="AA28" s="2">
        <f t="shared" si="14"/>
        <v>5.2631578947368418E-2</v>
      </c>
    </row>
    <row r="29" spans="1:27" x14ac:dyDescent="0.2">
      <c r="A29" s="1" t="s">
        <v>19</v>
      </c>
      <c r="B29" s="1">
        <v>1</v>
      </c>
      <c r="C29" s="1">
        <v>3</v>
      </c>
      <c r="D29" s="1">
        <v>3</v>
      </c>
      <c r="E29" s="1">
        <v>3</v>
      </c>
      <c r="F29" s="2">
        <v>3</v>
      </c>
      <c r="G29" s="12">
        <v>17</v>
      </c>
      <c r="H29" s="21">
        <v>1000000</v>
      </c>
      <c r="I29" s="1">
        <f t="shared" si="5"/>
        <v>3400000000</v>
      </c>
      <c r="J29" s="3">
        <v>52</v>
      </c>
      <c r="K29" s="1">
        <f t="shared" si="6"/>
        <v>5</v>
      </c>
      <c r="L29" s="12">
        <v>5</v>
      </c>
      <c r="N29" s="24">
        <v>1000000</v>
      </c>
      <c r="O29" s="3">
        <f t="shared" si="7"/>
        <v>520000000</v>
      </c>
      <c r="P29" s="1">
        <f t="shared" si="8"/>
        <v>50000000</v>
      </c>
      <c r="Q29" s="1">
        <f t="shared" si="9"/>
        <v>50000000</v>
      </c>
      <c r="R29" s="1">
        <f t="shared" si="0"/>
        <v>0</v>
      </c>
      <c r="S29" s="1">
        <f t="shared" si="10"/>
        <v>570000000</v>
      </c>
      <c r="T29" s="3">
        <f t="shared" si="1"/>
        <v>0.91228070175438591</v>
      </c>
      <c r="U29" s="1">
        <f t="shared" si="2"/>
        <v>8.771929824561403E-2</v>
      </c>
      <c r="V29" s="1">
        <f t="shared" si="3"/>
        <v>1</v>
      </c>
      <c r="W29" s="2">
        <f t="shared" si="4"/>
        <v>0</v>
      </c>
      <c r="X29" s="3">
        <f t="shared" si="17"/>
        <v>10.399999999999993</v>
      </c>
      <c r="Y29" s="3">
        <f t="shared" si="18"/>
        <v>9.6153846153846159E-2</v>
      </c>
      <c r="Z29" s="1">
        <f t="shared" si="13"/>
        <v>9.6153846153846159E-2</v>
      </c>
      <c r="AA29" s="2">
        <f t="shared" si="14"/>
        <v>9.6153846153846159E-2</v>
      </c>
    </row>
    <row r="30" spans="1:27" x14ac:dyDescent="0.2">
      <c r="A30" s="1" t="s">
        <v>19</v>
      </c>
      <c r="B30" s="1">
        <v>1</v>
      </c>
      <c r="C30" s="1">
        <v>4</v>
      </c>
      <c r="D30" s="1">
        <v>4</v>
      </c>
      <c r="E30" s="1">
        <v>4</v>
      </c>
      <c r="F30" s="2">
        <v>4</v>
      </c>
      <c r="G30" s="12">
        <v>20</v>
      </c>
      <c r="H30" s="21">
        <v>1000000</v>
      </c>
      <c r="I30" s="1">
        <f t="shared" si="5"/>
        <v>4000000000</v>
      </c>
      <c r="J30" s="3">
        <v>53</v>
      </c>
      <c r="K30" s="1">
        <f t="shared" si="6"/>
        <v>3</v>
      </c>
      <c r="L30" s="12">
        <v>3</v>
      </c>
      <c r="N30" s="24">
        <v>1000000</v>
      </c>
      <c r="O30" s="3">
        <f t="shared" si="7"/>
        <v>530000000</v>
      </c>
      <c r="P30" s="1">
        <f t="shared" si="8"/>
        <v>30000000</v>
      </c>
      <c r="Q30" s="1">
        <f t="shared" si="9"/>
        <v>30000000</v>
      </c>
      <c r="R30" s="1">
        <f t="shared" si="0"/>
        <v>0</v>
      </c>
      <c r="S30" s="1">
        <f t="shared" si="10"/>
        <v>560000000</v>
      </c>
      <c r="T30" s="3">
        <f t="shared" si="1"/>
        <v>0.9464285714285714</v>
      </c>
      <c r="U30" s="1">
        <f t="shared" si="2"/>
        <v>5.3571428571428568E-2</v>
      </c>
      <c r="V30" s="1">
        <f t="shared" si="3"/>
        <v>1</v>
      </c>
      <c r="W30" s="2">
        <f t="shared" si="4"/>
        <v>0</v>
      </c>
      <c r="X30" s="3">
        <f t="shared" si="17"/>
        <v>32.388888888888864</v>
      </c>
      <c r="Y30" s="3">
        <f t="shared" si="18"/>
        <v>3.0874785591766721E-2</v>
      </c>
      <c r="Z30" s="1">
        <f t="shared" si="13"/>
        <v>3.0874785591766721E-2</v>
      </c>
      <c r="AA30" s="2">
        <f t="shared" si="14"/>
        <v>3.0874785591766721E-2</v>
      </c>
    </row>
    <row r="31" spans="1:27" x14ac:dyDescent="0.2">
      <c r="A31" s="1" t="s">
        <v>19</v>
      </c>
      <c r="B31" s="1">
        <v>1</v>
      </c>
      <c r="C31" s="1">
        <v>5</v>
      </c>
      <c r="D31" s="1">
        <v>5</v>
      </c>
      <c r="E31" s="1">
        <v>5</v>
      </c>
      <c r="F31" s="2">
        <v>5</v>
      </c>
      <c r="G31" s="12">
        <v>14</v>
      </c>
      <c r="H31" s="21">
        <v>1000000</v>
      </c>
      <c r="I31" s="1">
        <f t="shared" si="5"/>
        <v>2800000000</v>
      </c>
      <c r="J31" s="3">
        <v>168</v>
      </c>
      <c r="K31" s="1">
        <f t="shared" si="6"/>
        <v>6</v>
      </c>
      <c r="L31" s="12">
        <v>6</v>
      </c>
      <c r="N31" s="24">
        <v>1000000</v>
      </c>
      <c r="O31" s="3">
        <f t="shared" si="7"/>
        <v>1680000000</v>
      </c>
      <c r="P31" s="1">
        <f t="shared" si="8"/>
        <v>60000000</v>
      </c>
      <c r="Q31" s="1">
        <f t="shared" si="9"/>
        <v>60000000</v>
      </c>
      <c r="R31" s="1">
        <f t="shared" si="0"/>
        <v>0</v>
      </c>
      <c r="S31" s="1">
        <f t="shared" si="10"/>
        <v>1740000000</v>
      </c>
      <c r="T31" s="3">
        <f t="shared" si="1"/>
        <v>0.96551724137931039</v>
      </c>
      <c r="U31" s="1">
        <f t="shared" si="2"/>
        <v>3.4482758620689655E-2</v>
      </c>
      <c r="V31" s="1">
        <f t="shared" si="3"/>
        <v>1</v>
      </c>
      <c r="W31" s="2">
        <f t="shared" si="4"/>
        <v>0</v>
      </c>
      <c r="X31" s="3">
        <f t="shared" si="17"/>
        <v>24.888888888888918</v>
      </c>
      <c r="Y31" s="3">
        <f t="shared" si="18"/>
        <v>4.0178571428571432E-2</v>
      </c>
      <c r="Z31" s="1">
        <f t="shared" si="13"/>
        <v>4.0178571428571432E-2</v>
      </c>
      <c r="AA31" s="2">
        <f t="shared" si="14"/>
        <v>4.0178571428571432E-2</v>
      </c>
    </row>
    <row r="32" spans="1:27" x14ac:dyDescent="0.2">
      <c r="A32" s="1" t="s">
        <v>19</v>
      </c>
      <c r="B32" s="1">
        <v>1</v>
      </c>
      <c r="C32" s="1">
        <v>6</v>
      </c>
      <c r="D32" s="1">
        <v>6</v>
      </c>
      <c r="E32" s="1">
        <v>6</v>
      </c>
      <c r="F32" s="2">
        <v>6</v>
      </c>
      <c r="G32" s="12">
        <v>16</v>
      </c>
      <c r="H32" s="21">
        <v>1000000</v>
      </c>
      <c r="I32" s="1">
        <f t="shared" si="5"/>
        <v>3200000000</v>
      </c>
      <c r="J32" s="3">
        <v>110</v>
      </c>
      <c r="K32" s="1">
        <f t="shared" si="6"/>
        <v>6</v>
      </c>
      <c r="L32" s="12">
        <v>6</v>
      </c>
      <c r="N32" s="24">
        <v>1000000</v>
      </c>
      <c r="O32" s="3">
        <f t="shared" si="7"/>
        <v>1100000000</v>
      </c>
      <c r="P32" s="1">
        <f t="shared" si="8"/>
        <v>60000000</v>
      </c>
      <c r="Q32" s="1">
        <f t="shared" si="9"/>
        <v>60000000</v>
      </c>
      <c r="R32" s="1">
        <f t="shared" si="0"/>
        <v>0</v>
      </c>
      <c r="S32" s="1">
        <f t="shared" si="10"/>
        <v>1160000000</v>
      </c>
      <c r="T32" s="3">
        <f t="shared" si="1"/>
        <v>0.94827586206896552</v>
      </c>
      <c r="U32" s="1">
        <f t="shared" si="2"/>
        <v>5.1724137931034482E-2</v>
      </c>
      <c r="V32" s="1">
        <f t="shared" si="3"/>
        <v>1</v>
      </c>
      <c r="W32" s="2">
        <f t="shared" si="4"/>
        <v>0</v>
      </c>
      <c r="X32" s="3">
        <f t="shared" si="17"/>
        <v>34.833333333333329</v>
      </c>
      <c r="Y32" s="3">
        <f t="shared" si="18"/>
        <v>2.8708133971291867E-2</v>
      </c>
      <c r="Z32" s="1">
        <f t="shared" si="13"/>
        <v>2.8708133971291867E-2</v>
      </c>
      <c r="AA32" s="2">
        <f t="shared" si="14"/>
        <v>2.8708133971291867E-2</v>
      </c>
    </row>
    <row r="33" spans="1:27" x14ac:dyDescent="0.2">
      <c r="A33" s="1" t="s">
        <v>19</v>
      </c>
      <c r="B33" s="1">
        <v>1</v>
      </c>
      <c r="C33" s="1">
        <v>7</v>
      </c>
      <c r="D33" s="1">
        <v>7</v>
      </c>
      <c r="E33" s="1">
        <v>7</v>
      </c>
      <c r="F33" s="2">
        <v>7</v>
      </c>
      <c r="G33" s="12">
        <v>20</v>
      </c>
      <c r="H33" s="21">
        <v>1000000</v>
      </c>
      <c r="I33" s="1">
        <f t="shared" si="5"/>
        <v>4000000000</v>
      </c>
      <c r="J33" s="3">
        <v>204</v>
      </c>
      <c r="K33" s="1">
        <f t="shared" si="6"/>
        <v>4</v>
      </c>
      <c r="L33" s="12">
        <v>4</v>
      </c>
      <c r="N33" s="24">
        <v>1000000</v>
      </c>
      <c r="O33" s="3">
        <f t="shared" si="7"/>
        <v>2040000000</v>
      </c>
      <c r="P33" s="1">
        <f t="shared" si="8"/>
        <v>40000000</v>
      </c>
      <c r="Q33" s="1">
        <f t="shared" si="9"/>
        <v>40000000</v>
      </c>
      <c r="R33" s="1">
        <f t="shared" si="0"/>
        <v>0</v>
      </c>
      <c r="S33" s="1">
        <f t="shared" si="10"/>
        <v>2080000000</v>
      </c>
      <c r="T33" s="3">
        <f t="shared" si="1"/>
        <v>0.98076923076923073</v>
      </c>
      <c r="U33" s="1">
        <f t="shared" si="2"/>
        <v>1.9230769230769232E-2</v>
      </c>
      <c r="V33" s="1">
        <f t="shared" si="3"/>
        <v>1</v>
      </c>
      <c r="W33" s="2">
        <f t="shared" si="4"/>
        <v>0</v>
      </c>
      <c r="X33" s="3">
        <f t="shared" si="17"/>
        <v>112.92857142857116</v>
      </c>
      <c r="Y33" s="3">
        <f t="shared" si="18"/>
        <v>8.8551549652118935E-3</v>
      </c>
      <c r="Z33" s="1">
        <f t="shared" si="13"/>
        <v>8.8551549652118935E-3</v>
      </c>
      <c r="AA33" s="2">
        <f t="shared" si="14"/>
        <v>8.8551549652118935E-3</v>
      </c>
    </row>
    <row r="34" spans="1:27" x14ac:dyDescent="0.2">
      <c r="A34" s="1" t="s">
        <v>19</v>
      </c>
      <c r="B34" s="1">
        <v>1</v>
      </c>
      <c r="C34" s="1">
        <v>8</v>
      </c>
      <c r="D34" s="1">
        <v>8</v>
      </c>
      <c r="E34" s="1">
        <v>8</v>
      </c>
      <c r="F34" s="2">
        <v>8</v>
      </c>
      <c r="G34" s="12">
        <v>23</v>
      </c>
      <c r="H34" s="21">
        <v>1000000</v>
      </c>
      <c r="I34" s="1">
        <f t="shared" si="5"/>
        <v>4600000000</v>
      </c>
      <c r="J34" s="3">
        <v>26</v>
      </c>
      <c r="K34" s="1">
        <f t="shared" si="6"/>
        <v>4</v>
      </c>
      <c r="L34" s="12">
        <v>4</v>
      </c>
      <c r="N34" s="24">
        <v>1000000</v>
      </c>
      <c r="O34" s="3">
        <f t="shared" si="7"/>
        <v>260000000</v>
      </c>
      <c r="P34" s="1">
        <f t="shared" si="8"/>
        <v>40000000</v>
      </c>
      <c r="Q34" s="1">
        <f t="shared" si="9"/>
        <v>40000000</v>
      </c>
      <c r="R34" s="1">
        <f t="shared" si="0"/>
        <v>0</v>
      </c>
      <c r="S34" s="1">
        <f t="shared" si="10"/>
        <v>300000000</v>
      </c>
      <c r="T34" s="3">
        <f t="shared" si="1"/>
        <v>0.8666666666666667</v>
      </c>
      <c r="U34" s="1">
        <f t="shared" si="2"/>
        <v>0.13333333333333333</v>
      </c>
      <c r="V34" s="1">
        <f t="shared" si="3"/>
        <v>1</v>
      </c>
      <c r="W34" s="2">
        <f t="shared" si="4"/>
        <v>0</v>
      </c>
      <c r="X34" s="3">
        <f t="shared" si="17"/>
        <v>9.533333333333335</v>
      </c>
      <c r="Y34" s="3">
        <f t="shared" si="18"/>
        <v>0.10489510489510487</v>
      </c>
      <c r="Z34" s="1">
        <f t="shared" si="13"/>
        <v>0.10489510489510487</v>
      </c>
      <c r="AA34" s="2">
        <f t="shared" si="14"/>
        <v>0.10489510489510487</v>
      </c>
    </row>
    <row r="35" spans="1:27" x14ac:dyDescent="0.2">
      <c r="A35" s="1" t="s">
        <v>19</v>
      </c>
      <c r="B35" s="1">
        <v>1</v>
      </c>
      <c r="C35" s="1">
        <v>9</v>
      </c>
      <c r="D35" s="1">
        <v>9</v>
      </c>
      <c r="E35" s="1">
        <v>9</v>
      </c>
      <c r="F35" s="2">
        <v>9</v>
      </c>
      <c r="G35" s="12">
        <v>10</v>
      </c>
      <c r="H35" s="21">
        <v>1000000</v>
      </c>
      <c r="I35" s="1">
        <f t="shared" si="5"/>
        <v>2000000000</v>
      </c>
      <c r="J35" s="3">
        <v>96</v>
      </c>
      <c r="K35" s="1">
        <f t="shared" si="6"/>
        <v>1</v>
      </c>
      <c r="L35" s="12">
        <v>1</v>
      </c>
      <c r="N35" s="24">
        <v>1000000</v>
      </c>
      <c r="O35" s="3">
        <f t="shared" si="7"/>
        <v>960000000</v>
      </c>
      <c r="P35" s="1">
        <f t="shared" si="8"/>
        <v>10000000</v>
      </c>
      <c r="Q35" s="1">
        <f t="shared" si="9"/>
        <v>10000000</v>
      </c>
      <c r="R35" s="1">
        <f t="shared" si="0"/>
        <v>0</v>
      </c>
      <c r="S35" s="1">
        <f t="shared" si="10"/>
        <v>970000000</v>
      </c>
      <c r="T35" s="3">
        <f t="shared" si="1"/>
        <v>0.98969072164948457</v>
      </c>
      <c r="U35" s="1">
        <f t="shared" si="2"/>
        <v>1.0309278350515464E-2</v>
      </c>
      <c r="V35" s="1">
        <f t="shared" si="3"/>
        <v>1</v>
      </c>
      <c r="W35" s="2">
        <f t="shared" si="4"/>
        <v>0</v>
      </c>
      <c r="X35" s="3">
        <f t="shared" si="17"/>
        <v>48.000000000000178</v>
      </c>
      <c r="Y35" s="3">
        <f t="shared" si="18"/>
        <v>2.0833333333333336E-2</v>
      </c>
      <c r="Z35" s="1">
        <f t="shared" si="13"/>
        <v>2.0833333333333336E-2</v>
      </c>
      <c r="AA35" s="2">
        <f t="shared" si="14"/>
        <v>2.0833333333333336E-2</v>
      </c>
    </row>
    <row r="36" spans="1:27" x14ac:dyDescent="0.2">
      <c r="A36" s="1" t="s">
        <v>19</v>
      </c>
      <c r="B36" s="1">
        <v>1</v>
      </c>
      <c r="C36" s="1">
        <v>10</v>
      </c>
      <c r="D36" s="1">
        <v>10</v>
      </c>
      <c r="E36" s="1">
        <v>10</v>
      </c>
      <c r="F36" s="2">
        <v>10</v>
      </c>
      <c r="G36" s="12">
        <v>17</v>
      </c>
      <c r="H36" s="21">
        <v>1000000</v>
      </c>
      <c r="I36" s="1">
        <f t="shared" si="5"/>
        <v>3400000000</v>
      </c>
      <c r="J36" s="3">
        <v>16</v>
      </c>
      <c r="K36" s="1">
        <f t="shared" si="6"/>
        <v>2</v>
      </c>
      <c r="L36" s="12">
        <v>2</v>
      </c>
      <c r="N36" s="24">
        <v>1000000</v>
      </c>
      <c r="O36" s="3">
        <f t="shared" si="7"/>
        <v>160000000</v>
      </c>
      <c r="P36" s="1">
        <f t="shared" si="8"/>
        <v>20000000</v>
      </c>
      <c r="Q36" s="1">
        <f t="shared" si="9"/>
        <v>20000000</v>
      </c>
      <c r="R36" s="1">
        <f t="shared" si="0"/>
        <v>0</v>
      </c>
      <c r="S36" s="1">
        <f t="shared" si="10"/>
        <v>180000000</v>
      </c>
      <c r="T36" s="3">
        <f t="shared" si="1"/>
        <v>0.88888888888888884</v>
      </c>
      <c r="U36" s="1">
        <f t="shared" si="2"/>
        <v>0.1111111111111111</v>
      </c>
      <c r="V36" s="1">
        <f t="shared" si="3"/>
        <v>1</v>
      </c>
      <c r="W36" s="2">
        <f t="shared" si="4"/>
        <v>0</v>
      </c>
      <c r="X36" s="3">
        <f t="shared" si="17"/>
        <v>11.428571428571425</v>
      </c>
      <c r="Y36" s="3">
        <f t="shared" si="18"/>
        <v>8.7499999999999994E-2</v>
      </c>
      <c r="Z36" s="1">
        <f t="shared" si="13"/>
        <v>8.7499999999999994E-2</v>
      </c>
      <c r="AA36" s="2">
        <f t="shared" si="14"/>
        <v>8.7499999999999994E-2</v>
      </c>
    </row>
    <row r="37" spans="1:27" x14ac:dyDescent="0.2">
      <c r="A37" s="1" t="s">
        <v>19</v>
      </c>
      <c r="B37" s="1">
        <v>1</v>
      </c>
      <c r="C37" s="1">
        <v>11</v>
      </c>
      <c r="D37" s="1">
        <v>11</v>
      </c>
      <c r="E37" s="1">
        <v>11</v>
      </c>
      <c r="F37" s="2">
        <v>11</v>
      </c>
      <c r="G37" s="12">
        <v>20</v>
      </c>
      <c r="H37" s="21">
        <v>1000000</v>
      </c>
      <c r="I37" s="1">
        <f t="shared" si="5"/>
        <v>4000000000</v>
      </c>
      <c r="J37" s="3">
        <v>6</v>
      </c>
      <c r="K37" s="1">
        <f t="shared" si="6"/>
        <v>0</v>
      </c>
      <c r="L37" s="12">
        <v>0</v>
      </c>
      <c r="N37" s="24">
        <v>1000000</v>
      </c>
      <c r="O37" s="3">
        <f t="shared" si="7"/>
        <v>60000000</v>
      </c>
      <c r="P37" s="1">
        <f t="shared" si="8"/>
        <v>0</v>
      </c>
      <c r="Q37" s="1">
        <f t="shared" si="9"/>
        <v>0</v>
      </c>
      <c r="R37" s="1">
        <f t="shared" si="0"/>
        <v>0</v>
      </c>
      <c r="S37" s="1">
        <f t="shared" si="10"/>
        <v>60000000</v>
      </c>
      <c r="T37" s="3">
        <f t="shared" si="1"/>
        <v>1</v>
      </c>
      <c r="U37" s="1">
        <f t="shared" si="2"/>
        <v>0</v>
      </c>
      <c r="V37" s="1" t="s">
        <v>59</v>
      </c>
      <c r="W37" s="2" t="e">
        <f t="shared" si="4"/>
        <v>#DIV/0!</v>
      </c>
      <c r="X37" s="3" t="e">
        <f t="shared" si="17"/>
        <v>#DIV/0!</v>
      </c>
      <c r="Y37" s="3">
        <f t="shared" si="18"/>
        <v>0</v>
      </c>
      <c r="Z37" s="1">
        <f t="shared" si="13"/>
        <v>0</v>
      </c>
      <c r="AA37" s="2">
        <f t="shared" si="14"/>
        <v>0</v>
      </c>
    </row>
    <row r="38" spans="1:27" x14ac:dyDescent="0.2">
      <c r="A38" s="1" t="s">
        <v>19</v>
      </c>
      <c r="B38" s="1">
        <v>1</v>
      </c>
      <c r="C38" s="1">
        <v>12</v>
      </c>
      <c r="D38" s="1">
        <v>12</v>
      </c>
      <c r="E38" s="1">
        <v>12</v>
      </c>
      <c r="F38" s="2">
        <v>12</v>
      </c>
      <c r="G38" s="12">
        <v>8</v>
      </c>
      <c r="H38" s="21">
        <v>1000000</v>
      </c>
      <c r="I38" s="1">
        <f t="shared" si="5"/>
        <v>1600000000</v>
      </c>
      <c r="J38" s="3">
        <v>24</v>
      </c>
      <c r="K38" s="1">
        <f t="shared" si="6"/>
        <v>1</v>
      </c>
      <c r="L38" s="12">
        <v>1</v>
      </c>
      <c r="N38" s="24">
        <v>1000000</v>
      </c>
      <c r="O38" s="3">
        <f t="shared" si="7"/>
        <v>240000000</v>
      </c>
      <c r="P38" s="1">
        <f t="shared" si="8"/>
        <v>10000000</v>
      </c>
      <c r="Q38" s="1">
        <f t="shared" si="9"/>
        <v>10000000</v>
      </c>
      <c r="R38" s="1">
        <f t="shared" si="0"/>
        <v>0</v>
      </c>
      <c r="S38" s="1">
        <f t="shared" si="10"/>
        <v>250000000</v>
      </c>
      <c r="T38" s="3">
        <f t="shared" si="1"/>
        <v>0.96</v>
      </c>
      <c r="U38" s="1">
        <f t="shared" si="2"/>
        <v>0.04</v>
      </c>
      <c r="V38" s="1">
        <f t="shared" si="3"/>
        <v>1</v>
      </c>
      <c r="W38" s="2">
        <f t="shared" si="4"/>
        <v>0</v>
      </c>
      <c r="X38" s="3">
        <f t="shared" si="17"/>
        <v>26.181818181818155</v>
      </c>
      <c r="Y38" s="3">
        <f t="shared" si="18"/>
        <v>3.8194444444444454E-2</v>
      </c>
      <c r="Z38" s="1">
        <f t="shared" si="13"/>
        <v>3.8194444444444454E-2</v>
      </c>
      <c r="AA38" s="2">
        <f t="shared" si="14"/>
        <v>3.8194444444444454E-2</v>
      </c>
    </row>
    <row r="39" spans="1:27" x14ac:dyDescent="0.2">
      <c r="A39" s="1" t="s">
        <v>19</v>
      </c>
      <c r="B39" s="1">
        <v>1</v>
      </c>
      <c r="C39" s="1">
        <v>13</v>
      </c>
      <c r="D39" s="1">
        <v>13</v>
      </c>
      <c r="E39" s="1">
        <v>13</v>
      </c>
      <c r="F39" s="2">
        <v>13</v>
      </c>
      <c r="G39" s="12">
        <v>12</v>
      </c>
      <c r="H39" s="21">
        <v>1000000</v>
      </c>
      <c r="I39" s="1">
        <f t="shared" si="5"/>
        <v>2400000000</v>
      </c>
      <c r="J39" s="3">
        <v>52</v>
      </c>
      <c r="K39" s="1">
        <f t="shared" si="6"/>
        <v>2</v>
      </c>
      <c r="L39" s="12">
        <v>2</v>
      </c>
      <c r="N39" s="24">
        <v>1000000</v>
      </c>
      <c r="O39" s="3">
        <f t="shared" si="7"/>
        <v>520000000</v>
      </c>
      <c r="P39" s="1">
        <f t="shared" si="8"/>
        <v>20000000</v>
      </c>
      <c r="Q39" s="1">
        <f t="shared" si="9"/>
        <v>20000000</v>
      </c>
      <c r="R39" s="1">
        <f t="shared" si="0"/>
        <v>0</v>
      </c>
      <c r="S39" s="1">
        <f t="shared" si="10"/>
        <v>540000000</v>
      </c>
      <c r="T39" s="3">
        <f t="shared" si="1"/>
        <v>0.96296296296296291</v>
      </c>
      <c r="U39" s="1">
        <f t="shared" si="2"/>
        <v>3.7037037037037035E-2</v>
      </c>
      <c r="V39" s="1">
        <f t="shared" si="3"/>
        <v>1</v>
      </c>
      <c r="W39" s="2">
        <f t="shared" si="4"/>
        <v>0</v>
      </c>
      <c r="X39" s="3">
        <f t="shared" si="17"/>
        <v>23.111111111111079</v>
      </c>
      <c r="Y39" s="3">
        <f t="shared" si="18"/>
        <v>4.3269230769230768E-2</v>
      </c>
      <c r="Z39" s="1">
        <f t="shared" si="13"/>
        <v>4.3269230769230768E-2</v>
      </c>
      <c r="AA39" s="2">
        <f t="shared" si="14"/>
        <v>4.3269230769230768E-2</v>
      </c>
    </row>
    <row r="40" spans="1:27" x14ac:dyDescent="0.2">
      <c r="A40" s="1" t="s">
        <v>19</v>
      </c>
      <c r="B40" s="1">
        <v>1</v>
      </c>
      <c r="C40" s="1">
        <v>14</v>
      </c>
      <c r="D40" s="1">
        <v>14</v>
      </c>
      <c r="E40" s="1">
        <v>14</v>
      </c>
      <c r="F40" s="2">
        <v>14</v>
      </c>
      <c r="G40" s="12">
        <v>15</v>
      </c>
      <c r="H40" s="21">
        <v>1000000</v>
      </c>
      <c r="I40" s="1">
        <f t="shared" si="5"/>
        <v>3000000000</v>
      </c>
      <c r="J40" s="3">
        <v>33</v>
      </c>
      <c r="K40" s="1">
        <f t="shared" si="6"/>
        <v>3</v>
      </c>
      <c r="L40" s="12">
        <v>3</v>
      </c>
      <c r="N40" s="24">
        <v>1000000</v>
      </c>
      <c r="O40" s="3">
        <f t="shared" si="7"/>
        <v>330000000</v>
      </c>
      <c r="P40" s="1">
        <f t="shared" si="8"/>
        <v>30000000</v>
      </c>
      <c r="Q40" s="1">
        <f t="shared" si="9"/>
        <v>30000000</v>
      </c>
      <c r="R40" s="1">
        <f t="shared" si="0"/>
        <v>0</v>
      </c>
      <c r="S40" s="1">
        <f t="shared" si="10"/>
        <v>360000000</v>
      </c>
      <c r="T40" s="3">
        <f t="shared" si="1"/>
        <v>0.91666666666666663</v>
      </c>
      <c r="U40" s="1">
        <f t="shared" si="2"/>
        <v>8.3333333333333329E-2</v>
      </c>
      <c r="V40" s="1">
        <f t="shared" si="3"/>
        <v>1</v>
      </c>
      <c r="W40" s="2">
        <f t="shared" si="4"/>
        <v>0</v>
      </c>
      <c r="X40" s="3">
        <f t="shared" si="17"/>
        <v>23.571428571428562</v>
      </c>
      <c r="Y40" s="3">
        <f t="shared" si="18"/>
        <v>4.2424242424242441E-2</v>
      </c>
      <c r="Z40" s="1">
        <f t="shared" si="13"/>
        <v>4.2424242424242441E-2</v>
      </c>
      <c r="AA40" s="2">
        <f t="shared" si="14"/>
        <v>4.2424242424242441E-2</v>
      </c>
    </row>
    <row r="41" spans="1:27" x14ac:dyDescent="0.2">
      <c r="A41" s="1" t="s">
        <v>19</v>
      </c>
      <c r="B41" s="1">
        <v>1</v>
      </c>
      <c r="C41" s="1">
        <v>15</v>
      </c>
      <c r="D41" s="1">
        <v>15</v>
      </c>
      <c r="E41" s="1">
        <v>15</v>
      </c>
      <c r="F41" s="2">
        <v>15</v>
      </c>
      <c r="G41" s="12">
        <v>15</v>
      </c>
      <c r="H41" s="21">
        <v>1000000</v>
      </c>
      <c r="I41" s="1">
        <f t="shared" si="5"/>
        <v>3000000000</v>
      </c>
      <c r="J41" s="3">
        <v>51</v>
      </c>
      <c r="K41" s="1">
        <f t="shared" si="6"/>
        <v>4</v>
      </c>
      <c r="L41" s="12">
        <v>4</v>
      </c>
      <c r="N41" s="24">
        <v>1000000</v>
      </c>
      <c r="O41" s="3">
        <f t="shared" si="7"/>
        <v>510000000</v>
      </c>
      <c r="P41" s="1">
        <f t="shared" si="8"/>
        <v>40000000</v>
      </c>
      <c r="Q41" s="1">
        <f t="shared" si="9"/>
        <v>40000000</v>
      </c>
      <c r="R41" s="1">
        <f t="shared" si="0"/>
        <v>0</v>
      </c>
      <c r="S41" s="1">
        <f t="shared" si="10"/>
        <v>550000000</v>
      </c>
      <c r="T41" s="3">
        <f t="shared" si="1"/>
        <v>0.92727272727272725</v>
      </c>
      <c r="U41" s="1">
        <f t="shared" si="2"/>
        <v>7.2727272727272724E-2</v>
      </c>
      <c r="V41" s="1">
        <f t="shared" si="3"/>
        <v>1</v>
      </c>
      <c r="W41" s="2">
        <f t="shared" si="4"/>
        <v>0</v>
      </c>
      <c r="X41" s="3">
        <f t="shared" si="17"/>
        <v>23.374999999999986</v>
      </c>
      <c r="Y41" s="3">
        <f t="shared" si="18"/>
        <v>4.2780748663101602E-2</v>
      </c>
      <c r="Z41" s="1">
        <f t="shared" si="13"/>
        <v>4.2780748663101602E-2</v>
      </c>
      <c r="AA41" s="2">
        <f t="shared" si="14"/>
        <v>4.2780748663101602E-2</v>
      </c>
    </row>
    <row r="42" spans="1:27" x14ac:dyDescent="0.2">
      <c r="A42" s="1" t="s">
        <v>19</v>
      </c>
      <c r="B42" s="1">
        <v>1</v>
      </c>
      <c r="C42" s="1">
        <v>16</v>
      </c>
      <c r="D42" s="1">
        <v>16</v>
      </c>
      <c r="E42" s="1">
        <v>16</v>
      </c>
      <c r="F42" s="2">
        <v>16</v>
      </c>
      <c r="G42" s="12">
        <v>26</v>
      </c>
      <c r="H42" s="21">
        <v>1000000</v>
      </c>
      <c r="I42" s="1">
        <f t="shared" si="5"/>
        <v>5200000000</v>
      </c>
      <c r="J42" s="3">
        <v>48</v>
      </c>
      <c r="K42" s="1">
        <f t="shared" si="6"/>
        <v>3</v>
      </c>
      <c r="L42" s="12">
        <v>3</v>
      </c>
      <c r="N42" s="24">
        <v>1000000</v>
      </c>
      <c r="O42" s="3">
        <f t="shared" si="7"/>
        <v>480000000</v>
      </c>
      <c r="P42" s="1">
        <f t="shared" si="8"/>
        <v>30000000</v>
      </c>
      <c r="Q42" s="1">
        <f t="shared" si="9"/>
        <v>30000000</v>
      </c>
      <c r="R42" s="1">
        <f t="shared" si="0"/>
        <v>0</v>
      </c>
      <c r="S42" s="1">
        <f t="shared" si="10"/>
        <v>510000000</v>
      </c>
      <c r="T42" s="3">
        <f t="shared" si="1"/>
        <v>0.94117647058823528</v>
      </c>
      <c r="U42" s="1">
        <f t="shared" si="2"/>
        <v>5.8823529411764705E-2</v>
      </c>
      <c r="V42" s="1">
        <f t="shared" si="3"/>
        <v>1</v>
      </c>
      <c r="W42" s="2">
        <f t="shared" si="4"/>
        <v>0</v>
      </c>
      <c r="X42" s="3">
        <f t="shared" si="17"/>
        <v>29.91304347826086</v>
      </c>
      <c r="Y42" s="3">
        <f t="shared" si="18"/>
        <v>3.3430232558139539E-2</v>
      </c>
      <c r="Z42" s="1">
        <f t="shared" si="13"/>
        <v>3.3430232558139539E-2</v>
      </c>
      <c r="AA42" s="2">
        <f t="shared" si="14"/>
        <v>3.3430232558139539E-2</v>
      </c>
    </row>
    <row r="43" spans="1:27" x14ac:dyDescent="0.2">
      <c r="A43" s="1" t="s">
        <v>19</v>
      </c>
      <c r="B43" s="1">
        <v>1</v>
      </c>
      <c r="C43" s="1">
        <v>17</v>
      </c>
      <c r="D43" s="1">
        <v>17</v>
      </c>
      <c r="E43" s="1">
        <v>17</v>
      </c>
      <c r="F43" s="2">
        <v>17</v>
      </c>
      <c r="G43" s="12">
        <v>35</v>
      </c>
      <c r="H43" s="21">
        <v>100000</v>
      </c>
      <c r="I43" s="1">
        <f t="shared" si="5"/>
        <v>700000000</v>
      </c>
      <c r="J43" s="3">
        <v>19</v>
      </c>
      <c r="K43" s="1">
        <f t="shared" si="6"/>
        <v>1</v>
      </c>
      <c r="L43" s="12">
        <v>1</v>
      </c>
      <c r="N43" s="24">
        <v>1000000</v>
      </c>
      <c r="O43" s="3">
        <f t="shared" si="7"/>
        <v>190000000</v>
      </c>
      <c r="P43" s="1">
        <f t="shared" si="8"/>
        <v>10000000</v>
      </c>
      <c r="Q43" s="1">
        <f t="shared" si="9"/>
        <v>10000000</v>
      </c>
      <c r="R43" s="1">
        <f t="shared" si="0"/>
        <v>0</v>
      </c>
      <c r="S43" s="1">
        <f t="shared" si="10"/>
        <v>200000000</v>
      </c>
      <c r="T43" s="3">
        <f t="shared" si="1"/>
        <v>0.95</v>
      </c>
      <c r="U43" s="1">
        <f t="shared" si="2"/>
        <v>0.05</v>
      </c>
      <c r="V43" s="1">
        <f t="shared" si="3"/>
        <v>1</v>
      </c>
      <c r="W43" s="2">
        <f t="shared" si="4"/>
        <v>0</v>
      </c>
      <c r="X43" s="3">
        <f t="shared" si="17"/>
        <v>21.374999999999982</v>
      </c>
      <c r="Y43" s="3">
        <f t="shared" si="18"/>
        <v>4.6783625730994149E-2</v>
      </c>
      <c r="Z43" s="1">
        <f t="shared" si="13"/>
        <v>4.6783625730994149E-2</v>
      </c>
      <c r="AA43" s="2">
        <f t="shared" si="14"/>
        <v>4.6783625730994149E-2</v>
      </c>
    </row>
    <row r="44" spans="1:27" x14ac:dyDescent="0.2">
      <c r="A44" s="1" t="s">
        <v>19</v>
      </c>
      <c r="B44" s="1">
        <v>1</v>
      </c>
      <c r="C44" s="1">
        <v>18</v>
      </c>
      <c r="D44" s="1">
        <v>18</v>
      </c>
      <c r="E44" s="1">
        <v>18</v>
      </c>
      <c r="F44" s="2">
        <v>18</v>
      </c>
      <c r="G44" s="12">
        <v>23</v>
      </c>
      <c r="H44" s="21">
        <v>1000000</v>
      </c>
      <c r="I44" s="1">
        <f t="shared" si="5"/>
        <v>4600000000</v>
      </c>
      <c r="J44" s="3">
        <v>26</v>
      </c>
      <c r="K44" s="1">
        <f t="shared" si="6"/>
        <v>0</v>
      </c>
      <c r="L44" s="12">
        <v>0</v>
      </c>
      <c r="N44" s="24">
        <v>1000000</v>
      </c>
      <c r="O44" s="3">
        <f t="shared" si="7"/>
        <v>260000000</v>
      </c>
      <c r="P44" s="1">
        <f t="shared" si="8"/>
        <v>0</v>
      </c>
      <c r="Q44" s="1">
        <f t="shared" si="9"/>
        <v>0</v>
      </c>
      <c r="R44" s="1">
        <f t="shared" si="0"/>
        <v>0</v>
      </c>
      <c r="S44" s="1">
        <f t="shared" si="10"/>
        <v>260000000</v>
      </c>
      <c r="T44" s="3">
        <f t="shared" si="1"/>
        <v>1</v>
      </c>
      <c r="U44" s="1">
        <f t="shared" si="2"/>
        <v>0</v>
      </c>
      <c r="V44" s="1" t="s">
        <v>59</v>
      </c>
      <c r="W44" s="2" t="e">
        <f t="shared" si="4"/>
        <v>#DIV/0!</v>
      </c>
      <c r="X44" s="3" t="e">
        <f t="shared" si="17"/>
        <v>#DIV/0!</v>
      </c>
      <c r="Y44" s="3">
        <f t="shared" si="18"/>
        <v>0</v>
      </c>
      <c r="Z44" s="1">
        <f t="shared" si="13"/>
        <v>0</v>
      </c>
      <c r="AA44" s="2">
        <f t="shared" si="14"/>
        <v>0</v>
      </c>
    </row>
    <row r="45" spans="1:27" x14ac:dyDescent="0.2">
      <c r="A45" s="1" t="s">
        <v>19</v>
      </c>
      <c r="B45" s="1">
        <v>1</v>
      </c>
      <c r="C45" s="1">
        <v>19</v>
      </c>
      <c r="D45" s="1">
        <v>19</v>
      </c>
      <c r="E45" s="1">
        <v>19</v>
      </c>
      <c r="F45" s="2">
        <v>19</v>
      </c>
      <c r="G45" s="12">
        <v>12</v>
      </c>
      <c r="H45" s="21">
        <v>100000</v>
      </c>
      <c r="I45" s="1">
        <f t="shared" si="5"/>
        <v>240000000</v>
      </c>
      <c r="J45" s="3">
        <v>16</v>
      </c>
      <c r="K45" s="1">
        <f t="shared" si="6"/>
        <v>3</v>
      </c>
      <c r="L45" s="12">
        <v>3</v>
      </c>
      <c r="N45" s="24">
        <v>1000000</v>
      </c>
      <c r="O45" s="3">
        <f t="shared" si="7"/>
        <v>160000000</v>
      </c>
      <c r="P45" s="1">
        <f t="shared" si="8"/>
        <v>30000000</v>
      </c>
      <c r="Q45" s="1">
        <f t="shared" si="9"/>
        <v>30000000</v>
      </c>
      <c r="R45" s="1">
        <f t="shared" si="0"/>
        <v>0</v>
      </c>
      <c r="S45" s="1">
        <f t="shared" si="10"/>
        <v>190000000</v>
      </c>
      <c r="T45" s="3">
        <f t="shared" si="1"/>
        <v>0.84210526315789469</v>
      </c>
      <c r="U45" s="1">
        <f t="shared" si="2"/>
        <v>0.15789473684210525</v>
      </c>
      <c r="V45" s="1">
        <f t="shared" si="3"/>
        <v>1</v>
      </c>
      <c r="W45" s="2">
        <f t="shared" si="4"/>
        <v>0</v>
      </c>
      <c r="X45" s="3">
        <f t="shared" si="17"/>
        <v>2.9090909090909074</v>
      </c>
      <c r="Y45" s="3">
        <f t="shared" si="18"/>
        <v>0.34374999999999994</v>
      </c>
      <c r="Z45" s="1">
        <f t="shared" si="13"/>
        <v>0.34374999999999994</v>
      </c>
      <c r="AA45" s="2">
        <f t="shared" si="14"/>
        <v>0.34374999999999994</v>
      </c>
    </row>
    <row r="46" spans="1:27" x14ac:dyDescent="0.2">
      <c r="A46" s="1" t="s">
        <v>19</v>
      </c>
      <c r="B46" s="1">
        <v>1</v>
      </c>
      <c r="C46" s="1">
        <v>20</v>
      </c>
      <c r="D46" s="1">
        <v>20</v>
      </c>
      <c r="E46" s="1">
        <v>20</v>
      </c>
      <c r="F46" s="2">
        <v>20</v>
      </c>
      <c r="G46" s="12">
        <v>14</v>
      </c>
      <c r="H46" s="21">
        <v>1000000</v>
      </c>
      <c r="I46" s="1">
        <f t="shared" si="5"/>
        <v>2800000000</v>
      </c>
      <c r="J46" s="3">
        <v>7</v>
      </c>
      <c r="K46" s="1">
        <f t="shared" si="6"/>
        <v>0</v>
      </c>
      <c r="L46" s="12">
        <v>0</v>
      </c>
      <c r="N46" s="24">
        <v>1000000</v>
      </c>
      <c r="O46" s="3">
        <f t="shared" si="7"/>
        <v>70000000</v>
      </c>
      <c r="P46" s="1">
        <f t="shared" si="8"/>
        <v>0</v>
      </c>
      <c r="Q46" s="1">
        <f t="shared" si="9"/>
        <v>0</v>
      </c>
      <c r="R46" s="1">
        <f t="shared" si="0"/>
        <v>0</v>
      </c>
      <c r="S46" s="1">
        <f t="shared" si="10"/>
        <v>70000000</v>
      </c>
      <c r="T46" s="3">
        <f t="shared" si="1"/>
        <v>1</v>
      </c>
      <c r="U46" s="1">
        <f t="shared" si="2"/>
        <v>0</v>
      </c>
      <c r="V46" s="1" t="s">
        <v>59</v>
      </c>
      <c r="W46" s="2" t="e">
        <f t="shared" si="4"/>
        <v>#DIV/0!</v>
      </c>
      <c r="X46" s="3" t="e">
        <f t="shared" si="17"/>
        <v>#DIV/0!</v>
      </c>
      <c r="Y46" s="3">
        <f t="shared" si="18"/>
        <v>0</v>
      </c>
      <c r="Z46" s="1">
        <f t="shared" si="13"/>
        <v>0</v>
      </c>
      <c r="AA46" s="2">
        <f t="shared" si="14"/>
        <v>0</v>
      </c>
    </row>
    <row r="47" spans="1:27" x14ac:dyDescent="0.2">
      <c r="A47" s="1" t="s">
        <v>19</v>
      </c>
      <c r="B47" s="1">
        <v>1</v>
      </c>
      <c r="C47" s="1">
        <v>21</v>
      </c>
      <c r="D47" s="1">
        <v>21</v>
      </c>
      <c r="E47" s="1">
        <v>21</v>
      </c>
      <c r="F47" s="2">
        <v>21</v>
      </c>
      <c r="G47" s="12">
        <v>15</v>
      </c>
      <c r="H47" s="21">
        <v>1000000</v>
      </c>
      <c r="I47" s="1">
        <f t="shared" si="5"/>
        <v>3000000000</v>
      </c>
      <c r="J47" s="3">
        <v>15</v>
      </c>
      <c r="K47" s="1">
        <f t="shared" si="6"/>
        <v>1</v>
      </c>
      <c r="L47" s="12">
        <v>1</v>
      </c>
      <c r="N47" s="24">
        <v>1000000</v>
      </c>
      <c r="O47" s="3">
        <f t="shared" si="7"/>
        <v>150000000</v>
      </c>
      <c r="P47" s="1">
        <f t="shared" si="8"/>
        <v>10000000</v>
      </c>
      <c r="Q47" s="1">
        <f t="shared" si="9"/>
        <v>10000000</v>
      </c>
      <c r="R47" s="1">
        <f t="shared" si="0"/>
        <v>0</v>
      </c>
      <c r="S47" s="1">
        <f t="shared" si="10"/>
        <v>160000000</v>
      </c>
      <c r="T47" s="3">
        <f t="shared" si="1"/>
        <v>0.9375</v>
      </c>
      <c r="U47" s="1">
        <f t="shared" si="2"/>
        <v>6.25E-2</v>
      </c>
      <c r="V47" s="1">
        <f t="shared" si="3"/>
        <v>1</v>
      </c>
      <c r="W47" s="2">
        <f t="shared" si="4"/>
        <v>0</v>
      </c>
      <c r="X47" s="3">
        <f t="shared" si="17"/>
        <v>9.1666666666666661</v>
      </c>
      <c r="Y47" s="3">
        <f t="shared" si="18"/>
        <v>0.1090909090909091</v>
      </c>
      <c r="Z47" s="1">
        <f t="shared" si="13"/>
        <v>0.1090909090909091</v>
      </c>
      <c r="AA47" s="2">
        <f t="shared" si="14"/>
        <v>0.1090909090909091</v>
      </c>
    </row>
    <row r="48" spans="1:27" x14ac:dyDescent="0.2">
      <c r="A48" s="1" t="s">
        <v>19</v>
      </c>
      <c r="B48" s="1">
        <v>1</v>
      </c>
      <c r="C48" s="1">
        <v>22</v>
      </c>
      <c r="D48" s="1">
        <v>22</v>
      </c>
      <c r="E48" s="1">
        <v>22</v>
      </c>
      <c r="F48" s="2">
        <v>22</v>
      </c>
      <c r="G48" s="12">
        <v>15</v>
      </c>
      <c r="H48" s="21">
        <v>1000000</v>
      </c>
      <c r="I48" s="1">
        <f t="shared" si="5"/>
        <v>3000000000</v>
      </c>
      <c r="J48" s="3">
        <v>18</v>
      </c>
      <c r="K48" s="1">
        <f t="shared" si="6"/>
        <v>0</v>
      </c>
      <c r="L48" s="12">
        <v>0</v>
      </c>
      <c r="N48" s="24">
        <v>1000000</v>
      </c>
      <c r="O48" s="3">
        <f t="shared" si="7"/>
        <v>180000000</v>
      </c>
      <c r="P48" s="1">
        <f t="shared" si="8"/>
        <v>0</v>
      </c>
      <c r="Q48" s="1">
        <f t="shared" si="9"/>
        <v>0</v>
      </c>
      <c r="R48" s="1">
        <f t="shared" si="0"/>
        <v>0</v>
      </c>
      <c r="S48" s="1">
        <f t="shared" si="10"/>
        <v>180000000</v>
      </c>
      <c r="T48" s="3">
        <f t="shared" si="1"/>
        <v>1</v>
      </c>
      <c r="U48" s="1">
        <f t="shared" si="2"/>
        <v>0</v>
      </c>
      <c r="V48" s="1" t="s">
        <v>59</v>
      </c>
      <c r="W48" s="2" t="e">
        <f t="shared" si="4"/>
        <v>#DIV/0!</v>
      </c>
      <c r="X48" s="3" t="e">
        <f t="shared" si="17"/>
        <v>#DIV/0!</v>
      </c>
      <c r="Y48" s="3">
        <f t="shared" si="18"/>
        <v>0</v>
      </c>
      <c r="Z48" s="1">
        <f t="shared" si="13"/>
        <v>0</v>
      </c>
      <c r="AA48" s="2">
        <f t="shared" si="14"/>
        <v>0</v>
      </c>
    </row>
    <row r="49" spans="1:27" x14ac:dyDescent="0.2">
      <c r="A49" s="1" t="s">
        <v>19</v>
      </c>
      <c r="B49" s="1">
        <v>1</v>
      </c>
      <c r="C49" s="1">
        <v>23</v>
      </c>
      <c r="D49" s="1">
        <v>23</v>
      </c>
      <c r="E49" s="1">
        <v>23</v>
      </c>
      <c r="F49" s="2">
        <v>23</v>
      </c>
      <c r="G49" s="12">
        <v>17</v>
      </c>
      <c r="H49" s="21">
        <v>1000000</v>
      </c>
      <c r="I49" s="1">
        <f t="shared" si="5"/>
        <v>3400000000</v>
      </c>
      <c r="J49" s="3">
        <v>14</v>
      </c>
      <c r="K49" s="1">
        <f t="shared" si="6"/>
        <v>1</v>
      </c>
      <c r="L49" s="12">
        <v>1</v>
      </c>
      <c r="N49" s="24">
        <v>1000000</v>
      </c>
      <c r="O49" s="3">
        <f t="shared" si="7"/>
        <v>140000000</v>
      </c>
      <c r="P49" s="1">
        <f t="shared" si="8"/>
        <v>10000000</v>
      </c>
      <c r="Q49" s="1">
        <f t="shared" si="9"/>
        <v>10000000</v>
      </c>
      <c r="R49" s="1">
        <f t="shared" si="0"/>
        <v>0</v>
      </c>
      <c r="S49" s="1">
        <f t="shared" si="10"/>
        <v>150000000</v>
      </c>
      <c r="T49" s="3">
        <f t="shared" si="1"/>
        <v>0.93333333333333335</v>
      </c>
      <c r="U49" s="1">
        <f t="shared" si="2"/>
        <v>6.6666666666666666E-2</v>
      </c>
      <c r="V49" s="1">
        <f t="shared" si="3"/>
        <v>1</v>
      </c>
      <c r="W49" s="2">
        <f t="shared" si="4"/>
        <v>0</v>
      </c>
      <c r="X49" s="3">
        <f t="shared" si="17"/>
        <v>17.111111111111118</v>
      </c>
      <c r="Y49" s="3">
        <f t="shared" si="18"/>
        <v>5.8441558441558426E-2</v>
      </c>
      <c r="Z49" s="1">
        <f t="shared" si="13"/>
        <v>5.8441558441558426E-2</v>
      </c>
      <c r="AA49" s="2">
        <f t="shared" si="14"/>
        <v>5.8441558441558426E-2</v>
      </c>
    </row>
    <row r="50" spans="1:27" x14ac:dyDescent="0.2">
      <c r="A50" s="1" t="s">
        <v>19</v>
      </c>
      <c r="B50" s="1">
        <v>1</v>
      </c>
      <c r="C50" s="1">
        <v>24</v>
      </c>
      <c r="D50" s="1">
        <v>24</v>
      </c>
      <c r="E50" s="1">
        <v>24</v>
      </c>
      <c r="F50" s="2">
        <v>24</v>
      </c>
      <c r="G50" s="12">
        <v>7</v>
      </c>
      <c r="H50" s="21">
        <v>1000000</v>
      </c>
      <c r="I50" s="1">
        <f t="shared" si="5"/>
        <v>1400000000</v>
      </c>
      <c r="J50" s="3">
        <v>26</v>
      </c>
      <c r="K50" s="1">
        <f t="shared" si="6"/>
        <v>4</v>
      </c>
      <c r="L50" s="12">
        <v>4</v>
      </c>
      <c r="N50" s="24">
        <v>1000000</v>
      </c>
      <c r="O50" s="3">
        <f t="shared" si="7"/>
        <v>260000000</v>
      </c>
      <c r="P50" s="1">
        <f t="shared" si="8"/>
        <v>40000000</v>
      </c>
      <c r="Q50" s="1">
        <f t="shared" si="9"/>
        <v>40000000</v>
      </c>
      <c r="R50" s="1">
        <f t="shared" si="0"/>
        <v>0</v>
      </c>
      <c r="S50" s="1">
        <f t="shared" si="10"/>
        <v>300000000</v>
      </c>
      <c r="T50" s="3">
        <f t="shared" si="1"/>
        <v>0.8666666666666667</v>
      </c>
      <c r="U50" s="1">
        <f t="shared" si="2"/>
        <v>0.13333333333333333</v>
      </c>
      <c r="V50" s="1">
        <f t="shared" si="3"/>
        <v>1</v>
      </c>
      <c r="W50" s="2">
        <f t="shared" si="4"/>
        <v>0</v>
      </c>
      <c r="X50" s="3">
        <f xml:space="preserve"> ( T50 * (1 - T26) )/ (T26 * (1-T50))</f>
        <v>4.3333333333333348</v>
      </c>
      <c r="Y50" s="3">
        <f t="shared" si="18"/>
        <v>0.23076923076923075</v>
      </c>
      <c r="Z50" s="1">
        <f t="shared" si="13"/>
        <v>0.23076923076923075</v>
      </c>
      <c r="AA50" s="2">
        <f t="shared" si="14"/>
        <v>0.23076923076923075</v>
      </c>
    </row>
    <row r="51" spans="1:27" x14ac:dyDescent="0.2">
      <c r="A51" s="8" t="s">
        <v>19</v>
      </c>
      <c r="B51" s="8">
        <v>2</v>
      </c>
      <c r="C51" s="8">
        <v>1</v>
      </c>
      <c r="D51" s="1">
        <v>1</v>
      </c>
      <c r="E51" s="1">
        <v>1</v>
      </c>
      <c r="F51" s="9">
        <v>1</v>
      </c>
      <c r="G51" s="8">
        <v>9</v>
      </c>
      <c r="H51" s="23">
        <v>10000</v>
      </c>
      <c r="I51" s="1">
        <f t="shared" si="5"/>
        <v>18000000</v>
      </c>
      <c r="J51" s="3">
        <v>176</v>
      </c>
      <c r="K51" s="1">
        <f t="shared" si="6"/>
        <v>13</v>
      </c>
      <c r="L51" s="12">
        <v>13</v>
      </c>
      <c r="N51" s="24">
        <v>1000000</v>
      </c>
      <c r="O51" s="3">
        <f t="shared" si="7"/>
        <v>1760000000</v>
      </c>
      <c r="P51" s="1">
        <f t="shared" si="8"/>
        <v>130000000</v>
      </c>
      <c r="Q51" s="1">
        <f t="shared" si="9"/>
        <v>130000000</v>
      </c>
      <c r="R51" s="1">
        <f t="shared" si="0"/>
        <v>0</v>
      </c>
      <c r="S51" s="1">
        <f t="shared" si="10"/>
        <v>1890000000</v>
      </c>
      <c r="T51" s="3">
        <f t="shared" si="1"/>
        <v>0.93121693121693117</v>
      </c>
      <c r="U51" s="1">
        <f t="shared" si="2"/>
        <v>6.8783068783068779E-2</v>
      </c>
      <c r="V51" s="1">
        <f t="shared" si="3"/>
        <v>1</v>
      </c>
      <c r="W51" s="2">
        <f t="shared" si="4"/>
        <v>0</v>
      </c>
      <c r="X51" s="3">
        <f xml:space="preserve"> ( T51 * (1 - T3) ) / (T3 * (1-T51))</f>
        <v>47.384615384615344</v>
      </c>
      <c r="Y51" s="1">
        <f t="shared" ref="Y51" si="19" xml:space="preserve"> ( U51 * (1 - U3) ) / (U3 * (1-U51))</f>
        <v>2.1103896103896104E-2</v>
      </c>
      <c r="Z51" s="1">
        <f t="shared" si="13"/>
        <v>2.1103896103896104E-2</v>
      </c>
      <c r="AA51" s="2">
        <f t="shared" si="14"/>
        <v>2.1103896103896104E-2</v>
      </c>
    </row>
    <row r="52" spans="1:27" x14ac:dyDescent="0.2">
      <c r="A52" s="8" t="s">
        <v>19</v>
      </c>
      <c r="B52" s="8">
        <v>2</v>
      </c>
      <c r="C52" s="8">
        <v>2</v>
      </c>
      <c r="D52" s="1">
        <v>2</v>
      </c>
      <c r="E52" s="1">
        <v>2</v>
      </c>
      <c r="F52" s="9">
        <v>2</v>
      </c>
      <c r="G52" s="8">
        <v>8</v>
      </c>
      <c r="H52" s="23">
        <v>10000</v>
      </c>
      <c r="I52" s="1">
        <f t="shared" si="5"/>
        <v>16000000</v>
      </c>
      <c r="J52" s="3">
        <v>57</v>
      </c>
      <c r="K52" s="1">
        <f t="shared" si="6"/>
        <v>2</v>
      </c>
      <c r="L52" s="12">
        <v>2</v>
      </c>
      <c r="N52" s="24">
        <v>1000000</v>
      </c>
      <c r="O52" s="3">
        <f t="shared" si="7"/>
        <v>570000000</v>
      </c>
      <c r="P52" s="1">
        <f t="shared" si="8"/>
        <v>20000000</v>
      </c>
      <c r="Q52" s="1">
        <f t="shared" si="9"/>
        <v>20000000</v>
      </c>
      <c r="R52" s="1">
        <f t="shared" si="0"/>
        <v>0</v>
      </c>
      <c r="S52" s="1">
        <f t="shared" si="10"/>
        <v>590000000</v>
      </c>
      <c r="T52" s="3">
        <f t="shared" si="1"/>
        <v>0.96610169491525422</v>
      </c>
      <c r="U52" s="1">
        <f t="shared" si="2"/>
        <v>3.3898305084745763E-2</v>
      </c>
      <c r="V52" s="1">
        <f t="shared" si="3"/>
        <v>1</v>
      </c>
      <c r="W52" s="2">
        <f t="shared" si="4"/>
        <v>0</v>
      </c>
      <c r="X52" s="3">
        <f t="shared" ref="X52:X74" si="20" xml:space="preserve"> ( T52 * (1 - T4) ) / (T4 * (1-T52))</f>
        <v>18.999999999999989</v>
      </c>
      <c r="Y52" s="1">
        <f t="shared" ref="Y52:Y74" si="21" xml:space="preserve"> ( U52 * (1 - U4) ) / (U4 * (1-U52))</f>
        <v>5.2631578947368418E-2</v>
      </c>
      <c r="Z52" s="1">
        <f t="shared" si="13"/>
        <v>5.2631578947368418E-2</v>
      </c>
      <c r="AA52" s="2">
        <f t="shared" si="14"/>
        <v>5.2631578947368418E-2</v>
      </c>
    </row>
    <row r="53" spans="1:27" x14ac:dyDescent="0.2">
      <c r="A53" s="8" t="s">
        <v>19</v>
      </c>
      <c r="B53" s="8">
        <v>2</v>
      </c>
      <c r="C53" s="8">
        <v>3</v>
      </c>
      <c r="D53" s="1">
        <v>3</v>
      </c>
      <c r="E53" s="1">
        <v>3</v>
      </c>
      <c r="F53" s="9">
        <v>3</v>
      </c>
      <c r="G53" s="8">
        <v>10</v>
      </c>
      <c r="H53" s="23">
        <v>10000</v>
      </c>
      <c r="I53" s="1">
        <f t="shared" si="5"/>
        <v>20000000</v>
      </c>
      <c r="J53" s="3">
        <v>41</v>
      </c>
      <c r="K53" s="1">
        <f t="shared" si="6"/>
        <v>1</v>
      </c>
      <c r="L53" s="12">
        <v>1</v>
      </c>
      <c r="N53" s="24">
        <v>1000000</v>
      </c>
      <c r="O53" s="3">
        <f t="shared" si="7"/>
        <v>410000000</v>
      </c>
      <c r="P53" s="1">
        <f t="shared" si="8"/>
        <v>10000000</v>
      </c>
      <c r="Q53" s="1">
        <f t="shared" si="9"/>
        <v>10000000</v>
      </c>
      <c r="R53" s="1">
        <f t="shared" si="0"/>
        <v>0</v>
      </c>
      <c r="S53" s="1">
        <f t="shared" si="10"/>
        <v>420000000</v>
      </c>
      <c r="T53" s="3">
        <f t="shared" si="1"/>
        <v>0.97619047619047616</v>
      </c>
      <c r="U53" s="1">
        <f t="shared" si="2"/>
        <v>2.3809523809523808E-2</v>
      </c>
      <c r="V53" s="1">
        <f t="shared" si="3"/>
        <v>1</v>
      </c>
      <c r="W53" s="2">
        <f t="shared" si="4"/>
        <v>0</v>
      </c>
      <c r="X53" s="3">
        <f t="shared" si="20"/>
        <v>40.99999999999995</v>
      </c>
      <c r="Y53" s="1">
        <f t="shared" si="21"/>
        <v>2.4390243902439025E-2</v>
      </c>
      <c r="Z53" s="1">
        <f t="shared" si="13"/>
        <v>2.4390243902439025E-2</v>
      </c>
      <c r="AA53" s="2">
        <f t="shared" si="14"/>
        <v>2.4390243902439025E-2</v>
      </c>
    </row>
    <row r="54" spans="1:27" x14ac:dyDescent="0.2">
      <c r="A54" s="8" t="s">
        <v>19</v>
      </c>
      <c r="B54" s="8">
        <v>2</v>
      </c>
      <c r="C54" s="8">
        <v>4</v>
      </c>
      <c r="D54" s="1">
        <v>4</v>
      </c>
      <c r="E54" s="1">
        <v>4</v>
      </c>
      <c r="F54" s="9">
        <v>4</v>
      </c>
      <c r="G54" s="8">
        <v>11</v>
      </c>
      <c r="H54" s="23">
        <v>10000</v>
      </c>
      <c r="I54" s="1">
        <f t="shared" si="5"/>
        <v>22000000</v>
      </c>
      <c r="J54" s="3">
        <v>26</v>
      </c>
      <c r="K54" s="1">
        <f t="shared" si="6"/>
        <v>0</v>
      </c>
      <c r="L54" s="12">
        <v>0</v>
      </c>
      <c r="N54" s="24">
        <v>1000000</v>
      </c>
      <c r="O54" s="3">
        <f t="shared" si="7"/>
        <v>260000000</v>
      </c>
      <c r="P54" s="1">
        <f t="shared" si="8"/>
        <v>0</v>
      </c>
      <c r="Q54" s="1">
        <f t="shared" si="9"/>
        <v>0</v>
      </c>
      <c r="R54" s="1">
        <f t="shared" si="0"/>
        <v>0</v>
      </c>
      <c r="S54" s="1">
        <f t="shared" si="10"/>
        <v>260000000</v>
      </c>
      <c r="T54" s="3">
        <f t="shared" si="1"/>
        <v>1</v>
      </c>
      <c r="U54" s="1">
        <f t="shared" si="2"/>
        <v>0</v>
      </c>
      <c r="V54" s="1" t="s">
        <v>59</v>
      </c>
      <c r="W54" s="2" t="e">
        <f t="shared" si="4"/>
        <v>#DIV/0!</v>
      </c>
      <c r="X54" s="3" t="e">
        <f t="shared" si="20"/>
        <v>#DIV/0!</v>
      </c>
      <c r="Y54" s="1">
        <f t="shared" si="21"/>
        <v>0</v>
      </c>
      <c r="Z54" s="1">
        <f t="shared" si="13"/>
        <v>0</v>
      </c>
      <c r="AA54" s="2">
        <f t="shared" si="14"/>
        <v>0</v>
      </c>
    </row>
    <row r="55" spans="1:27" x14ac:dyDescent="0.2">
      <c r="A55" s="8" t="s">
        <v>19</v>
      </c>
      <c r="B55" s="8">
        <v>2</v>
      </c>
      <c r="C55" s="8">
        <v>5</v>
      </c>
      <c r="D55" s="1">
        <v>5</v>
      </c>
      <c r="E55" s="1">
        <v>5</v>
      </c>
      <c r="F55" s="9">
        <v>5</v>
      </c>
      <c r="G55" s="8">
        <v>11</v>
      </c>
      <c r="H55" s="23">
        <v>10000</v>
      </c>
      <c r="I55" s="1">
        <f t="shared" si="5"/>
        <v>22000000</v>
      </c>
      <c r="J55" s="3">
        <v>51</v>
      </c>
      <c r="K55" s="1">
        <f t="shared" si="6"/>
        <v>1</v>
      </c>
      <c r="L55" s="12">
        <v>1</v>
      </c>
      <c r="N55" s="24">
        <v>1000000</v>
      </c>
      <c r="O55" s="3">
        <f t="shared" si="7"/>
        <v>510000000</v>
      </c>
      <c r="P55" s="1">
        <f t="shared" si="8"/>
        <v>10000000</v>
      </c>
      <c r="Q55" s="1">
        <f t="shared" si="9"/>
        <v>10000000</v>
      </c>
      <c r="R55" s="1">
        <f t="shared" si="0"/>
        <v>0</v>
      </c>
      <c r="S55" s="1">
        <f t="shared" si="10"/>
        <v>520000000</v>
      </c>
      <c r="T55" s="3">
        <f t="shared" si="1"/>
        <v>0.98076923076923073</v>
      </c>
      <c r="U55" s="1">
        <f t="shared" si="2"/>
        <v>1.9230769230769232E-2</v>
      </c>
      <c r="V55" s="1">
        <f t="shared" si="3"/>
        <v>1</v>
      </c>
      <c r="W55" s="2">
        <f t="shared" si="4"/>
        <v>0</v>
      </c>
      <c r="X55" s="3">
        <f t="shared" si="20"/>
        <v>45.333333333333229</v>
      </c>
      <c r="Y55" s="1">
        <f t="shared" si="21"/>
        <v>2.2058823529411766E-2</v>
      </c>
      <c r="Z55" s="1">
        <f t="shared" si="13"/>
        <v>2.2058823529411766E-2</v>
      </c>
      <c r="AA55" s="2">
        <f t="shared" si="14"/>
        <v>2.2058823529411766E-2</v>
      </c>
    </row>
    <row r="56" spans="1:27" x14ac:dyDescent="0.2">
      <c r="A56" s="8" t="s">
        <v>19</v>
      </c>
      <c r="B56" s="8">
        <v>2</v>
      </c>
      <c r="C56" s="8">
        <v>6</v>
      </c>
      <c r="D56" s="1">
        <v>6</v>
      </c>
      <c r="E56" s="1">
        <v>6</v>
      </c>
      <c r="F56" s="9">
        <v>6</v>
      </c>
      <c r="G56" s="8">
        <v>7</v>
      </c>
      <c r="H56" s="23">
        <v>10000</v>
      </c>
      <c r="I56" s="1">
        <f t="shared" si="5"/>
        <v>14000000</v>
      </c>
      <c r="J56" s="3">
        <v>19</v>
      </c>
      <c r="K56" s="1">
        <f t="shared" si="6"/>
        <v>0</v>
      </c>
      <c r="L56" s="12">
        <v>0</v>
      </c>
      <c r="N56" s="24">
        <v>1000000</v>
      </c>
      <c r="O56" s="3">
        <f t="shared" si="7"/>
        <v>190000000</v>
      </c>
      <c r="P56" s="1">
        <f t="shared" si="8"/>
        <v>0</v>
      </c>
      <c r="Q56" s="1">
        <f t="shared" si="9"/>
        <v>0</v>
      </c>
      <c r="R56" s="1">
        <f t="shared" si="0"/>
        <v>0</v>
      </c>
      <c r="S56" s="1">
        <f t="shared" si="10"/>
        <v>190000000</v>
      </c>
      <c r="T56" s="3">
        <f t="shared" si="1"/>
        <v>1</v>
      </c>
      <c r="U56" s="1">
        <f t="shared" si="2"/>
        <v>0</v>
      </c>
      <c r="V56" s="1" t="s">
        <v>59</v>
      </c>
      <c r="W56" s="2" t="e">
        <f t="shared" si="4"/>
        <v>#DIV/0!</v>
      </c>
      <c r="X56" s="3" t="e">
        <f t="shared" si="20"/>
        <v>#DIV/0!</v>
      </c>
      <c r="Y56" s="1">
        <f t="shared" si="21"/>
        <v>0</v>
      </c>
      <c r="Z56" s="1">
        <f t="shared" si="13"/>
        <v>0</v>
      </c>
      <c r="AA56" s="2">
        <f t="shared" si="14"/>
        <v>0</v>
      </c>
    </row>
    <row r="57" spans="1:27" x14ac:dyDescent="0.2">
      <c r="A57" s="8" t="s">
        <v>19</v>
      </c>
      <c r="B57" s="8">
        <v>2</v>
      </c>
      <c r="C57" s="8">
        <v>7</v>
      </c>
      <c r="D57" s="1">
        <v>7</v>
      </c>
      <c r="E57" s="1">
        <v>7</v>
      </c>
      <c r="F57" s="9">
        <v>7</v>
      </c>
      <c r="G57" s="8">
        <v>13</v>
      </c>
      <c r="H57" s="23">
        <v>10000</v>
      </c>
      <c r="I57" s="1">
        <f t="shared" si="5"/>
        <v>26000000</v>
      </c>
      <c r="J57" s="3">
        <v>83</v>
      </c>
      <c r="K57" s="1">
        <f t="shared" si="6"/>
        <v>4</v>
      </c>
      <c r="L57" s="12">
        <v>4</v>
      </c>
      <c r="N57" s="24">
        <v>1000000</v>
      </c>
      <c r="O57" s="3">
        <f t="shared" si="7"/>
        <v>830000000</v>
      </c>
      <c r="P57" s="1">
        <f t="shared" si="8"/>
        <v>40000000</v>
      </c>
      <c r="Q57" s="1">
        <f t="shared" si="9"/>
        <v>40000000</v>
      </c>
      <c r="R57" s="1">
        <f t="shared" si="0"/>
        <v>0</v>
      </c>
      <c r="S57" s="1">
        <f t="shared" si="10"/>
        <v>870000000</v>
      </c>
      <c r="T57" s="3">
        <f t="shared" si="1"/>
        <v>0.95402298850574707</v>
      </c>
      <c r="U57" s="1">
        <f t="shared" si="2"/>
        <v>4.5977011494252873E-2</v>
      </c>
      <c r="V57" s="1">
        <f t="shared" si="3"/>
        <v>1</v>
      </c>
      <c r="W57" s="2">
        <f t="shared" si="4"/>
        <v>0</v>
      </c>
      <c r="X57" s="3">
        <f t="shared" si="20"/>
        <v>45.946428571428513</v>
      </c>
      <c r="Y57" s="1">
        <f t="shared" si="21"/>
        <v>2.1764477263894286E-2</v>
      </c>
      <c r="Z57" s="1">
        <f t="shared" si="13"/>
        <v>2.1764477263894286E-2</v>
      </c>
      <c r="AA57" s="2">
        <f t="shared" si="14"/>
        <v>2.1764477263894286E-2</v>
      </c>
    </row>
    <row r="58" spans="1:27" x14ac:dyDescent="0.2">
      <c r="A58" s="8" t="s">
        <v>19</v>
      </c>
      <c r="B58" s="8">
        <v>2</v>
      </c>
      <c r="C58" s="8">
        <v>8</v>
      </c>
      <c r="D58" s="1">
        <v>8</v>
      </c>
      <c r="E58" s="1">
        <v>8</v>
      </c>
      <c r="F58" s="9">
        <v>8</v>
      </c>
      <c r="G58" s="8">
        <v>10</v>
      </c>
      <c r="H58" s="23">
        <v>10000</v>
      </c>
      <c r="I58" s="1">
        <f t="shared" si="5"/>
        <v>20000000</v>
      </c>
      <c r="J58" s="3">
        <v>118</v>
      </c>
      <c r="K58" s="1">
        <f t="shared" si="6"/>
        <v>10</v>
      </c>
      <c r="L58" s="12">
        <v>10</v>
      </c>
      <c r="N58" s="24">
        <v>1000000</v>
      </c>
      <c r="O58" s="3">
        <f t="shared" si="7"/>
        <v>1180000000</v>
      </c>
      <c r="P58" s="1">
        <f t="shared" si="8"/>
        <v>100000000</v>
      </c>
      <c r="Q58" s="1">
        <f t="shared" si="9"/>
        <v>100000000</v>
      </c>
      <c r="R58" s="1">
        <f t="shared" si="0"/>
        <v>0</v>
      </c>
      <c r="S58" s="1">
        <f t="shared" si="10"/>
        <v>1280000000</v>
      </c>
      <c r="T58" s="3">
        <f t="shared" si="1"/>
        <v>0.921875</v>
      </c>
      <c r="U58" s="1">
        <f t="shared" si="2"/>
        <v>7.8125E-2</v>
      </c>
      <c r="V58" s="1">
        <f t="shared" si="3"/>
        <v>1</v>
      </c>
      <c r="W58" s="2">
        <f t="shared" si="4"/>
        <v>0</v>
      </c>
      <c r="X58" s="3">
        <f t="shared" si="20"/>
        <v>17.306666666666661</v>
      </c>
      <c r="Y58" s="1">
        <f t="shared" si="21"/>
        <v>5.7781201848998452E-2</v>
      </c>
      <c r="Z58" s="1">
        <f t="shared" si="13"/>
        <v>5.7781201848998452E-2</v>
      </c>
      <c r="AA58" s="2">
        <f t="shared" si="14"/>
        <v>5.7781201848998452E-2</v>
      </c>
    </row>
    <row r="59" spans="1:27" x14ac:dyDescent="0.2">
      <c r="A59" s="8" t="s">
        <v>19</v>
      </c>
      <c r="B59" s="8">
        <v>2</v>
      </c>
      <c r="C59" s="8">
        <v>9</v>
      </c>
      <c r="D59" s="1">
        <v>9</v>
      </c>
      <c r="E59" s="1">
        <v>9</v>
      </c>
      <c r="F59" s="9">
        <v>9</v>
      </c>
      <c r="G59" s="8">
        <v>10</v>
      </c>
      <c r="H59" s="23">
        <v>10000</v>
      </c>
      <c r="I59" s="1">
        <f t="shared" si="5"/>
        <v>20000000</v>
      </c>
      <c r="J59" s="3">
        <v>23</v>
      </c>
      <c r="K59" s="1">
        <f t="shared" si="6"/>
        <v>7</v>
      </c>
      <c r="L59" s="12">
        <v>7</v>
      </c>
      <c r="N59" s="24">
        <v>1000000</v>
      </c>
      <c r="O59" s="3">
        <f t="shared" si="7"/>
        <v>230000000</v>
      </c>
      <c r="P59" s="1">
        <f t="shared" si="8"/>
        <v>70000000</v>
      </c>
      <c r="Q59" s="1">
        <f t="shared" si="9"/>
        <v>70000000</v>
      </c>
      <c r="R59" s="1">
        <f t="shared" si="0"/>
        <v>0</v>
      </c>
      <c r="S59" s="1">
        <f t="shared" si="10"/>
        <v>300000000</v>
      </c>
      <c r="T59" s="3">
        <f t="shared" si="1"/>
        <v>0.76666666666666672</v>
      </c>
      <c r="U59" s="1">
        <f t="shared" si="2"/>
        <v>0.23333333333333334</v>
      </c>
      <c r="V59" s="1">
        <f t="shared" si="3"/>
        <v>1</v>
      </c>
      <c r="W59" s="2">
        <f t="shared" si="4"/>
        <v>0</v>
      </c>
      <c r="X59" s="3">
        <f t="shared" si="20"/>
        <v>1.6428571428571437</v>
      </c>
      <c r="Y59" s="1">
        <f t="shared" si="21"/>
        <v>0.60869565217391319</v>
      </c>
      <c r="Z59" s="1">
        <f t="shared" si="13"/>
        <v>0.60869565217391319</v>
      </c>
      <c r="AA59" s="2">
        <f t="shared" si="14"/>
        <v>0.60869565217391319</v>
      </c>
    </row>
    <row r="60" spans="1:27" x14ac:dyDescent="0.2">
      <c r="A60" s="8" t="s">
        <v>19</v>
      </c>
      <c r="B60" s="8">
        <v>2</v>
      </c>
      <c r="C60" s="8">
        <v>10</v>
      </c>
      <c r="D60" s="1">
        <v>10</v>
      </c>
      <c r="E60" s="1">
        <v>10</v>
      </c>
      <c r="F60" s="9">
        <v>10</v>
      </c>
      <c r="G60" s="8">
        <v>8</v>
      </c>
      <c r="H60" s="23">
        <v>10000</v>
      </c>
      <c r="I60" s="1">
        <f t="shared" si="5"/>
        <v>16000000</v>
      </c>
      <c r="J60" s="3">
        <v>44</v>
      </c>
      <c r="K60" s="1">
        <f t="shared" si="6"/>
        <v>5</v>
      </c>
      <c r="L60" s="12">
        <v>5</v>
      </c>
      <c r="N60" s="24">
        <v>1000000</v>
      </c>
      <c r="O60" s="3">
        <f t="shared" si="7"/>
        <v>440000000</v>
      </c>
      <c r="P60" s="1">
        <f t="shared" si="8"/>
        <v>50000000</v>
      </c>
      <c r="Q60" s="1">
        <f t="shared" si="9"/>
        <v>50000000</v>
      </c>
      <c r="R60" s="1">
        <f t="shared" si="0"/>
        <v>0</v>
      </c>
      <c r="S60" s="1">
        <f t="shared" si="10"/>
        <v>490000000</v>
      </c>
      <c r="T60" s="3">
        <f t="shared" si="1"/>
        <v>0.89795918367346939</v>
      </c>
      <c r="U60" s="1">
        <f t="shared" si="2"/>
        <v>0.10204081632653061</v>
      </c>
      <c r="V60" s="1">
        <f t="shared" si="3"/>
        <v>1</v>
      </c>
      <c r="W60" s="2">
        <f t="shared" si="4"/>
        <v>0</v>
      </c>
      <c r="X60" s="3">
        <f t="shared" si="20"/>
        <v>12.571428571428571</v>
      </c>
      <c r="Y60" s="1">
        <f t="shared" si="21"/>
        <v>7.9545454545454544E-2</v>
      </c>
      <c r="Z60" s="1">
        <f t="shared" si="13"/>
        <v>7.9545454545454544E-2</v>
      </c>
      <c r="AA60" s="2">
        <f t="shared" si="14"/>
        <v>7.9545454545454544E-2</v>
      </c>
    </row>
    <row r="61" spans="1:27" x14ac:dyDescent="0.2">
      <c r="A61" s="8" t="s">
        <v>19</v>
      </c>
      <c r="B61" s="8">
        <v>2</v>
      </c>
      <c r="C61" s="8">
        <v>11</v>
      </c>
      <c r="D61" s="1">
        <v>11</v>
      </c>
      <c r="E61" s="1">
        <v>11</v>
      </c>
      <c r="F61" s="9">
        <v>11</v>
      </c>
      <c r="G61" s="8">
        <v>12</v>
      </c>
      <c r="H61" s="23">
        <v>10000</v>
      </c>
      <c r="I61" s="1">
        <f t="shared" si="5"/>
        <v>24000000</v>
      </c>
      <c r="J61" s="3">
        <v>15</v>
      </c>
      <c r="K61" s="1">
        <f t="shared" si="6"/>
        <v>1</v>
      </c>
      <c r="L61" s="12">
        <v>1</v>
      </c>
      <c r="N61" s="24">
        <v>1000000</v>
      </c>
      <c r="O61" s="3">
        <f t="shared" si="7"/>
        <v>150000000</v>
      </c>
      <c r="P61" s="1">
        <f t="shared" si="8"/>
        <v>10000000</v>
      </c>
      <c r="Q61" s="1">
        <f t="shared" si="9"/>
        <v>10000000</v>
      </c>
      <c r="R61" s="1">
        <f t="shared" si="0"/>
        <v>0</v>
      </c>
      <c r="S61" s="1">
        <f t="shared" si="10"/>
        <v>160000000</v>
      </c>
      <c r="T61" s="3">
        <f t="shared" si="1"/>
        <v>0.9375</v>
      </c>
      <c r="U61" s="1">
        <f t="shared" si="2"/>
        <v>6.25E-2</v>
      </c>
      <c r="V61" s="1">
        <f t="shared" si="3"/>
        <v>1</v>
      </c>
      <c r="W61" s="2">
        <f t="shared" si="4"/>
        <v>0</v>
      </c>
      <c r="X61" s="3">
        <f t="shared" si="20"/>
        <v>12.500000000000002</v>
      </c>
      <c r="Y61" s="1">
        <f t="shared" si="21"/>
        <v>7.9999999999999988E-2</v>
      </c>
      <c r="Z61" s="1">
        <f t="shared" si="13"/>
        <v>7.9999999999999988E-2</v>
      </c>
      <c r="AA61" s="2">
        <f t="shared" si="14"/>
        <v>7.9999999999999988E-2</v>
      </c>
    </row>
    <row r="62" spans="1:27" x14ac:dyDescent="0.2">
      <c r="A62" s="8" t="s">
        <v>19</v>
      </c>
      <c r="B62" s="8">
        <v>2</v>
      </c>
      <c r="C62" s="8">
        <v>12</v>
      </c>
      <c r="D62" s="1">
        <v>12</v>
      </c>
      <c r="E62" s="1">
        <v>12</v>
      </c>
      <c r="F62" s="9">
        <v>12</v>
      </c>
      <c r="G62" s="8">
        <v>6</v>
      </c>
      <c r="H62" s="23">
        <v>10000</v>
      </c>
      <c r="I62" s="1">
        <f t="shared" si="5"/>
        <v>12000000</v>
      </c>
      <c r="J62" s="3">
        <v>324</v>
      </c>
      <c r="K62" s="1">
        <f t="shared" si="6"/>
        <v>48</v>
      </c>
      <c r="L62" s="12">
        <v>48</v>
      </c>
      <c r="N62" s="24">
        <v>1000000</v>
      </c>
      <c r="O62" s="3">
        <f t="shared" si="7"/>
        <v>3240000000</v>
      </c>
      <c r="P62" s="1">
        <f t="shared" si="8"/>
        <v>480000000</v>
      </c>
      <c r="Q62" s="1">
        <f t="shared" si="9"/>
        <v>480000000</v>
      </c>
      <c r="R62" s="1">
        <f t="shared" si="0"/>
        <v>0</v>
      </c>
      <c r="S62" s="1">
        <f t="shared" si="10"/>
        <v>3720000000</v>
      </c>
      <c r="T62" s="3">
        <f t="shared" si="1"/>
        <v>0.87096774193548387</v>
      </c>
      <c r="U62" s="1">
        <f t="shared" si="2"/>
        <v>0.12903225806451613</v>
      </c>
      <c r="V62" s="1">
        <f t="shared" si="3"/>
        <v>1</v>
      </c>
      <c r="W62" s="2">
        <f t="shared" si="4"/>
        <v>0</v>
      </c>
      <c r="X62" s="3">
        <f t="shared" si="20"/>
        <v>7.3636363636363633</v>
      </c>
      <c r="Y62" s="1">
        <f t="shared" si="21"/>
        <v>0.13580246913580246</v>
      </c>
      <c r="Z62" s="1">
        <f t="shared" si="13"/>
        <v>0.13580246913580246</v>
      </c>
      <c r="AA62" s="2">
        <f t="shared" si="14"/>
        <v>0.13580246913580246</v>
      </c>
    </row>
    <row r="63" spans="1:27" x14ac:dyDescent="0.2">
      <c r="A63" s="8" t="s">
        <v>19</v>
      </c>
      <c r="B63" s="8">
        <v>2</v>
      </c>
      <c r="C63" s="8">
        <v>13</v>
      </c>
      <c r="D63" s="1">
        <v>13</v>
      </c>
      <c r="E63" s="1">
        <v>13</v>
      </c>
      <c r="F63" s="9">
        <v>13</v>
      </c>
      <c r="G63" s="8">
        <v>12</v>
      </c>
      <c r="H63" s="23">
        <v>10000</v>
      </c>
      <c r="I63" s="1">
        <f t="shared" si="5"/>
        <v>24000000</v>
      </c>
      <c r="J63" s="3">
        <v>29</v>
      </c>
      <c r="K63" s="1">
        <f t="shared" si="6"/>
        <v>1</v>
      </c>
      <c r="L63" s="12">
        <v>1</v>
      </c>
      <c r="N63" s="24">
        <v>1000000</v>
      </c>
      <c r="O63" s="3">
        <f t="shared" si="7"/>
        <v>290000000</v>
      </c>
      <c r="P63" s="1">
        <f t="shared" si="8"/>
        <v>10000000</v>
      </c>
      <c r="Q63" s="1">
        <f t="shared" si="9"/>
        <v>10000000</v>
      </c>
      <c r="R63" s="1">
        <f t="shared" si="0"/>
        <v>0</v>
      </c>
      <c r="S63" s="1">
        <f t="shared" si="10"/>
        <v>300000000</v>
      </c>
      <c r="T63" s="3">
        <f t="shared" si="1"/>
        <v>0.96666666666666667</v>
      </c>
      <c r="U63" s="1">
        <f t="shared" si="2"/>
        <v>3.3333333333333333E-2</v>
      </c>
      <c r="V63" s="1">
        <f t="shared" si="3"/>
        <v>1</v>
      </c>
      <c r="W63" s="2">
        <f t="shared" si="4"/>
        <v>0</v>
      </c>
      <c r="X63" s="3">
        <f xml:space="preserve"> ( T63 * (1 - T15) ) / (T15 * (1-T63))</f>
        <v>25.777777777777782</v>
      </c>
      <c r="Y63" s="1">
        <f t="shared" si="21"/>
        <v>3.8793103448275863E-2</v>
      </c>
      <c r="Z63" s="1">
        <f t="shared" si="13"/>
        <v>3.8793103448275863E-2</v>
      </c>
      <c r="AA63" s="2">
        <f t="shared" si="14"/>
        <v>3.8793103448275863E-2</v>
      </c>
    </row>
    <row r="64" spans="1:27" x14ac:dyDescent="0.2">
      <c r="A64" s="8" t="s">
        <v>19</v>
      </c>
      <c r="B64" s="8">
        <v>2</v>
      </c>
      <c r="C64" s="8">
        <v>14</v>
      </c>
      <c r="D64" s="1">
        <v>14</v>
      </c>
      <c r="E64" s="1">
        <v>14</v>
      </c>
      <c r="F64" s="9">
        <v>14</v>
      </c>
      <c r="G64" s="8">
        <v>10</v>
      </c>
      <c r="H64" s="23">
        <v>10000</v>
      </c>
      <c r="I64" s="1">
        <f t="shared" si="5"/>
        <v>20000000</v>
      </c>
      <c r="J64" s="3">
        <v>20</v>
      </c>
      <c r="K64" s="1">
        <f t="shared" si="6"/>
        <v>1</v>
      </c>
      <c r="L64" s="12">
        <v>1</v>
      </c>
      <c r="N64" s="24">
        <v>1000000</v>
      </c>
      <c r="O64" s="3">
        <f t="shared" si="7"/>
        <v>200000000</v>
      </c>
      <c r="P64" s="1">
        <f t="shared" si="8"/>
        <v>10000000</v>
      </c>
      <c r="Q64" s="1">
        <f t="shared" si="9"/>
        <v>10000000</v>
      </c>
      <c r="R64" s="1">
        <f t="shared" si="0"/>
        <v>0</v>
      </c>
      <c r="S64" s="1">
        <f t="shared" si="10"/>
        <v>210000000</v>
      </c>
      <c r="T64" s="3">
        <f t="shared" si="1"/>
        <v>0.95238095238095233</v>
      </c>
      <c r="U64" s="1">
        <f t="shared" si="2"/>
        <v>4.7619047619047616E-2</v>
      </c>
      <c r="V64" s="1">
        <f t="shared" si="3"/>
        <v>1</v>
      </c>
      <c r="W64" s="2">
        <f t="shared" si="4"/>
        <v>0</v>
      </c>
      <c r="X64" s="3">
        <f t="shared" si="20"/>
        <v>42.857142857142811</v>
      </c>
      <c r="Y64" s="1">
        <f t="shared" si="21"/>
        <v>2.3333333333333341E-2</v>
      </c>
      <c r="Z64" s="1">
        <f t="shared" si="13"/>
        <v>2.3333333333333341E-2</v>
      </c>
      <c r="AA64" s="2">
        <f t="shared" si="14"/>
        <v>2.3333333333333341E-2</v>
      </c>
    </row>
    <row r="65" spans="1:27" x14ac:dyDescent="0.2">
      <c r="A65" s="8" t="s">
        <v>19</v>
      </c>
      <c r="B65" s="8">
        <v>2</v>
      </c>
      <c r="C65" s="8">
        <v>15</v>
      </c>
      <c r="D65" s="1">
        <v>15</v>
      </c>
      <c r="E65" s="1">
        <v>15</v>
      </c>
      <c r="F65" s="9">
        <v>15</v>
      </c>
      <c r="G65" s="8">
        <v>12</v>
      </c>
      <c r="H65" s="23">
        <v>10000</v>
      </c>
      <c r="I65" s="1">
        <f t="shared" si="5"/>
        <v>24000000</v>
      </c>
      <c r="J65" s="3">
        <v>34</v>
      </c>
      <c r="K65" s="1">
        <f t="shared" si="6"/>
        <v>7</v>
      </c>
      <c r="L65" s="12">
        <v>7</v>
      </c>
      <c r="N65" s="24">
        <v>1000000</v>
      </c>
      <c r="O65" s="3">
        <f t="shared" si="7"/>
        <v>340000000</v>
      </c>
      <c r="P65" s="1">
        <f t="shared" si="8"/>
        <v>70000000</v>
      </c>
      <c r="Q65" s="1">
        <f t="shared" si="9"/>
        <v>70000000</v>
      </c>
      <c r="R65" s="1">
        <f t="shared" si="0"/>
        <v>0</v>
      </c>
      <c r="S65" s="1">
        <f t="shared" si="10"/>
        <v>410000000</v>
      </c>
      <c r="T65" s="3">
        <f t="shared" si="1"/>
        <v>0.82926829268292679</v>
      </c>
      <c r="U65" s="1">
        <f t="shared" si="2"/>
        <v>0.17073170731707318</v>
      </c>
      <c r="V65" s="1">
        <f t="shared" si="3"/>
        <v>1</v>
      </c>
      <c r="W65" s="2">
        <f t="shared" si="4"/>
        <v>0</v>
      </c>
      <c r="X65" s="3">
        <f t="shared" si="20"/>
        <v>8.9047619047618998</v>
      </c>
      <c r="Y65" s="1">
        <f t="shared" si="21"/>
        <v>0.1122994652406417</v>
      </c>
      <c r="Z65" s="1">
        <f t="shared" si="13"/>
        <v>0.1122994652406417</v>
      </c>
      <c r="AA65" s="2">
        <f t="shared" si="14"/>
        <v>0.1122994652406417</v>
      </c>
    </row>
    <row r="66" spans="1:27" x14ac:dyDescent="0.2">
      <c r="A66" s="8" t="s">
        <v>19</v>
      </c>
      <c r="B66" s="8">
        <v>2</v>
      </c>
      <c r="C66" s="8">
        <v>16</v>
      </c>
      <c r="D66" s="1">
        <v>16</v>
      </c>
      <c r="E66" s="1">
        <v>16</v>
      </c>
      <c r="F66" s="9">
        <v>16</v>
      </c>
      <c r="G66" s="8">
        <v>6</v>
      </c>
      <c r="H66" s="23">
        <v>100000</v>
      </c>
      <c r="I66" s="1">
        <f t="shared" si="5"/>
        <v>120000000</v>
      </c>
      <c r="J66" s="3">
        <v>62</v>
      </c>
      <c r="K66" s="1">
        <f t="shared" si="6"/>
        <v>4</v>
      </c>
      <c r="L66" s="12">
        <v>4</v>
      </c>
      <c r="N66" s="24">
        <v>1000000</v>
      </c>
      <c r="O66" s="3">
        <f t="shared" si="7"/>
        <v>620000000</v>
      </c>
      <c r="P66" s="1">
        <f t="shared" si="8"/>
        <v>40000000</v>
      </c>
      <c r="Q66" s="1">
        <f t="shared" si="9"/>
        <v>40000000</v>
      </c>
      <c r="R66" s="1">
        <f t="shared" si="0"/>
        <v>0</v>
      </c>
      <c r="S66" s="1">
        <f t="shared" si="10"/>
        <v>660000000</v>
      </c>
      <c r="T66" s="3">
        <f t="shared" si="1"/>
        <v>0.93939393939393945</v>
      </c>
      <c r="U66" s="1">
        <f t="shared" si="2"/>
        <v>6.0606060606060608E-2</v>
      </c>
      <c r="V66" s="1">
        <f t="shared" si="3"/>
        <v>1</v>
      </c>
      <c r="W66" s="2">
        <f t="shared" si="4"/>
        <v>0</v>
      </c>
      <c r="X66" s="3">
        <f t="shared" si="20"/>
        <v>28.97826086956524</v>
      </c>
      <c r="Y66" s="1">
        <f t="shared" si="21"/>
        <v>3.45086271567892E-2</v>
      </c>
      <c r="Z66" s="1">
        <f t="shared" si="13"/>
        <v>3.45086271567892E-2</v>
      </c>
      <c r="AA66" s="2">
        <f t="shared" si="14"/>
        <v>3.45086271567892E-2</v>
      </c>
    </row>
    <row r="67" spans="1:27" x14ac:dyDescent="0.2">
      <c r="A67" s="8" t="s">
        <v>19</v>
      </c>
      <c r="B67" s="8">
        <v>2</v>
      </c>
      <c r="C67" s="8">
        <v>17</v>
      </c>
      <c r="D67" s="1">
        <v>17</v>
      </c>
      <c r="E67" s="1">
        <v>17</v>
      </c>
      <c r="F67" s="9">
        <v>17</v>
      </c>
      <c r="G67" s="8">
        <v>18</v>
      </c>
      <c r="H67" s="23">
        <v>10</v>
      </c>
      <c r="I67" s="1">
        <f t="shared" si="5"/>
        <v>36000</v>
      </c>
      <c r="J67" s="3">
        <v>21</v>
      </c>
      <c r="K67" s="1">
        <f>SUM(L67:M67)</f>
        <v>5</v>
      </c>
      <c r="L67" s="12">
        <v>5</v>
      </c>
      <c r="N67" s="24">
        <v>1000000</v>
      </c>
      <c r="O67" s="3">
        <f t="shared" si="7"/>
        <v>210000000</v>
      </c>
      <c r="P67" s="1">
        <f t="shared" si="8"/>
        <v>50000000</v>
      </c>
      <c r="Q67" s="1">
        <f t="shared" si="9"/>
        <v>50000000</v>
      </c>
      <c r="R67" s="1">
        <f t="shared" ref="R67:R130" si="22">(M67*10)*N67</f>
        <v>0</v>
      </c>
      <c r="S67" s="1">
        <f t="shared" si="10"/>
        <v>260000000</v>
      </c>
      <c r="T67" s="3">
        <f t="shared" ref="T67:T130" si="23">O67/SUM(O67:P67)</f>
        <v>0.80769230769230771</v>
      </c>
      <c r="U67" s="1">
        <f t="shared" ref="U67:U130" si="24">P67/SUM(O67:P67)</f>
        <v>0.19230769230769232</v>
      </c>
      <c r="V67" s="1">
        <f t="shared" ref="V67:V130" si="25">Q67/SUM(Q67:R67)</f>
        <v>1</v>
      </c>
      <c r="W67" s="2">
        <f t="shared" ref="W67:W130" si="26">R67/SUM(Q67:R67)</f>
        <v>0</v>
      </c>
      <c r="X67" s="3">
        <f t="shared" si="20"/>
        <v>4.7250000000000014</v>
      </c>
      <c r="Y67" s="1">
        <f t="shared" si="21"/>
        <v>0.21164021164021163</v>
      </c>
      <c r="Z67" s="1">
        <f t="shared" si="13"/>
        <v>0.21164021164021163</v>
      </c>
      <c r="AA67" s="2">
        <f t="shared" si="14"/>
        <v>0.21164021164021163</v>
      </c>
    </row>
    <row r="68" spans="1:27" x14ac:dyDescent="0.2">
      <c r="A68" s="8" t="s">
        <v>19</v>
      </c>
      <c r="B68" s="8">
        <v>2</v>
      </c>
      <c r="C68" s="8">
        <v>18</v>
      </c>
      <c r="D68" s="1">
        <v>18</v>
      </c>
      <c r="E68" s="1">
        <v>18</v>
      </c>
      <c r="F68" s="9">
        <v>18</v>
      </c>
      <c r="G68" s="8">
        <v>3</v>
      </c>
      <c r="H68" s="23">
        <v>10000</v>
      </c>
      <c r="I68" s="1">
        <f t="shared" ref="I68:I131" si="27">(G68*200)*H68</f>
        <v>6000000</v>
      </c>
      <c r="J68" s="3">
        <v>47</v>
      </c>
      <c r="K68" s="1">
        <f t="shared" ref="K68:K73" si="28">SUM(L68:M68)</f>
        <v>3</v>
      </c>
      <c r="L68" s="12">
        <v>3</v>
      </c>
      <c r="N68" s="24">
        <v>1000000</v>
      </c>
      <c r="O68" s="3">
        <f t="shared" ref="O68:O73" si="29">(J68*10)*N68</f>
        <v>470000000</v>
      </c>
      <c r="P68" s="1">
        <f t="shared" ref="P68:P73" si="30">(K68*10)*N68</f>
        <v>30000000</v>
      </c>
      <c r="Q68" s="1">
        <f t="shared" ref="Q68:Q73" si="31">(L68*10)*N68</f>
        <v>30000000</v>
      </c>
      <c r="R68" s="1">
        <f t="shared" si="22"/>
        <v>0</v>
      </c>
      <c r="S68" s="1">
        <f t="shared" ref="S68:S131" si="32">SUM(O68,P68)</f>
        <v>500000000</v>
      </c>
      <c r="T68" s="3">
        <f t="shared" si="23"/>
        <v>0.94</v>
      </c>
      <c r="U68" s="1">
        <f t="shared" si="24"/>
        <v>0.06</v>
      </c>
      <c r="V68" s="1">
        <f t="shared" si="25"/>
        <v>1</v>
      </c>
      <c r="W68" s="2">
        <f t="shared" si="26"/>
        <v>0</v>
      </c>
      <c r="X68" s="3">
        <f t="shared" si="20"/>
        <v>19.93939393939392</v>
      </c>
      <c r="Y68" s="1">
        <f t="shared" si="21"/>
        <v>5.0151975683890571E-2</v>
      </c>
      <c r="Z68" s="1">
        <f t="shared" ref="Z68:Z131" si="33">Y68</f>
        <v>5.0151975683890571E-2</v>
      </c>
      <c r="AA68" s="2">
        <f t="shared" ref="AA68:AA131" si="34">Y68</f>
        <v>5.0151975683890571E-2</v>
      </c>
    </row>
    <row r="69" spans="1:27" x14ac:dyDescent="0.2">
      <c r="A69" s="8" t="s">
        <v>19</v>
      </c>
      <c r="B69" s="8">
        <v>2</v>
      </c>
      <c r="C69" s="8">
        <v>19</v>
      </c>
      <c r="D69" s="1">
        <v>19</v>
      </c>
      <c r="E69" s="1">
        <v>19</v>
      </c>
      <c r="F69" s="9">
        <v>19</v>
      </c>
      <c r="G69" s="8">
        <v>31</v>
      </c>
      <c r="H69" s="23">
        <v>1000</v>
      </c>
      <c r="I69" s="1">
        <f t="shared" si="27"/>
        <v>6200000</v>
      </c>
      <c r="J69" s="3">
        <v>17</v>
      </c>
      <c r="K69" s="1">
        <f t="shared" si="28"/>
        <v>10</v>
      </c>
      <c r="L69" s="12">
        <v>10</v>
      </c>
      <c r="N69" s="24">
        <v>1000000</v>
      </c>
      <c r="O69" s="3">
        <f t="shared" si="29"/>
        <v>170000000</v>
      </c>
      <c r="P69" s="1">
        <f t="shared" si="30"/>
        <v>100000000</v>
      </c>
      <c r="Q69" s="1">
        <f t="shared" si="31"/>
        <v>100000000</v>
      </c>
      <c r="R69" s="1">
        <f t="shared" si="22"/>
        <v>0</v>
      </c>
      <c r="S69" s="1">
        <f t="shared" si="32"/>
        <v>270000000</v>
      </c>
      <c r="T69" s="3">
        <f t="shared" si="23"/>
        <v>0.62962962962962965</v>
      </c>
      <c r="U69" s="1">
        <f t="shared" si="24"/>
        <v>0.37037037037037035</v>
      </c>
      <c r="V69" s="1">
        <f t="shared" si="25"/>
        <v>1</v>
      </c>
      <c r="W69" s="2">
        <f t="shared" si="26"/>
        <v>0</v>
      </c>
      <c r="X69" s="3">
        <f t="shared" si="20"/>
        <v>0.92727272727272725</v>
      </c>
      <c r="Y69" s="1">
        <f t="shared" si="21"/>
        <v>1.0784313725490193</v>
      </c>
      <c r="Z69" s="1">
        <f t="shared" si="33"/>
        <v>1.0784313725490193</v>
      </c>
      <c r="AA69" s="2">
        <f t="shared" si="34"/>
        <v>1.0784313725490193</v>
      </c>
    </row>
    <row r="70" spans="1:27" x14ac:dyDescent="0.2">
      <c r="A70" s="8" t="s">
        <v>19</v>
      </c>
      <c r="B70" s="8">
        <v>2</v>
      </c>
      <c r="C70" s="8">
        <v>20</v>
      </c>
      <c r="D70" s="1">
        <v>20</v>
      </c>
      <c r="E70" s="1">
        <v>20</v>
      </c>
      <c r="F70" s="9">
        <v>20</v>
      </c>
      <c r="G70" s="8">
        <v>11</v>
      </c>
      <c r="H70" s="23">
        <v>10000</v>
      </c>
      <c r="I70" s="1">
        <f t="shared" si="27"/>
        <v>22000000</v>
      </c>
      <c r="J70" s="3">
        <v>28</v>
      </c>
      <c r="K70" s="1">
        <f t="shared" si="28"/>
        <v>2</v>
      </c>
      <c r="L70" s="12">
        <v>2</v>
      </c>
      <c r="N70" s="24">
        <v>1000000</v>
      </c>
      <c r="O70" s="3">
        <f t="shared" si="29"/>
        <v>280000000</v>
      </c>
      <c r="P70" s="1">
        <f t="shared" si="30"/>
        <v>20000000</v>
      </c>
      <c r="Q70" s="1">
        <f t="shared" si="31"/>
        <v>20000000</v>
      </c>
      <c r="R70" s="1">
        <f t="shared" si="22"/>
        <v>0</v>
      </c>
      <c r="S70" s="1">
        <f t="shared" si="32"/>
        <v>300000000</v>
      </c>
      <c r="T70" s="3">
        <f t="shared" si="23"/>
        <v>0.93333333333333335</v>
      </c>
      <c r="U70" s="1">
        <f t="shared" si="24"/>
        <v>6.6666666666666666E-2</v>
      </c>
      <c r="V70" s="1">
        <f t="shared" si="25"/>
        <v>1</v>
      </c>
      <c r="W70" s="2">
        <f t="shared" si="26"/>
        <v>0</v>
      </c>
      <c r="X70" s="3">
        <f t="shared" si="20"/>
        <v>4.3750000000000018</v>
      </c>
      <c r="Y70" s="1">
        <f t="shared" si="21"/>
        <v>0.22857142857142856</v>
      </c>
      <c r="Z70" s="1">
        <f t="shared" si="33"/>
        <v>0.22857142857142856</v>
      </c>
      <c r="AA70" s="2">
        <f t="shared" si="34"/>
        <v>0.22857142857142856</v>
      </c>
    </row>
    <row r="71" spans="1:27" x14ac:dyDescent="0.2">
      <c r="A71" s="8" t="s">
        <v>19</v>
      </c>
      <c r="B71" s="8">
        <v>2</v>
      </c>
      <c r="C71" s="8">
        <v>21</v>
      </c>
      <c r="D71" s="1">
        <v>21</v>
      </c>
      <c r="E71" s="1">
        <v>21</v>
      </c>
      <c r="F71" s="9">
        <v>21</v>
      </c>
      <c r="G71" s="8">
        <v>15</v>
      </c>
      <c r="H71" s="23">
        <v>10000</v>
      </c>
      <c r="I71" s="1">
        <f t="shared" si="27"/>
        <v>30000000</v>
      </c>
      <c r="J71" s="3">
        <v>27</v>
      </c>
      <c r="K71" s="1">
        <f t="shared" si="28"/>
        <v>2</v>
      </c>
      <c r="L71" s="12">
        <v>2</v>
      </c>
      <c r="N71" s="24">
        <v>1000000</v>
      </c>
      <c r="O71" s="3">
        <f t="shared" si="29"/>
        <v>270000000</v>
      </c>
      <c r="P71" s="1">
        <f t="shared" si="30"/>
        <v>20000000</v>
      </c>
      <c r="Q71" s="1">
        <f t="shared" si="31"/>
        <v>20000000</v>
      </c>
      <c r="R71" s="1">
        <f t="shared" si="22"/>
        <v>0</v>
      </c>
      <c r="S71" s="1">
        <f t="shared" si="32"/>
        <v>290000000</v>
      </c>
      <c r="T71" s="3">
        <f t="shared" si="23"/>
        <v>0.93103448275862066</v>
      </c>
      <c r="U71" s="1">
        <f t="shared" si="24"/>
        <v>6.8965517241379309E-2</v>
      </c>
      <c r="V71" s="1">
        <f t="shared" si="25"/>
        <v>1</v>
      </c>
      <c r="W71" s="2">
        <f t="shared" si="26"/>
        <v>0</v>
      </c>
      <c r="X71" s="3">
        <f t="shared" si="20"/>
        <v>8.2499999999999947</v>
      </c>
      <c r="Y71" s="1">
        <f t="shared" si="21"/>
        <v>0.12121212121212122</v>
      </c>
      <c r="Z71" s="1">
        <f t="shared" si="33"/>
        <v>0.12121212121212122</v>
      </c>
      <c r="AA71" s="2">
        <f t="shared" si="34"/>
        <v>0.12121212121212122</v>
      </c>
    </row>
    <row r="72" spans="1:27" x14ac:dyDescent="0.2">
      <c r="A72" s="8" t="s">
        <v>19</v>
      </c>
      <c r="B72" s="8">
        <v>2</v>
      </c>
      <c r="C72" s="8">
        <v>22</v>
      </c>
      <c r="D72" s="1">
        <v>22</v>
      </c>
      <c r="E72" s="1">
        <v>22</v>
      </c>
      <c r="F72" s="9">
        <v>22</v>
      </c>
      <c r="G72" s="8">
        <v>7</v>
      </c>
      <c r="H72" s="23">
        <v>10000</v>
      </c>
      <c r="I72" s="1">
        <f t="shared" si="27"/>
        <v>14000000</v>
      </c>
      <c r="J72" s="3">
        <v>12</v>
      </c>
      <c r="K72" s="1">
        <f t="shared" si="28"/>
        <v>1</v>
      </c>
      <c r="L72" s="12">
        <v>1</v>
      </c>
      <c r="N72" s="24">
        <v>1000000</v>
      </c>
      <c r="O72" s="3">
        <f t="shared" si="29"/>
        <v>120000000</v>
      </c>
      <c r="P72" s="1">
        <f t="shared" si="30"/>
        <v>10000000</v>
      </c>
      <c r="Q72" s="1">
        <f t="shared" si="31"/>
        <v>10000000</v>
      </c>
      <c r="R72" s="1">
        <f t="shared" si="22"/>
        <v>0</v>
      </c>
      <c r="S72" s="1">
        <f t="shared" si="32"/>
        <v>130000000</v>
      </c>
      <c r="T72" s="3">
        <f t="shared" si="23"/>
        <v>0.92307692307692313</v>
      </c>
      <c r="U72" s="1">
        <f t="shared" si="24"/>
        <v>7.6923076923076927E-2</v>
      </c>
      <c r="V72" s="1">
        <f t="shared" si="25"/>
        <v>1</v>
      </c>
      <c r="W72" s="2">
        <f t="shared" si="26"/>
        <v>0</v>
      </c>
      <c r="X72" s="3">
        <f t="shared" si="20"/>
        <v>12.000000000000009</v>
      </c>
      <c r="Y72" s="1">
        <f t="shared" si="21"/>
        <v>8.3333333333333329E-2</v>
      </c>
      <c r="Z72" s="1">
        <f t="shared" si="33"/>
        <v>8.3333333333333329E-2</v>
      </c>
      <c r="AA72" s="2">
        <f t="shared" si="34"/>
        <v>8.3333333333333329E-2</v>
      </c>
    </row>
    <row r="73" spans="1:27" x14ac:dyDescent="0.2">
      <c r="A73" s="8" t="s">
        <v>19</v>
      </c>
      <c r="B73" s="8">
        <v>2</v>
      </c>
      <c r="C73" s="8">
        <v>23</v>
      </c>
      <c r="D73" s="1">
        <v>23</v>
      </c>
      <c r="E73" s="1">
        <v>23</v>
      </c>
      <c r="F73" s="9">
        <v>23</v>
      </c>
      <c r="G73" s="8">
        <v>14</v>
      </c>
      <c r="H73" s="23">
        <v>10000</v>
      </c>
      <c r="I73" s="1">
        <f t="shared" si="27"/>
        <v>28000000</v>
      </c>
      <c r="J73" s="3">
        <v>32</v>
      </c>
      <c r="K73" s="1">
        <f t="shared" si="28"/>
        <v>3</v>
      </c>
      <c r="L73" s="12">
        <v>3</v>
      </c>
      <c r="N73" s="24">
        <v>1000000</v>
      </c>
      <c r="O73" s="3">
        <f t="shared" si="29"/>
        <v>320000000</v>
      </c>
      <c r="P73" s="1">
        <f t="shared" si="30"/>
        <v>30000000</v>
      </c>
      <c r="Q73" s="1">
        <f t="shared" si="31"/>
        <v>30000000</v>
      </c>
      <c r="R73" s="1">
        <f t="shared" si="22"/>
        <v>0</v>
      </c>
      <c r="S73" s="1">
        <f t="shared" si="32"/>
        <v>350000000</v>
      </c>
      <c r="T73" s="3">
        <f t="shared" si="23"/>
        <v>0.91428571428571426</v>
      </c>
      <c r="U73" s="1">
        <f t="shared" si="24"/>
        <v>8.5714285714285715E-2</v>
      </c>
      <c r="V73" s="1">
        <f t="shared" si="25"/>
        <v>1</v>
      </c>
      <c r="W73" s="2">
        <f t="shared" si="26"/>
        <v>0</v>
      </c>
      <c r="X73" s="3">
        <f t="shared" si="20"/>
        <v>13.037037037037035</v>
      </c>
      <c r="Y73" s="1">
        <f t="shared" si="21"/>
        <v>7.6704545454545442E-2</v>
      </c>
      <c r="Z73" s="1">
        <f t="shared" si="33"/>
        <v>7.6704545454545442E-2</v>
      </c>
      <c r="AA73" s="2">
        <f t="shared" si="34"/>
        <v>7.6704545454545442E-2</v>
      </c>
    </row>
    <row r="74" spans="1:27" x14ac:dyDescent="0.2">
      <c r="A74" s="8" t="s">
        <v>19</v>
      </c>
      <c r="B74" s="8">
        <v>2</v>
      </c>
      <c r="C74" s="8">
        <v>24</v>
      </c>
      <c r="D74" s="1">
        <v>24</v>
      </c>
      <c r="E74" s="1">
        <v>24</v>
      </c>
      <c r="F74" s="9">
        <v>24</v>
      </c>
      <c r="G74" s="8">
        <v>7</v>
      </c>
      <c r="H74" s="23">
        <v>10000</v>
      </c>
      <c r="I74" s="1">
        <f t="shared" si="27"/>
        <v>14000000</v>
      </c>
      <c r="J74" s="3">
        <v>24</v>
      </c>
      <c r="K74" s="1">
        <f t="shared" ref="K74:K105" si="35">SUM(L74:M74)</f>
        <v>0</v>
      </c>
      <c r="L74" s="12">
        <v>0</v>
      </c>
      <c r="N74" s="24">
        <v>1000000</v>
      </c>
      <c r="O74" s="3">
        <f t="shared" ref="O74:O137" si="36">(J74*10)*N74</f>
        <v>240000000</v>
      </c>
      <c r="P74" s="1">
        <f t="shared" ref="P74:P105" si="37">(K74*10)*N74</f>
        <v>0</v>
      </c>
      <c r="Q74" s="1">
        <f t="shared" ref="Q74:Q105" si="38">(L74*10)*N74</f>
        <v>0</v>
      </c>
      <c r="R74" s="1">
        <f t="shared" si="22"/>
        <v>0</v>
      </c>
      <c r="S74" s="1">
        <f t="shared" si="32"/>
        <v>240000000</v>
      </c>
      <c r="T74" s="3">
        <f t="shared" si="23"/>
        <v>1</v>
      </c>
      <c r="U74" s="1">
        <f t="shared" si="24"/>
        <v>0</v>
      </c>
      <c r="V74" s="1" t="s">
        <v>59</v>
      </c>
      <c r="W74" s="2" t="e">
        <f t="shared" si="26"/>
        <v>#DIV/0!</v>
      </c>
      <c r="X74" s="3" t="e">
        <f t="shared" si="20"/>
        <v>#DIV/0!</v>
      </c>
      <c r="Y74" s="1">
        <f t="shared" si="21"/>
        <v>0</v>
      </c>
      <c r="Z74" s="1">
        <f t="shared" si="33"/>
        <v>0</v>
      </c>
      <c r="AA74" s="2">
        <f t="shared" si="34"/>
        <v>0</v>
      </c>
    </row>
    <row r="75" spans="1:27" x14ac:dyDescent="0.2">
      <c r="A75" s="8" t="s">
        <v>19</v>
      </c>
      <c r="B75" s="8">
        <v>3</v>
      </c>
      <c r="C75" s="8">
        <v>1</v>
      </c>
      <c r="D75" s="1">
        <v>1</v>
      </c>
      <c r="E75" s="1">
        <v>1</v>
      </c>
      <c r="F75" s="9">
        <v>1</v>
      </c>
      <c r="G75" s="8">
        <v>12</v>
      </c>
      <c r="H75" s="23">
        <v>100</v>
      </c>
      <c r="I75" s="1">
        <f t="shared" si="27"/>
        <v>240000</v>
      </c>
      <c r="J75" s="3">
        <v>23</v>
      </c>
      <c r="K75" s="1">
        <f t="shared" si="35"/>
        <v>1</v>
      </c>
      <c r="L75" s="12">
        <v>1</v>
      </c>
      <c r="N75" s="24">
        <v>1000000</v>
      </c>
      <c r="O75" s="3">
        <f t="shared" si="36"/>
        <v>230000000</v>
      </c>
      <c r="P75" s="1">
        <f t="shared" si="37"/>
        <v>10000000</v>
      </c>
      <c r="Q75" s="1">
        <f t="shared" si="38"/>
        <v>10000000</v>
      </c>
      <c r="R75" s="1">
        <f t="shared" si="22"/>
        <v>0</v>
      </c>
      <c r="S75" s="1">
        <f t="shared" si="32"/>
        <v>240000000</v>
      </c>
      <c r="T75" s="3">
        <f t="shared" si="23"/>
        <v>0.95833333333333337</v>
      </c>
      <c r="U75" s="1">
        <f t="shared" si="24"/>
        <v>4.1666666666666664E-2</v>
      </c>
      <c r="V75" s="1">
        <f t="shared" si="25"/>
        <v>1</v>
      </c>
      <c r="W75" s="2">
        <f t="shared" si="26"/>
        <v>0</v>
      </c>
      <c r="X75" s="3">
        <f xml:space="preserve"> ( T75 * (1 - T3) ) / (T3 * (1-T75))</f>
        <v>80.500000000000085</v>
      </c>
      <c r="Y75" s="1">
        <f t="shared" ref="Y75" si="39" xml:space="preserve"> ( U75 * (1 - U3) ) / (U3 * (1-U75))</f>
        <v>1.2422360248447202E-2</v>
      </c>
      <c r="Z75" s="1">
        <f t="shared" si="33"/>
        <v>1.2422360248447202E-2</v>
      </c>
      <c r="AA75" s="2">
        <f t="shared" si="34"/>
        <v>1.2422360248447202E-2</v>
      </c>
    </row>
    <row r="76" spans="1:27" x14ac:dyDescent="0.2">
      <c r="A76" s="8" t="s">
        <v>19</v>
      </c>
      <c r="B76" s="8">
        <v>3</v>
      </c>
      <c r="C76" s="8">
        <v>2</v>
      </c>
      <c r="D76" s="1">
        <v>2</v>
      </c>
      <c r="E76" s="1">
        <v>2</v>
      </c>
      <c r="F76" s="9">
        <v>2</v>
      </c>
      <c r="G76" s="8">
        <v>11</v>
      </c>
      <c r="H76" s="23">
        <v>100</v>
      </c>
      <c r="I76" s="1">
        <f t="shared" si="27"/>
        <v>220000</v>
      </c>
      <c r="J76" s="3">
        <v>36</v>
      </c>
      <c r="K76" s="1">
        <f t="shared" si="35"/>
        <v>0</v>
      </c>
      <c r="L76" s="12">
        <v>0</v>
      </c>
      <c r="N76" s="24">
        <v>1000000</v>
      </c>
      <c r="O76" s="3">
        <f t="shared" si="36"/>
        <v>360000000</v>
      </c>
      <c r="P76" s="1">
        <f t="shared" si="37"/>
        <v>0</v>
      </c>
      <c r="Q76" s="1">
        <f t="shared" si="38"/>
        <v>0</v>
      </c>
      <c r="R76" s="1">
        <f t="shared" si="22"/>
        <v>0</v>
      </c>
      <c r="S76" s="1">
        <f t="shared" si="32"/>
        <v>360000000</v>
      </c>
      <c r="T76" s="3">
        <f t="shared" si="23"/>
        <v>1</v>
      </c>
      <c r="U76" s="1">
        <f t="shared" si="24"/>
        <v>0</v>
      </c>
      <c r="V76" s="1" t="s">
        <v>59</v>
      </c>
      <c r="W76" s="2" t="e">
        <f t="shared" si="26"/>
        <v>#DIV/0!</v>
      </c>
      <c r="X76" s="3" t="e">
        <f t="shared" ref="X76:X97" si="40" xml:space="preserve"> ( T76 * (1 - T4) ) / (T4 * (1-T76))</f>
        <v>#DIV/0!</v>
      </c>
      <c r="Y76" s="1">
        <f t="shared" ref="Y76:Y98" si="41" xml:space="preserve"> ( U76 * (1 - U4) ) / (U4 * (1-U76))</f>
        <v>0</v>
      </c>
      <c r="Z76" s="1">
        <f t="shared" si="33"/>
        <v>0</v>
      </c>
      <c r="AA76" s="2">
        <f t="shared" si="34"/>
        <v>0</v>
      </c>
    </row>
    <row r="77" spans="1:27" x14ac:dyDescent="0.2">
      <c r="A77" s="8" t="s">
        <v>19</v>
      </c>
      <c r="B77" s="8">
        <v>3</v>
      </c>
      <c r="C77" s="8">
        <v>3</v>
      </c>
      <c r="D77" s="1">
        <v>3</v>
      </c>
      <c r="E77" s="1">
        <v>3</v>
      </c>
      <c r="F77" s="9">
        <v>3</v>
      </c>
      <c r="G77" s="8">
        <v>8</v>
      </c>
      <c r="H77" s="23">
        <v>100</v>
      </c>
      <c r="I77" s="1">
        <f t="shared" si="27"/>
        <v>160000</v>
      </c>
      <c r="J77" s="3">
        <v>16</v>
      </c>
      <c r="K77" s="1">
        <f t="shared" si="35"/>
        <v>1</v>
      </c>
      <c r="L77" s="12">
        <v>1</v>
      </c>
      <c r="N77" s="24">
        <v>1000000</v>
      </c>
      <c r="O77" s="3">
        <f t="shared" si="36"/>
        <v>160000000</v>
      </c>
      <c r="P77" s="1">
        <f t="shared" si="37"/>
        <v>10000000</v>
      </c>
      <c r="Q77" s="1">
        <f t="shared" si="38"/>
        <v>10000000</v>
      </c>
      <c r="R77" s="1">
        <f t="shared" si="22"/>
        <v>0</v>
      </c>
      <c r="S77" s="1">
        <f t="shared" si="32"/>
        <v>170000000</v>
      </c>
      <c r="T77" s="3">
        <f t="shared" si="23"/>
        <v>0.94117647058823528</v>
      </c>
      <c r="U77" s="1">
        <f t="shared" si="24"/>
        <v>5.8823529411764705E-2</v>
      </c>
      <c r="V77" s="1">
        <f t="shared" si="25"/>
        <v>1</v>
      </c>
      <c r="W77" s="2">
        <f t="shared" si="26"/>
        <v>0</v>
      </c>
      <c r="X77" s="3">
        <f t="shared" si="40"/>
        <v>15.999999999999996</v>
      </c>
      <c r="Y77" s="1">
        <f t="shared" si="41"/>
        <v>6.25E-2</v>
      </c>
      <c r="Z77" s="1">
        <f t="shared" si="33"/>
        <v>6.25E-2</v>
      </c>
      <c r="AA77" s="2">
        <f t="shared" si="34"/>
        <v>6.25E-2</v>
      </c>
    </row>
    <row r="78" spans="1:27" x14ac:dyDescent="0.2">
      <c r="A78" s="8" t="s">
        <v>19</v>
      </c>
      <c r="B78" s="8">
        <v>3</v>
      </c>
      <c r="C78" s="8">
        <v>4</v>
      </c>
      <c r="D78" s="1">
        <v>4</v>
      </c>
      <c r="E78" s="1">
        <v>4</v>
      </c>
      <c r="F78" s="9">
        <v>4</v>
      </c>
      <c r="G78" s="8">
        <v>11</v>
      </c>
      <c r="H78" s="23">
        <v>100</v>
      </c>
      <c r="I78" s="1">
        <f t="shared" si="27"/>
        <v>220000</v>
      </c>
      <c r="J78" s="3">
        <v>16</v>
      </c>
      <c r="K78" s="1">
        <f t="shared" si="35"/>
        <v>0</v>
      </c>
      <c r="L78" s="12">
        <v>0</v>
      </c>
      <c r="N78" s="24">
        <v>1000000</v>
      </c>
      <c r="O78" s="3">
        <f t="shared" si="36"/>
        <v>160000000</v>
      </c>
      <c r="P78" s="1">
        <f t="shared" si="37"/>
        <v>0</v>
      </c>
      <c r="Q78" s="1">
        <f t="shared" si="38"/>
        <v>0</v>
      </c>
      <c r="R78" s="1">
        <f t="shared" si="22"/>
        <v>0</v>
      </c>
      <c r="S78" s="1">
        <f t="shared" si="32"/>
        <v>160000000</v>
      </c>
      <c r="T78" s="3">
        <f t="shared" si="23"/>
        <v>1</v>
      </c>
      <c r="U78" s="1">
        <f t="shared" si="24"/>
        <v>0</v>
      </c>
      <c r="V78" s="1" t="s">
        <v>59</v>
      </c>
      <c r="W78" s="2" t="e">
        <f t="shared" si="26"/>
        <v>#DIV/0!</v>
      </c>
      <c r="X78" s="3" t="e">
        <f t="shared" si="40"/>
        <v>#DIV/0!</v>
      </c>
      <c r="Y78" s="1">
        <f t="shared" si="41"/>
        <v>0</v>
      </c>
      <c r="Z78" s="1">
        <f t="shared" si="33"/>
        <v>0</v>
      </c>
      <c r="AA78" s="2">
        <f t="shared" si="34"/>
        <v>0</v>
      </c>
    </row>
    <row r="79" spans="1:27" x14ac:dyDescent="0.2">
      <c r="A79" s="8" t="s">
        <v>19</v>
      </c>
      <c r="B79" s="8">
        <v>3</v>
      </c>
      <c r="C79" s="8">
        <v>5</v>
      </c>
      <c r="D79" s="1">
        <v>5</v>
      </c>
      <c r="E79" s="1">
        <v>5</v>
      </c>
      <c r="F79" s="9">
        <v>5</v>
      </c>
      <c r="G79" s="8">
        <v>3</v>
      </c>
      <c r="H79" s="23">
        <v>100</v>
      </c>
      <c r="I79" s="1">
        <f t="shared" si="27"/>
        <v>60000</v>
      </c>
      <c r="J79" s="3">
        <v>32</v>
      </c>
      <c r="K79" s="1">
        <f t="shared" si="35"/>
        <v>5</v>
      </c>
      <c r="L79" s="12">
        <v>5</v>
      </c>
      <c r="N79" s="24">
        <v>1000000</v>
      </c>
      <c r="O79" s="3">
        <f t="shared" si="36"/>
        <v>320000000</v>
      </c>
      <c r="P79" s="1">
        <f t="shared" si="37"/>
        <v>50000000</v>
      </c>
      <c r="Q79" s="1">
        <f t="shared" si="38"/>
        <v>50000000</v>
      </c>
      <c r="R79" s="1">
        <f t="shared" si="22"/>
        <v>0</v>
      </c>
      <c r="S79" s="1">
        <f t="shared" si="32"/>
        <v>370000000</v>
      </c>
      <c r="T79" s="3">
        <f t="shared" si="23"/>
        <v>0.86486486486486491</v>
      </c>
      <c r="U79" s="1">
        <f t="shared" si="24"/>
        <v>0.13513513513513514</v>
      </c>
      <c r="V79" s="1">
        <f t="shared" si="25"/>
        <v>1</v>
      </c>
      <c r="W79" s="2">
        <f t="shared" si="26"/>
        <v>0</v>
      </c>
      <c r="X79" s="3">
        <f t="shared" si="40"/>
        <v>5.6888888888888918</v>
      </c>
      <c r="Y79" s="1">
        <f t="shared" si="41"/>
        <v>0.17578124999999997</v>
      </c>
      <c r="Z79" s="1">
        <f t="shared" si="33"/>
        <v>0.17578124999999997</v>
      </c>
      <c r="AA79" s="2">
        <f t="shared" si="34"/>
        <v>0.17578124999999997</v>
      </c>
    </row>
    <row r="80" spans="1:27" x14ac:dyDescent="0.2">
      <c r="A80" s="8" t="s">
        <v>19</v>
      </c>
      <c r="B80" s="8">
        <v>3</v>
      </c>
      <c r="C80" s="8">
        <v>6</v>
      </c>
      <c r="D80" s="1">
        <v>6</v>
      </c>
      <c r="E80" s="1">
        <v>6</v>
      </c>
      <c r="F80" s="9">
        <v>6</v>
      </c>
      <c r="G80" s="8">
        <v>6</v>
      </c>
      <c r="H80" s="23">
        <v>100</v>
      </c>
      <c r="I80" s="1">
        <f t="shared" si="27"/>
        <v>120000</v>
      </c>
      <c r="J80" s="3">
        <v>11</v>
      </c>
      <c r="K80" s="1">
        <f t="shared" si="35"/>
        <v>1</v>
      </c>
      <c r="L80" s="12">
        <v>1</v>
      </c>
      <c r="N80" s="24">
        <v>1000000</v>
      </c>
      <c r="O80" s="3">
        <f t="shared" si="36"/>
        <v>110000000</v>
      </c>
      <c r="P80" s="1">
        <f t="shared" si="37"/>
        <v>10000000</v>
      </c>
      <c r="Q80" s="1">
        <f t="shared" si="38"/>
        <v>10000000</v>
      </c>
      <c r="R80" s="1">
        <f t="shared" si="22"/>
        <v>0</v>
      </c>
      <c r="S80" s="1">
        <f t="shared" si="32"/>
        <v>120000000</v>
      </c>
      <c r="T80" s="3">
        <f t="shared" si="23"/>
        <v>0.91666666666666663</v>
      </c>
      <c r="U80" s="1">
        <f t="shared" si="24"/>
        <v>8.3333333333333329E-2</v>
      </c>
      <c r="V80" s="1">
        <f t="shared" si="25"/>
        <v>1</v>
      </c>
      <c r="W80" s="2">
        <f t="shared" si="26"/>
        <v>0</v>
      </c>
      <c r="X80" s="3">
        <f t="shared" si="40"/>
        <v>20.899999999999988</v>
      </c>
      <c r="Y80" s="1">
        <f t="shared" si="41"/>
        <v>4.784688995215311E-2</v>
      </c>
      <c r="Z80" s="1">
        <f t="shared" si="33"/>
        <v>4.784688995215311E-2</v>
      </c>
      <c r="AA80" s="2">
        <f t="shared" si="34"/>
        <v>4.784688995215311E-2</v>
      </c>
    </row>
    <row r="81" spans="1:27" x14ac:dyDescent="0.2">
      <c r="A81" s="8" t="s">
        <v>19</v>
      </c>
      <c r="B81" s="8">
        <v>3</v>
      </c>
      <c r="C81" s="8">
        <v>7</v>
      </c>
      <c r="D81" s="1">
        <v>7</v>
      </c>
      <c r="E81" s="1">
        <v>7</v>
      </c>
      <c r="F81" s="9">
        <v>7</v>
      </c>
      <c r="G81" s="8">
        <v>17</v>
      </c>
      <c r="H81" s="23">
        <v>100</v>
      </c>
      <c r="I81" s="1">
        <f t="shared" si="27"/>
        <v>340000</v>
      </c>
      <c r="J81" s="3">
        <v>11</v>
      </c>
      <c r="K81" s="1">
        <f t="shared" si="35"/>
        <v>0</v>
      </c>
      <c r="L81" s="12">
        <v>0</v>
      </c>
      <c r="N81" s="24">
        <v>1000000</v>
      </c>
      <c r="O81" s="3">
        <f t="shared" si="36"/>
        <v>110000000</v>
      </c>
      <c r="P81" s="1">
        <f t="shared" si="37"/>
        <v>0</v>
      </c>
      <c r="Q81" s="1">
        <f t="shared" si="38"/>
        <v>0</v>
      </c>
      <c r="R81" s="1">
        <f t="shared" si="22"/>
        <v>0</v>
      </c>
      <c r="S81" s="1">
        <f t="shared" si="32"/>
        <v>110000000</v>
      </c>
      <c r="T81" s="3">
        <f t="shared" si="23"/>
        <v>1</v>
      </c>
      <c r="U81" s="1">
        <f t="shared" si="24"/>
        <v>0</v>
      </c>
      <c r="V81" s="1" t="s">
        <v>59</v>
      </c>
      <c r="W81" s="2" t="e">
        <f t="shared" si="26"/>
        <v>#DIV/0!</v>
      </c>
      <c r="X81" s="3" t="e">
        <f t="shared" si="40"/>
        <v>#DIV/0!</v>
      </c>
      <c r="Y81" s="1">
        <f t="shared" si="41"/>
        <v>0</v>
      </c>
      <c r="Z81" s="1">
        <f t="shared" si="33"/>
        <v>0</v>
      </c>
      <c r="AA81" s="2">
        <f t="shared" si="34"/>
        <v>0</v>
      </c>
    </row>
    <row r="82" spans="1:27" x14ac:dyDescent="0.2">
      <c r="A82" s="8" t="s">
        <v>19</v>
      </c>
      <c r="B82" s="8">
        <v>3</v>
      </c>
      <c r="C82" s="8">
        <v>8</v>
      </c>
      <c r="D82" s="1">
        <v>8</v>
      </c>
      <c r="E82" s="1">
        <v>8</v>
      </c>
      <c r="F82" s="9">
        <v>8</v>
      </c>
      <c r="G82" s="8">
        <v>11</v>
      </c>
      <c r="H82" s="23">
        <v>100</v>
      </c>
      <c r="I82" s="1">
        <f t="shared" si="27"/>
        <v>220000</v>
      </c>
      <c r="J82" s="3">
        <v>13</v>
      </c>
      <c r="K82" s="1">
        <f t="shared" si="35"/>
        <v>0</v>
      </c>
      <c r="L82" s="12">
        <v>0</v>
      </c>
      <c r="N82" s="24">
        <v>1000000</v>
      </c>
      <c r="O82" s="3">
        <f t="shared" si="36"/>
        <v>130000000</v>
      </c>
      <c r="P82" s="1">
        <f t="shared" si="37"/>
        <v>0</v>
      </c>
      <c r="Q82" s="1">
        <f t="shared" si="38"/>
        <v>0</v>
      </c>
      <c r="R82" s="1">
        <f t="shared" si="22"/>
        <v>0</v>
      </c>
      <c r="S82" s="1">
        <f t="shared" si="32"/>
        <v>130000000</v>
      </c>
      <c r="T82" s="3">
        <f t="shared" si="23"/>
        <v>1</v>
      </c>
      <c r="U82" s="1">
        <f t="shared" si="24"/>
        <v>0</v>
      </c>
      <c r="V82" s="1" t="s">
        <v>59</v>
      </c>
      <c r="W82" s="2" t="e">
        <f t="shared" si="26"/>
        <v>#DIV/0!</v>
      </c>
      <c r="X82" s="3" t="e">
        <f t="shared" si="40"/>
        <v>#DIV/0!</v>
      </c>
      <c r="Y82" s="1">
        <f t="shared" si="41"/>
        <v>0</v>
      </c>
      <c r="Z82" s="1">
        <f t="shared" si="33"/>
        <v>0</v>
      </c>
      <c r="AA82" s="2">
        <f t="shared" si="34"/>
        <v>0</v>
      </c>
    </row>
    <row r="83" spans="1:27" x14ac:dyDescent="0.2">
      <c r="A83" s="8" t="s">
        <v>19</v>
      </c>
      <c r="B83" s="8">
        <v>3</v>
      </c>
      <c r="C83" s="8">
        <v>9</v>
      </c>
      <c r="D83" s="1">
        <v>9</v>
      </c>
      <c r="E83" s="1">
        <v>9</v>
      </c>
      <c r="F83" s="9">
        <v>9</v>
      </c>
      <c r="G83" s="8">
        <v>13</v>
      </c>
      <c r="H83" s="23">
        <v>100</v>
      </c>
      <c r="I83" s="1">
        <f t="shared" si="27"/>
        <v>260000</v>
      </c>
      <c r="J83" s="3">
        <v>22</v>
      </c>
      <c r="K83" s="1">
        <f t="shared" si="35"/>
        <v>1</v>
      </c>
      <c r="L83" s="12">
        <v>1</v>
      </c>
      <c r="N83" s="24">
        <v>1000000</v>
      </c>
      <c r="O83" s="3">
        <f t="shared" si="36"/>
        <v>220000000</v>
      </c>
      <c r="P83" s="1">
        <f t="shared" si="37"/>
        <v>10000000</v>
      </c>
      <c r="Q83" s="1">
        <f t="shared" si="38"/>
        <v>10000000</v>
      </c>
      <c r="R83" s="1">
        <f t="shared" si="22"/>
        <v>0</v>
      </c>
      <c r="S83" s="1">
        <f t="shared" si="32"/>
        <v>230000000</v>
      </c>
      <c r="T83" s="3">
        <f t="shared" si="23"/>
        <v>0.95652173913043481</v>
      </c>
      <c r="U83" s="1">
        <f t="shared" si="24"/>
        <v>4.3478260869565216E-2</v>
      </c>
      <c r="V83" s="1">
        <f t="shared" si="25"/>
        <v>1</v>
      </c>
      <c r="W83" s="2">
        <f t="shared" si="26"/>
        <v>0</v>
      </c>
      <c r="X83" s="3">
        <f t="shared" si="40"/>
        <v>11.000000000000009</v>
      </c>
      <c r="Y83" s="1">
        <f t="shared" si="41"/>
        <v>9.0909090909090925E-2</v>
      </c>
      <c r="Z83" s="1">
        <f t="shared" si="33"/>
        <v>9.0909090909090925E-2</v>
      </c>
      <c r="AA83" s="2">
        <f t="shared" si="34"/>
        <v>9.0909090909090925E-2</v>
      </c>
    </row>
    <row r="84" spans="1:27" x14ac:dyDescent="0.2">
      <c r="A84" s="8" t="s">
        <v>19</v>
      </c>
      <c r="B84" s="8">
        <v>3</v>
      </c>
      <c r="C84" s="8">
        <v>10</v>
      </c>
      <c r="D84" s="1">
        <v>10</v>
      </c>
      <c r="E84" s="1">
        <v>10</v>
      </c>
      <c r="F84" s="9">
        <v>10</v>
      </c>
      <c r="G84" s="8">
        <v>19</v>
      </c>
      <c r="H84" s="23">
        <v>100</v>
      </c>
      <c r="I84" s="1">
        <f t="shared" si="27"/>
        <v>380000</v>
      </c>
      <c r="J84" s="3">
        <v>26</v>
      </c>
      <c r="K84" s="1">
        <f t="shared" si="35"/>
        <v>1</v>
      </c>
      <c r="L84" s="12">
        <v>1</v>
      </c>
      <c r="N84" s="24">
        <v>1000000</v>
      </c>
      <c r="O84" s="3">
        <f t="shared" si="36"/>
        <v>260000000</v>
      </c>
      <c r="P84" s="1">
        <f t="shared" si="37"/>
        <v>10000000</v>
      </c>
      <c r="Q84" s="1">
        <f t="shared" si="38"/>
        <v>10000000</v>
      </c>
      <c r="R84" s="1">
        <f t="shared" si="22"/>
        <v>0</v>
      </c>
      <c r="S84" s="1">
        <f t="shared" si="32"/>
        <v>270000000</v>
      </c>
      <c r="T84" s="3">
        <f t="shared" si="23"/>
        <v>0.96296296296296291</v>
      </c>
      <c r="U84" s="1">
        <f t="shared" si="24"/>
        <v>3.7037037037037035E-2</v>
      </c>
      <c r="V84" s="1">
        <f t="shared" si="25"/>
        <v>1</v>
      </c>
      <c r="W84" s="2">
        <f t="shared" si="26"/>
        <v>0</v>
      </c>
      <c r="X84" s="3">
        <f t="shared" si="40"/>
        <v>37.142857142857089</v>
      </c>
      <c r="Y84" s="1">
        <f t="shared" si="41"/>
        <v>2.6923076923076918E-2</v>
      </c>
      <c r="Z84" s="1">
        <f t="shared" si="33"/>
        <v>2.6923076923076918E-2</v>
      </c>
      <c r="AA84" s="2">
        <f t="shared" si="34"/>
        <v>2.6923076923076918E-2</v>
      </c>
    </row>
    <row r="85" spans="1:27" x14ac:dyDescent="0.2">
      <c r="A85" s="8" t="s">
        <v>19</v>
      </c>
      <c r="B85" s="8">
        <v>3</v>
      </c>
      <c r="C85" s="8">
        <v>11</v>
      </c>
      <c r="D85" s="1">
        <v>11</v>
      </c>
      <c r="E85" s="1">
        <v>11</v>
      </c>
      <c r="F85" s="9">
        <v>11</v>
      </c>
      <c r="G85" s="8">
        <v>16</v>
      </c>
      <c r="H85" s="23">
        <v>100</v>
      </c>
      <c r="I85" s="1">
        <f t="shared" si="27"/>
        <v>320000</v>
      </c>
      <c r="J85" s="3">
        <v>19</v>
      </c>
      <c r="K85" s="1">
        <f t="shared" si="35"/>
        <v>1</v>
      </c>
      <c r="L85" s="12">
        <v>1</v>
      </c>
      <c r="N85" s="24">
        <v>1000000</v>
      </c>
      <c r="O85" s="3">
        <f t="shared" si="36"/>
        <v>190000000</v>
      </c>
      <c r="P85" s="1">
        <f t="shared" si="37"/>
        <v>10000000</v>
      </c>
      <c r="Q85" s="1">
        <f t="shared" si="38"/>
        <v>10000000</v>
      </c>
      <c r="R85" s="1">
        <f t="shared" si="22"/>
        <v>0</v>
      </c>
      <c r="S85" s="1">
        <f t="shared" si="32"/>
        <v>200000000</v>
      </c>
      <c r="T85" s="3">
        <f t="shared" si="23"/>
        <v>0.95</v>
      </c>
      <c r="U85" s="1">
        <f t="shared" si="24"/>
        <v>0.05</v>
      </c>
      <c r="V85" s="1">
        <f t="shared" si="25"/>
        <v>1</v>
      </c>
      <c r="W85" s="2">
        <f t="shared" si="26"/>
        <v>0</v>
      </c>
      <c r="X85" s="3">
        <f t="shared" si="40"/>
        <v>15.83333333333332</v>
      </c>
      <c r="Y85" s="1">
        <f t="shared" si="41"/>
        <v>6.3157894736842107E-2</v>
      </c>
      <c r="Z85" s="1">
        <f t="shared" si="33"/>
        <v>6.3157894736842107E-2</v>
      </c>
      <c r="AA85" s="2">
        <f t="shared" si="34"/>
        <v>6.3157894736842107E-2</v>
      </c>
    </row>
    <row r="86" spans="1:27" x14ac:dyDescent="0.2">
      <c r="A86" s="8" t="s">
        <v>19</v>
      </c>
      <c r="B86" s="8">
        <v>3</v>
      </c>
      <c r="C86" s="8">
        <v>12</v>
      </c>
      <c r="D86" s="1">
        <v>12</v>
      </c>
      <c r="E86" s="1">
        <v>12</v>
      </c>
      <c r="F86" s="9">
        <v>12</v>
      </c>
      <c r="G86" s="8">
        <v>13</v>
      </c>
      <c r="H86" s="23">
        <v>100</v>
      </c>
      <c r="I86" s="1">
        <f t="shared" si="27"/>
        <v>260000</v>
      </c>
      <c r="J86" s="3">
        <v>16</v>
      </c>
      <c r="K86" s="1">
        <f t="shared" si="35"/>
        <v>0</v>
      </c>
      <c r="L86" s="12">
        <v>0</v>
      </c>
      <c r="N86" s="24">
        <v>1000000</v>
      </c>
      <c r="O86" s="3">
        <f t="shared" si="36"/>
        <v>160000000</v>
      </c>
      <c r="P86" s="1">
        <f t="shared" si="37"/>
        <v>0</v>
      </c>
      <c r="Q86" s="1">
        <f t="shared" si="38"/>
        <v>0</v>
      </c>
      <c r="R86" s="1">
        <f t="shared" si="22"/>
        <v>0</v>
      </c>
      <c r="S86" s="1">
        <f t="shared" si="32"/>
        <v>160000000</v>
      </c>
      <c r="T86" s="3">
        <f t="shared" si="23"/>
        <v>1</v>
      </c>
      <c r="U86" s="1">
        <f t="shared" si="24"/>
        <v>0</v>
      </c>
      <c r="V86" s="1" t="s">
        <v>59</v>
      </c>
      <c r="W86" s="2" t="e">
        <f t="shared" si="26"/>
        <v>#DIV/0!</v>
      </c>
      <c r="X86" s="3" t="e">
        <f t="shared" si="40"/>
        <v>#DIV/0!</v>
      </c>
      <c r="Y86" s="1">
        <f t="shared" si="41"/>
        <v>0</v>
      </c>
      <c r="Z86" s="1">
        <f t="shared" si="33"/>
        <v>0</v>
      </c>
      <c r="AA86" s="2">
        <f t="shared" si="34"/>
        <v>0</v>
      </c>
    </row>
    <row r="87" spans="1:27" x14ac:dyDescent="0.2">
      <c r="A87" s="8" t="s">
        <v>19</v>
      </c>
      <c r="B87" s="8">
        <v>3</v>
      </c>
      <c r="C87" s="8">
        <v>13</v>
      </c>
      <c r="D87" s="1">
        <v>13</v>
      </c>
      <c r="E87" s="1">
        <v>13</v>
      </c>
      <c r="F87" s="9">
        <v>13</v>
      </c>
      <c r="G87" s="8">
        <v>24</v>
      </c>
      <c r="H87" s="23">
        <v>100</v>
      </c>
      <c r="I87" s="1">
        <f t="shared" si="27"/>
        <v>480000</v>
      </c>
      <c r="J87" s="3">
        <v>152</v>
      </c>
      <c r="K87" s="1">
        <f t="shared" si="35"/>
        <v>2</v>
      </c>
      <c r="L87" s="12">
        <v>2</v>
      </c>
      <c r="N87" s="24">
        <v>1000000</v>
      </c>
      <c r="O87" s="3">
        <f t="shared" si="36"/>
        <v>1520000000</v>
      </c>
      <c r="P87" s="1">
        <f t="shared" si="37"/>
        <v>20000000</v>
      </c>
      <c r="Q87" s="1">
        <f t="shared" si="38"/>
        <v>20000000</v>
      </c>
      <c r="R87" s="1">
        <f t="shared" si="22"/>
        <v>0</v>
      </c>
      <c r="S87" s="1">
        <f t="shared" si="32"/>
        <v>1540000000</v>
      </c>
      <c r="T87" s="3">
        <f t="shared" si="23"/>
        <v>0.98701298701298701</v>
      </c>
      <c r="U87" s="1">
        <f t="shared" si="24"/>
        <v>1.2987012987012988E-2</v>
      </c>
      <c r="V87" s="1">
        <f t="shared" si="25"/>
        <v>1</v>
      </c>
      <c r="W87" s="2">
        <f t="shared" si="26"/>
        <v>0</v>
      </c>
      <c r="X87" s="3">
        <f xml:space="preserve"> ( T87 * (1 - T15) ) / (T15 * (1-T87))</f>
        <v>67.555555555555529</v>
      </c>
      <c r="Y87" s="1">
        <f t="shared" si="41"/>
        <v>1.4802631578947371E-2</v>
      </c>
      <c r="Z87" s="1">
        <f t="shared" si="33"/>
        <v>1.4802631578947371E-2</v>
      </c>
      <c r="AA87" s="2">
        <f t="shared" si="34"/>
        <v>1.4802631578947371E-2</v>
      </c>
    </row>
    <row r="88" spans="1:27" x14ac:dyDescent="0.2">
      <c r="A88" s="8" t="s">
        <v>19</v>
      </c>
      <c r="B88" s="8">
        <v>3</v>
      </c>
      <c r="C88" s="8">
        <v>14</v>
      </c>
      <c r="D88" s="1">
        <v>14</v>
      </c>
      <c r="E88" s="1">
        <v>14</v>
      </c>
      <c r="F88" s="9">
        <v>14</v>
      </c>
      <c r="G88" s="8">
        <v>10</v>
      </c>
      <c r="H88" s="23">
        <v>100</v>
      </c>
      <c r="I88" s="1">
        <f t="shared" si="27"/>
        <v>200000</v>
      </c>
      <c r="J88" s="3">
        <v>67</v>
      </c>
      <c r="K88" s="1">
        <f t="shared" si="35"/>
        <v>0</v>
      </c>
      <c r="L88" s="12">
        <v>0</v>
      </c>
      <c r="N88" s="24">
        <v>1000000</v>
      </c>
      <c r="O88" s="3">
        <f t="shared" si="36"/>
        <v>670000000</v>
      </c>
      <c r="P88" s="1">
        <f t="shared" si="37"/>
        <v>0</v>
      </c>
      <c r="Q88" s="1">
        <f t="shared" si="38"/>
        <v>0</v>
      </c>
      <c r="R88" s="1">
        <f t="shared" si="22"/>
        <v>0</v>
      </c>
      <c r="S88" s="1">
        <f t="shared" si="32"/>
        <v>670000000</v>
      </c>
      <c r="T88" s="3">
        <f t="shared" si="23"/>
        <v>1</v>
      </c>
      <c r="U88" s="1">
        <f t="shared" si="24"/>
        <v>0</v>
      </c>
      <c r="V88" s="1" t="s">
        <v>59</v>
      </c>
      <c r="W88" s="2" t="e">
        <f t="shared" si="26"/>
        <v>#DIV/0!</v>
      </c>
      <c r="X88" s="3" t="e">
        <f t="shared" si="40"/>
        <v>#DIV/0!</v>
      </c>
      <c r="Y88" s="1">
        <f t="shared" si="41"/>
        <v>0</v>
      </c>
      <c r="Z88" s="1">
        <f t="shared" si="33"/>
        <v>0</v>
      </c>
      <c r="AA88" s="2">
        <f t="shared" si="34"/>
        <v>0</v>
      </c>
    </row>
    <row r="89" spans="1:27" x14ac:dyDescent="0.2">
      <c r="A89" s="8" t="s">
        <v>19</v>
      </c>
      <c r="B89" s="8">
        <v>3</v>
      </c>
      <c r="C89" s="8">
        <v>15</v>
      </c>
      <c r="D89" s="1">
        <v>15</v>
      </c>
      <c r="E89" s="1">
        <v>15</v>
      </c>
      <c r="F89" s="9">
        <v>15</v>
      </c>
      <c r="G89" s="8">
        <v>25</v>
      </c>
      <c r="H89" s="23">
        <v>100</v>
      </c>
      <c r="I89" s="1">
        <f t="shared" si="27"/>
        <v>500000</v>
      </c>
      <c r="J89" s="3">
        <v>112</v>
      </c>
      <c r="K89" s="1">
        <f t="shared" si="35"/>
        <v>2</v>
      </c>
      <c r="L89" s="12">
        <v>2</v>
      </c>
      <c r="N89" s="24">
        <v>1000000</v>
      </c>
      <c r="O89" s="3">
        <f t="shared" si="36"/>
        <v>1120000000</v>
      </c>
      <c r="P89" s="1">
        <f t="shared" si="37"/>
        <v>20000000</v>
      </c>
      <c r="Q89" s="1">
        <f t="shared" si="38"/>
        <v>20000000</v>
      </c>
      <c r="R89" s="1">
        <f t="shared" si="22"/>
        <v>0</v>
      </c>
      <c r="S89" s="1">
        <f t="shared" si="32"/>
        <v>1140000000</v>
      </c>
      <c r="T89" s="3">
        <f t="shared" si="23"/>
        <v>0.98245614035087714</v>
      </c>
      <c r="U89" s="1">
        <f t="shared" si="24"/>
        <v>1.7543859649122806E-2</v>
      </c>
      <c r="V89" s="1">
        <f t="shared" si="25"/>
        <v>1</v>
      </c>
      <c r="W89" s="2">
        <f t="shared" si="26"/>
        <v>0</v>
      </c>
      <c r="X89" s="3">
        <f t="shared" si="40"/>
        <v>102.66666666666633</v>
      </c>
      <c r="Y89" s="1">
        <f t="shared" si="41"/>
        <v>9.7402597402597383E-3</v>
      </c>
      <c r="Z89" s="1">
        <f t="shared" si="33"/>
        <v>9.7402597402597383E-3</v>
      </c>
      <c r="AA89" s="2">
        <f t="shared" si="34"/>
        <v>9.7402597402597383E-3</v>
      </c>
    </row>
    <row r="90" spans="1:27" x14ac:dyDescent="0.2">
      <c r="A90" s="8" t="s">
        <v>19</v>
      </c>
      <c r="B90" s="8">
        <v>3</v>
      </c>
      <c r="C90" s="8">
        <v>16</v>
      </c>
      <c r="D90" s="1">
        <v>16</v>
      </c>
      <c r="E90" s="1">
        <v>16</v>
      </c>
      <c r="F90" s="9">
        <v>16</v>
      </c>
      <c r="G90" s="8">
        <v>17</v>
      </c>
      <c r="H90" s="23">
        <v>100</v>
      </c>
      <c r="I90" s="1">
        <f t="shared" si="27"/>
        <v>340000</v>
      </c>
      <c r="J90" s="3">
        <v>368</v>
      </c>
      <c r="K90" s="1">
        <f t="shared" si="35"/>
        <v>16</v>
      </c>
      <c r="L90" s="12">
        <v>16</v>
      </c>
      <c r="N90" s="24">
        <v>1000000</v>
      </c>
      <c r="O90" s="3">
        <f t="shared" si="36"/>
        <v>3680000000</v>
      </c>
      <c r="P90" s="1">
        <f t="shared" si="37"/>
        <v>160000000</v>
      </c>
      <c r="Q90" s="1">
        <f t="shared" si="38"/>
        <v>160000000</v>
      </c>
      <c r="R90" s="1">
        <f t="shared" si="22"/>
        <v>0</v>
      </c>
      <c r="S90" s="1">
        <f t="shared" si="32"/>
        <v>3840000000</v>
      </c>
      <c r="T90" s="3">
        <f t="shared" si="23"/>
        <v>0.95833333333333337</v>
      </c>
      <c r="U90" s="1">
        <f t="shared" si="24"/>
        <v>4.1666666666666664E-2</v>
      </c>
      <c r="V90" s="1">
        <f t="shared" si="25"/>
        <v>1</v>
      </c>
      <c r="W90" s="2">
        <f t="shared" si="26"/>
        <v>0</v>
      </c>
      <c r="X90" s="3">
        <f t="shared" si="40"/>
        <v>43.000000000000036</v>
      </c>
      <c r="Y90" s="1">
        <f t="shared" si="41"/>
        <v>2.3255813953488372E-2</v>
      </c>
      <c r="Z90" s="1">
        <f t="shared" si="33"/>
        <v>2.3255813953488372E-2</v>
      </c>
      <c r="AA90" s="2">
        <f t="shared" si="34"/>
        <v>2.3255813953488372E-2</v>
      </c>
    </row>
    <row r="91" spans="1:27" x14ac:dyDescent="0.2">
      <c r="A91" s="8" t="s">
        <v>19</v>
      </c>
      <c r="B91" s="8">
        <v>3</v>
      </c>
      <c r="C91" s="8">
        <v>17</v>
      </c>
      <c r="D91" s="1">
        <v>17</v>
      </c>
      <c r="E91" s="1">
        <v>17</v>
      </c>
      <c r="F91" s="9">
        <v>17</v>
      </c>
      <c r="G91" s="8">
        <v>15</v>
      </c>
      <c r="H91" s="23">
        <v>100</v>
      </c>
      <c r="I91" s="1">
        <f t="shared" si="27"/>
        <v>300000</v>
      </c>
      <c r="J91" s="3">
        <v>44</v>
      </c>
      <c r="K91" s="1">
        <f t="shared" si="35"/>
        <v>7</v>
      </c>
      <c r="L91" s="12">
        <v>7</v>
      </c>
      <c r="N91" s="24">
        <v>1000000</v>
      </c>
      <c r="O91" s="3">
        <f t="shared" si="36"/>
        <v>440000000</v>
      </c>
      <c r="P91" s="1">
        <f t="shared" si="37"/>
        <v>70000000</v>
      </c>
      <c r="Q91" s="1">
        <f t="shared" si="38"/>
        <v>70000000</v>
      </c>
      <c r="R91" s="1">
        <f t="shared" si="22"/>
        <v>0</v>
      </c>
      <c r="S91" s="1">
        <f t="shared" si="32"/>
        <v>510000000</v>
      </c>
      <c r="T91" s="3">
        <f t="shared" si="23"/>
        <v>0.86274509803921573</v>
      </c>
      <c r="U91" s="1">
        <f t="shared" si="24"/>
        <v>0.13725490196078433</v>
      </c>
      <c r="V91" s="1">
        <f t="shared" si="25"/>
        <v>1</v>
      </c>
      <c r="W91" s="2">
        <f t="shared" si="26"/>
        <v>0</v>
      </c>
      <c r="X91" s="3">
        <f t="shared" si="40"/>
        <v>7.0714285714285738</v>
      </c>
      <c r="Y91" s="1">
        <f t="shared" si="41"/>
        <v>0.14141414141414144</v>
      </c>
      <c r="Z91" s="1">
        <f t="shared" si="33"/>
        <v>0.14141414141414144</v>
      </c>
      <c r="AA91" s="2">
        <f t="shared" si="34"/>
        <v>0.14141414141414144</v>
      </c>
    </row>
    <row r="92" spans="1:27" x14ac:dyDescent="0.2">
      <c r="A92" s="8" t="s">
        <v>19</v>
      </c>
      <c r="B92" s="8">
        <v>3</v>
      </c>
      <c r="C92" s="8">
        <v>18</v>
      </c>
      <c r="D92" s="1">
        <v>18</v>
      </c>
      <c r="E92" s="1">
        <v>18</v>
      </c>
      <c r="F92" s="9">
        <v>18</v>
      </c>
      <c r="G92" s="8">
        <v>12</v>
      </c>
      <c r="H92" s="23">
        <v>100</v>
      </c>
      <c r="I92" s="1">
        <f t="shared" si="27"/>
        <v>240000</v>
      </c>
      <c r="J92" s="3">
        <v>25</v>
      </c>
      <c r="K92" s="1">
        <f t="shared" si="35"/>
        <v>0</v>
      </c>
      <c r="L92" s="12">
        <v>0</v>
      </c>
      <c r="N92" s="24">
        <v>1000000</v>
      </c>
      <c r="O92" s="3">
        <f t="shared" si="36"/>
        <v>250000000</v>
      </c>
      <c r="P92" s="1">
        <f t="shared" si="37"/>
        <v>0</v>
      </c>
      <c r="Q92" s="1">
        <f t="shared" si="38"/>
        <v>0</v>
      </c>
      <c r="R92" s="1">
        <f t="shared" si="22"/>
        <v>0</v>
      </c>
      <c r="S92" s="1">
        <f t="shared" si="32"/>
        <v>250000000</v>
      </c>
      <c r="T92" s="3">
        <f t="shared" si="23"/>
        <v>1</v>
      </c>
      <c r="U92" s="1">
        <f t="shared" si="24"/>
        <v>0</v>
      </c>
      <c r="V92" s="1" t="s">
        <v>59</v>
      </c>
      <c r="W92" s="2" t="e">
        <f t="shared" si="26"/>
        <v>#DIV/0!</v>
      </c>
      <c r="X92" s="3" t="e">
        <f t="shared" si="40"/>
        <v>#DIV/0!</v>
      </c>
      <c r="Y92" s="1">
        <f t="shared" si="41"/>
        <v>0</v>
      </c>
      <c r="Z92" s="1">
        <f t="shared" si="33"/>
        <v>0</v>
      </c>
      <c r="AA92" s="2">
        <f t="shared" si="34"/>
        <v>0</v>
      </c>
    </row>
    <row r="93" spans="1:27" x14ac:dyDescent="0.2">
      <c r="A93" s="8" t="s">
        <v>19</v>
      </c>
      <c r="B93" s="8">
        <v>3</v>
      </c>
      <c r="C93" s="8">
        <v>19</v>
      </c>
      <c r="D93" s="1">
        <v>19</v>
      </c>
      <c r="E93" s="1">
        <v>19</v>
      </c>
      <c r="F93" s="9">
        <v>19</v>
      </c>
      <c r="G93" s="8">
        <v>8</v>
      </c>
      <c r="H93" s="23">
        <v>10000</v>
      </c>
      <c r="I93" s="1">
        <f t="shared" si="27"/>
        <v>16000000</v>
      </c>
      <c r="J93" s="3">
        <v>12</v>
      </c>
      <c r="K93" s="1">
        <f t="shared" si="35"/>
        <v>5</v>
      </c>
      <c r="L93" s="12">
        <v>5</v>
      </c>
      <c r="N93" s="24">
        <v>1000000</v>
      </c>
      <c r="O93" s="3">
        <f t="shared" si="36"/>
        <v>120000000</v>
      </c>
      <c r="P93" s="1">
        <f t="shared" si="37"/>
        <v>50000000</v>
      </c>
      <c r="Q93" s="1">
        <f t="shared" si="38"/>
        <v>50000000</v>
      </c>
      <c r="R93" s="1">
        <f t="shared" si="22"/>
        <v>0</v>
      </c>
      <c r="S93" s="1">
        <f t="shared" si="32"/>
        <v>170000000</v>
      </c>
      <c r="T93" s="3">
        <f t="shared" si="23"/>
        <v>0.70588235294117652</v>
      </c>
      <c r="U93" s="1">
        <f t="shared" si="24"/>
        <v>0.29411764705882354</v>
      </c>
      <c r="V93" s="1">
        <f t="shared" si="25"/>
        <v>1</v>
      </c>
      <c r="W93" s="2">
        <f t="shared" si="26"/>
        <v>0</v>
      </c>
      <c r="X93" s="3">
        <f t="shared" si="40"/>
        <v>1.3090909090909093</v>
      </c>
      <c r="Y93" s="1">
        <f t="shared" si="41"/>
        <v>0.76388888888888884</v>
      </c>
      <c r="Z93" s="1">
        <f t="shared" si="33"/>
        <v>0.76388888888888884</v>
      </c>
      <c r="AA93" s="2">
        <f t="shared" si="34"/>
        <v>0.76388888888888884</v>
      </c>
    </row>
    <row r="94" spans="1:27" x14ac:dyDescent="0.2">
      <c r="A94" s="8" t="s">
        <v>19</v>
      </c>
      <c r="B94" s="8">
        <v>3</v>
      </c>
      <c r="C94" s="8">
        <v>20</v>
      </c>
      <c r="D94" s="1">
        <v>20</v>
      </c>
      <c r="E94" s="1">
        <v>20</v>
      </c>
      <c r="F94" s="9">
        <v>20</v>
      </c>
      <c r="G94" s="8">
        <v>12</v>
      </c>
      <c r="H94" s="23">
        <v>100</v>
      </c>
      <c r="I94" s="1">
        <f t="shared" si="27"/>
        <v>240000</v>
      </c>
      <c r="J94" s="3">
        <v>18</v>
      </c>
      <c r="K94" s="1">
        <f t="shared" si="35"/>
        <v>0</v>
      </c>
      <c r="L94" s="12">
        <v>0</v>
      </c>
      <c r="N94" s="24">
        <v>1000000</v>
      </c>
      <c r="O94" s="3">
        <f t="shared" si="36"/>
        <v>180000000</v>
      </c>
      <c r="P94" s="1">
        <f t="shared" si="37"/>
        <v>0</v>
      </c>
      <c r="Q94" s="1">
        <f t="shared" si="38"/>
        <v>0</v>
      </c>
      <c r="R94" s="1">
        <f t="shared" si="22"/>
        <v>0</v>
      </c>
      <c r="S94" s="1">
        <f t="shared" si="32"/>
        <v>180000000</v>
      </c>
      <c r="T94" s="3">
        <f t="shared" si="23"/>
        <v>1</v>
      </c>
      <c r="U94" s="1">
        <f t="shared" si="24"/>
        <v>0</v>
      </c>
      <c r="V94" s="1" t="s">
        <v>59</v>
      </c>
      <c r="W94" s="2" t="e">
        <f t="shared" si="26"/>
        <v>#DIV/0!</v>
      </c>
      <c r="X94" s="3" t="e">
        <f t="shared" si="40"/>
        <v>#DIV/0!</v>
      </c>
      <c r="Y94" s="1">
        <f t="shared" si="41"/>
        <v>0</v>
      </c>
      <c r="Z94" s="1">
        <f t="shared" si="33"/>
        <v>0</v>
      </c>
      <c r="AA94" s="2">
        <f t="shared" si="34"/>
        <v>0</v>
      </c>
    </row>
    <row r="95" spans="1:27" x14ac:dyDescent="0.2">
      <c r="A95" s="8" t="s">
        <v>19</v>
      </c>
      <c r="B95" s="8">
        <v>3</v>
      </c>
      <c r="C95" s="8">
        <v>21</v>
      </c>
      <c r="D95" s="1">
        <v>21</v>
      </c>
      <c r="E95" s="1">
        <v>21</v>
      </c>
      <c r="F95" s="9">
        <v>21</v>
      </c>
      <c r="G95" s="8">
        <v>10</v>
      </c>
      <c r="H95" s="23">
        <v>100</v>
      </c>
      <c r="I95" s="1">
        <f t="shared" si="27"/>
        <v>200000</v>
      </c>
      <c r="J95" s="3">
        <v>20</v>
      </c>
      <c r="K95" s="1">
        <f t="shared" si="35"/>
        <v>0</v>
      </c>
      <c r="L95" s="12">
        <v>0</v>
      </c>
      <c r="N95" s="24">
        <v>1000000</v>
      </c>
      <c r="O95" s="3">
        <f t="shared" si="36"/>
        <v>200000000</v>
      </c>
      <c r="P95" s="1">
        <f t="shared" si="37"/>
        <v>0</v>
      </c>
      <c r="Q95" s="1">
        <f t="shared" si="38"/>
        <v>0</v>
      </c>
      <c r="R95" s="1">
        <f t="shared" si="22"/>
        <v>0</v>
      </c>
      <c r="S95" s="1">
        <f t="shared" si="32"/>
        <v>200000000</v>
      </c>
      <c r="T95" s="3">
        <f t="shared" si="23"/>
        <v>1</v>
      </c>
      <c r="U95" s="1">
        <f t="shared" si="24"/>
        <v>0</v>
      </c>
      <c r="V95" s="1" t="s">
        <v>59</v>
      </c>
      <c r="W95" s="2" t="e">
        <f t="shared" si="26"/>
        <v>#DIV/0!</v>
      </c>
      <c r="X95" s="3" t="e">
        <f t="shared" si="40"/>
        <v>#DIV/0!</v>
      </c>
      <c r="Y95" s="1">
        <f t="shared" si="41"/>
        <v>0</v>
      </c>
      <c r="Z95" s="1">
        <f t="shared" si="33"/>
        <v>0</v>
      </c>
      <c r="AA95" s="2">
        <f t="shared" si="34"/>
        <v>0</v>
      </c>
    </row>
    <row r="96" spans="1:27" x14ac:dyDescent="0.2">
      <c r="A96" s="8" t="s">
        <v>19</v>
      </c>
      <c r="B96" s="8">
        <v>3</v>
      </c>
      <c r="C96" s="8">
        <v>22</v>
      </c>
      <c r="D96" s="1">
        <v>22</v>
      </c>
      <c r="E96" s="1">
        <v>22</v>
      </c>
      <c r="F96" s="9">
        <v>22</v>
      </c>
      <c r="G96" s="8">
        <v>12</v>
      </c>
      <c r="H96" s="23">
        <v>100</v>
      </c>
      <c r="I96" s="1">
        <f t="shared" si="27"/>
        <v>240000</v>
      </c>
      <c r="J96" s="3">
        <v>31</v>
      </c>
      <c r="K96" s="1">
        <f t="shared" si="35"/>
        <v>3</v>
      </c>
      <c r="L96" s="12">
        <v>3</v>
      </c>
      <c r="N96" s="24">
        <v>1000000</v>
      </c>
      <c r="O96" s="3">
        <f t="shared" si="36"/>
        <v>310000000</v>
      </c>
      <c r="P96" s="1">
        <f t="shared" si="37"/>
        <v>30000000</v>
      </c>
      <c r="Q96" s="1">
        <f t="shared" si="38"/>
        <v>30000000</v>
      </c>
      <c r="R96" s="1">
        <f t="shared" si="22"/>
        <v>0</v>
      </c>
      <c r="S96" s="1">
        <f t="shared" si="32"/>
        <v>340000000</v>
      </c>
      <c r="T96" s="3">
        <f t="shared" si="23"/>
        <v>0.91176470588235292</v>
      </c>
      <c r="U96" s="1">
        <f t="shared" si="24"/>
        <v>8.8235294117647065E-2</v>
      </c>
      <c r="V96" s="1">
        <f t="shared" si="25"/>
        <v>1</v>
      </c>
      <c r="W96" s="2">
        <f t="shared" si="26"/>
        <v>0</v>
      </c>
      <c r="X96" s="3">
        <f t="shared" si="40"/>
        <v>10.33333333333333</v>
      </c>
      <c r="Y96" s="1">
        <f t="shared" si="41"/>
        <v>9.6774193548387108E-2</v>
      </c>
      <c r="Z96" s="1">
        <f t="shared" si="33"/>
        <v>9.6774193548387108E-2</v>
      </c>
      <c r="AA96" s="2">
        <f t="shared" si="34"/>
        <v>9.6774193548387108E-2</v>
      </c>
    </row>
    <row r="97" spans="1:27" x14ac:dyDescent="0.2">
      <c r="A97" s="8" t="s">
        <v>19</v>
      </c>
      <c r="B97" s="8">
        <v>3</v>
      </c>
      <c r="C97" s="8">
        <v>23</v>
      </c>
      <c r="D97" s="1">
        <v>23</v>
      </c>
      <c r="E97" s="1">
        <v>23</v>
      </c>
      <c r="F97" s="9">
        <v>23</v>
      </c>
      <c r="G97" s="8">
        <v>20</v>
      </c>
      <c r="H97" s="23">
        <v>100</v>
      </c>
      <c r="I97" s="1">
        <f t="shared" si="27"/>
        <v>400000</v>
      </c>
      <c r="J97" s="3">
        <v>17</v>
      </c>
      <c r="K97" s="1">
        <f t="shared" si="35"/>
        <v>3</v>
      </c>
      <c r="L97" s="12">
        <v>3</v>
      </c>
      <c r="N97" s="24">
        <v>1000000</v>
      </c>
      <c r="O97" s="3">
        <f t="shared" si="36"/>
        <v>170000000</v>
      </c>
      <c r="P97" s="1">
        <f t="shared" si="37"/>
        <v>30000000</v>
      </c>
      <c r="Q97" s="1">
        <f t="shared" si="38"/>
        <v>30000000</v>
      </c>
      <c r="R97" s="1">
        <f t="shared" si="22"/>
        <v>0</v>
      </c>
      <c r="S97" s="1">
        <f t="shared" si="32"/>
        <v>200000000</v>
      </c>
      <c r="T97" s="3">
        <f t="shared" si="23"/>
        <v>0.85</v>
      </c>
      <c r="U97" s="1">
        <f t="shared" si="24"/>
        <v>0.15</v>
      </c>
      <c r="V97" s="1">
        <f t="shared" si="25"/>
        <v>1</v>
      </c>
      <c r="W97" s="2">
        <f t="shared" si="26"/>
        <v>0</v>
      </c>
      <c r="X97" s="3">
        <f t="shared" si="40"/>
        <v>6.9259259259259247</v>
      </c>
      <c r="Y97" s="1">
        <f t="shared" si="41"/>
        <v>0.14438502673796788</v>
      </c>
      <c r="Z97" s="1">
        <f t="shared" si="33"/>
        <v>0.14438502673796788</v>
      </c>
      <c r="AA97" s="2">
        <f t="shared" si="34"/>
        <v>0.14438502673796788</v>
      </c>
    </row>
    <row r="98" spans="1:27" x14ac:dyDescent="0.2">
      <c r="A98" s="8" t="s">
        <v>19</v>
      </c>
      <c r="B98" s="8">
        <v>3</v>
      </c>
      <c r="C98" s="8">
        <v>24</v>
      </c>
      <c r="D98" s="1">
        <v>24</v>
      </c>
      <c r="E98" s="1">
        <v>24</v>
      </c>
      <c r="F98" s="9">
        <v>24</v>
      </c>
      <c r="G98" s="8">
        <v>7</v>
      </c>
      <c r="H98" s="23">
        <v>100</v>
      </c>
      <c r="I98" s="1">
        <f t="shared" si="27"/>
        <v>140000</v>
      </c>
      <c r="J98" s="3">
        <v>66</v>
      </c>
      <c r="K98" s="1">
        <f t="shared" si="35"/>
        <v>5</v>
      </c>
      <c r="L98" s="12">
        <v>5</v>
      </c>
      <c r="N98" s="24">
        <v>1000000</v>
      </c>
      <c r="O98" s="3">
        <f t="shared" si="36"/>
        <v>660000000</v>
      </c>
      <c r="P98" s="1">
        <f t="shared" si="37"/>
        <v>50000000</v>
      </c>
      <c r="Q98" s="1">
        <f t="shared" si="38"/>
        <v>50000000</v>
      </c>
      <c r="R98" s="1">
        <f t="shared" si="22"/>
        <v>0</v>
      </c>
      <c r="S98" s="1">
        <f t="shared" si="32"/>
        <v>710000000</v>
      </c>
      <c r="T98" s="3">
        <f t="shared" si="23"/>
        <v>0.92957746478873238</v>
      </c>
      <c r="U98" s="1">
        <f t="shared" si="24"/>
        <v>7.0422535211267609E-2</v>
      </c>
      <c r="V98" s="1">
        <f t="shared" si="25"/>
        <v>1</v>
      </c>
      <c r="W98" s="2">
        <f t="shared" si="26"/>
        <v>0</v>
      </c>
      <c r="X98" s="3">
        <f xml:space="preserve"> ( T98 * (1 - T26) ) / (T26 * (1-T98))</f>
        <v>8.7999999999999989</v>
      </c>
      <c r="Y98" s="1">
        <f t="shared" si="41"/>
        <v>0.11363636363636363</v>
      </c>
      <c r="Z98" s="1">
        <f t="shared" si="33"/>
        <v>0.11363636363636363</v>
      </c>
      <c r="AA98" s="2">
        <f t="shared" si="34"/>
        <v>0.11363636363636363</v>
      </c>
    </row>
    <row r="99" spans="1:27" x14ac:dyDescent="0.2">
      <c r="A99" s="11" t="s">
        <v>54</v>
      </c>
      <c r="B99" s="11">
        <v>0</v>
      </c>
      <c r="C99" s="11">
        <v>1</v>
      </c>
      <c r="D99" s="11">
        <v>1</v>
      </c>
      <c r="E99" s="1" t="s">
        <v>53</v>
      </c>
      <c r="F99" s="9">
        <v>1</v>
      </c>
      <c r="G99" s="1">
        <v>24</v>
      </c>
      <c r="H99" s="21">
        <v>100</v>
      </c>
      <c r="I99" s="1">
        <f t="shared" si="27"/>
        <v>480000</v>
      </c>
      <c r="J99" s="3">
        <v>8</v>
      </c>
      <c r="K99" s="1">
        <f t="shared" si="35"/>
        <v>24</v>
      </c>
      <c r="L99" s="12">
        <v>24</v>
      </c>
      <c r="N99" s="21">
        <v>10000</v>
      </c>
      <c r="O99" s="3">
        <f t="shared" si="36"/>
        <v>800000</v>
      </c>
      <c r="P99" s="1">
        <f t="shared" si="37"/>
        <v>2400000</v>
      </c>
      <c r="Q99" s="1">
        <f t="shared" si="38"/>
        <v>2400000</v>
      </c>
      <c r="R99" s="1">
        <f t="shared" si="22"/>
        <v>0</v>
      </c>
      <c r="S99" s="1">
        <f t="shared" si="32"/>
        <v>3200000</v>
      </c>
      <c r="T99" s="3">
        <f t="shared" si="23"/>
        <v>0.25</v>
      </c>
      <c r="U99" s="1">
        <f t="shared" si="24"/>
        <v>0.75</v>
      </c>
      <c r="V99" s="1">
        <f t="shared" si="25"/>
        <v>1</v>
      </c>
      <c r="W99" s="1">
        <f t="shared" si="26"/>
        <v>0</v>
      </c>
      <c r="X99" s="19">
        <f xml:space="preserve"> (T99 * (1-T99))/(T99*(1-T99))</f>
        <v>1</v>
      </c>
      <c r="Y99" s="12">
        <f t="shared" ref="Y99" si="42" xml:space="preserve"> (U99 * (1-U99))/(U99*(1-U99))</f>
        <v>1</v>
      </c>
      <c r="Z99" s="1">
        <f t="shared" si="33"/>
        <v>1</v>
      </c>
      <c r="AA99" s="2">
        <f t="shared" si="34"/>
        <v>1</v>
      </c>
    </row>
    <row r="100" spans="1:27" x14ac:dyDescent="0.2">
      <c r="A100" s="11" t="s">
        <v>54</v>
      </c>
      <c r="B100" s="11">
        <v>0</v>
      </c>
      <c r="C100" s="11">
        <v>2</v>
      </c>
      <c r="D100" s="11">
        <v>2</v>
      </c>
      <c r="E100" s="1" t="s">
        <v>53</v>
      </c>
      <c r="F100" s="9">
        <v>2</v>
      </c>
      <c r="G100" s="1">
        <v>20</v>
      </c>
      <c r="H100" s="21">
        <v>100</v>
      </c>
      <c r="I100" s="1">
        <f t="shared" si="27"/>
        <v>400000</v>
      </c>
      <c r="J100" s="3">
        <v>13</v>
      </c>
      <c r="K100" s="1">
        <f t="shared" si="35"/>
        <v>12</v>
      </c>
      <c r="L100" s="12">
        <v>12</v>
      </c>
      <c r="N100" s="21">
        <v>10000</v>
      </c>
      <c r="O100" s="3">
        <f t="shared" si="36"/>
        <v>1300000</v>
      </c>
      <c r="P100" s="1">
        <f t="shared" si="37"/>
        <v>1200000</v>
      </c>
      <c r="Q100" s="1">
        <f t="shared" si="38"/>
        <v>1200000</v>
      </c>
      <c r="R100" s="1">
        <f t="shared" si="22"/>
        <v>0</v>
      </c>
      <c r="S100" s="1">
        <f t="shared" si="32"/>
        <v>2500000</v>
      </c>
      <c r="T100" s="3">
        <f t="shared" si="23"/>
        <v>0.52</v>
      </c>
      <c r="U100" s="1">
        <f t="shared" si="24"/>
        <v>0.48</v>
      </c>
      <c r="V100" s="1">
        <f t="shared" si="25"/>
        <v>1</v>
      </c>
      <c r="W100" s="2">
        <f t="shared" si="26"/>
        <v>0</v>
      </c>
      <c r="X100" s="19">
        <f t="shared" ref="X100:X105" si="43" xml:space="preserve"> (T100 * (1-T100))/(T100*(1-T100))</f>
        <v>1</v>
      </c>
      <c r="Y100" s="12">
        <f t="shared" ref="Y100:Y122" si="44" xml:space="preserve"> (U100 * (1-U100))/(U100*(1-U100))</f>
        <v>1</v>
      </c>
      <c r="Z100" s="1">
        <f t="shared" si="33"/>
        <v>1</v>
      </c>
      <c r="AA100" s="2">
        <f t="shared" si="34"/>
        <v>1</v>
      </c>
    </row>
    <row r="101" spans="1:27" x14ac:dyDescent="0.2">
      <c r="A101" s="11" t="s">
        <v>54</v>
      </c>
      <c r="B101" s="11">
        <v>0</v>
      </c>
      <c r="C101" s="11">
        <v>3</v>
      </c>
      <c r="D101" s="11">
        <v>3</v>
      </c>
      <c r="E101" s="1" t="s">
        <v>53</v>
      </c>
      <c r="F101" s="9">
        <v>3</v>
      </c>
      <c r="G101" s="1">
        <v>6</v>
      </c>
      <c r="H101" s="21">
        <v>100</v>
      </c>
      <c r="I101" s="1">
        <f t="shared" si="27"/>
        <v>120000</v>
      </c>
      <c r="J101" s="3">
        <v>16</v>
      </c>
      <c r="K101" s="1">
        <f t="shared" si="35"/>
        <v>18</v>
      </c>
      <c r="L101" s="12">
        <v>18</v>
      </c>
      <c r="N101" s="21">
        <v>10000</v>
      </c>
      <c r="O101" s="3">
        <f t="shared" si="36"/>
        <v>1600000</v>
      </c>
      <c r="P101" s="1">
        <f t="shared" si="37"/>
        <v>1800000</v>
      </c>
      <c r="Q101" s="1">
        <f t="shared" si="38"/>
        <v>1800000</v>
      </c>
      <c r="R101" s="1">
        <f t="shared" si="22"/>
        <v>0</v>
      </c>
      <c r="S101" s="1">
        <f t="shared" si="32"/>
        <v>3400000</v>
      </c>
      <c r="T101" s="3">
        <f t="shared" si="23"/>
        <v>0.47058823529411764</v>
      </c>
      <c r="U101" s="1">
        <f t="shared" si="24"/>
        <v>0.52941176470588236</v>
      </c>
      <c r="V101" s="1">
        <f t="shared" si="25"/>
        <v>1</v>
      </c>
      <c r="W101" s="2">
        <f t="shared" si="26"/>
        <v>0</v>
      </c>
      <c r="X101" s="19">
        <f t="shared" si="43"/>
        <v>1</v>
      </c>
      <c r="Y101" s="12">
        <f t="shared" si="44"/>
        <v>1</v>
      </c>
      <c r="Z101" s="1">
        <f t="shared" si="33"/>
        <v>1</v>
      </c>
      <c r="AA101" s="2">
        <f t="shared" si="34"/>
        <v>1</v>
      </c>
    </row>
    <row r="102" spans="1:27" x14ac:dyDescent="0.2">
      <c r="A102" s="11" t="s">
        <v>54</v>
      </c>
      <c r="B102" s="11">
        <v>0</v>
      </c>
      <c r="C102" s="11">
        <v>4</v>
      </c>
      <c r="D102" s="11">
        <v>4</v>
      </c>
      <c r="E102" s="1" t="s">
        <v>53</v>
      </c>
      <c r="F102" s="9">
        <v>4</v>
      </c>
      <c r="G102" s="12">
        <v>7</v>
      </c>
      <c r="H102" s="21">
        <v>1000</v>
      </c>
      <c r="I102" s="1">
        <f t="shared" si="27"/>
        <v>1400000</v>
      </c>
      <c r="J102" s="3">
        <v>10</v>
      </c>
      <c r="K102" s="1">
        <f t="shared" si="35"/>
        <v>21</v>
      </c>
      <c r="L102" s="12">
        <v>21</v>
      </c>
      <c r="N102" s="21">
        <v>10000</v>
      </c>
      <c r="O102" s="3">
        <f t="shared" si="36"/>
        <v>1000000</v>
      </c>
      <c r="P102" s="1">
        <f t="shared" si="37"/>
        <v>2100000</v>
      </c>
      <c r="Q102" s="1">
        <f t="shared" si="38"/>
        <v>2100000</v>
      </c>
      <c r="R102" s="1">
        <f t="shared" si="22"/>
        <v>0</v>
      </c>
      <c r="S102" s="1">
        <f t="shared" si="32"/>
        <v>3100000</v>
      </c>
      <c r="T102" s="3">
        <f t="shared" si="23"/>
        <v>0.32258064516129031</v>
      </c>
      <c r="U102" s="1">
        <f t="shared" si="24"/>
        <v>0.67741935483870963</v>
      </c>
      <c r="V102" s="1">
        <f t="shared" si="25"/>
        <v>1</v>
      </c>
      <c r="W102" s="2">
        <f t="shared" si="26"/>
        <v>0</v>
      </c>
      <c r="X102" s="19">
        <f t="shared" si="43"/>
        <v>1</v>
      </c>
      <c r="Y102" s="12">
        <f t="shared" si="44"/>
        <v>1</v>
      </c>
      <c r="Z102" s="1">
        <f t="shared" si="33"/>
        <v>1</v>
      </c>
      <c r="AA102" s="2">
        <f t="shared" si="34"/>
        <v>1</v>
      </c>
    </row>
    <row r="103" spans="1:27" x14ac:dyDescent="0.2">
      <c r="A103" s="11" t="s">
        <v>54</v>
      </c>
      <c r="B103" s="11">
        <v>0</v>
      </c>
      <c r="C103" s="11">
        <v>5</v>
      </c>
      <c r="D103" s="11">
        <v>5</v>
      </c>
      <c r="E103" s="1" t="s">
        <v>53</v>
      </c>
      <c r="F103" s="9">
        <v>5</v>
      </c>
      <c r="G103" s="12">
        <v>7</v>
      </c>
      <c r="H103" s="21">
        <v>1000</v>
      </c>
      <c r="I103" s="1">
        <f t="shared" si="27"/>
        <v>1400000</v>
      </c>
      <c r="J103" s="3">
        <v>27</v>
      </c>
      <c r="K103" s="1">
        <f t="shared" si="35"/>
        <v>28</v>
      </c>
      <c r="L103" s="12">
        <v>28</v>
      </c>
      <c r="N103" s="21">
        <v>10000</v>
      </c>
      <c r="O103" s="3">
        <f t="shared" si="36"/>
        <v>2700000</v>
      </c>
      <c r="P103" s="1">
        <f t="shared" si="37"/>
        <v>2800000</v>
      </c>
      <c r="Q103" s="1">
        <f t="shared" si="38"/>
        <v>2800000</v>
      </c>
      <c r="R103" s="1">
        <f t="shared" si="22"/>
        <v>0</v>
      </c>
      <c r="S103" s="1">
        <f t="shared" si="32"/>
        <v>5500000</v>
      </c>
      <c r="T103" s="3">
        <f t="shared" si="23"/>
        <v>0.49090909090909091</v>
      </c>
      <c r="U103" s="1">
        <f t="shared" si="24"/>
        <v>0.50909090909090904</v>
      </c>
      <c r="V103" s="1">
        <f t="shared" si="25"/>
        <v>1</v>
      </c>
      <c r="W103" s="2">
        <f t="shared" si="26"/>
        <v>0</v>
      </c>
      <c r="X103" s="19">
        <f t="shared" si="43"/>
        <v>1</v>
      </c>
      <c r="Y103" s="12">
        <f t="shared" si="44"/>
        <v>1</v>
      </c>
      <c r="Z103" s="1">
        <f t="shared" si="33"/>
        <v>1</v>
      </c>
      <c r="AA103" s="2">
        <f t="shared" si="34"/>
        <v>1</v>
      </c>
    </row>
    <row r="104" spans="1:27" x14ac:dyDescent="0.2">
      <c r="A104" s="11" t="s">
        <v>54</v>
      </c>
      <c r="B104" s="11">
        <v>0</v>
      </c>
      <c r="C104" s="11">
        <v>6</v>
      </c>
      <c r="D104" s="11">
        <v>6</v>
      </c>
      <c r="E104" s="1" t="s">
        <v>53</v>
      </c>
      <c r="F104" s="9">
        <v>6</v>
      </c>
      <c r="G104" s="12">
        <v>8</v>
      </c>
      <c r="H104" s="21">
        <v>1000</v>
      </c>
      <c r="I104" s="1">
        <f t="shared" si="27"/>
        <v>1600000</v>
      </c>
      <c r="J104" s="3">
        <v>20</v>
      </c>
      <c r="K104" s="1">
        <f t="shared" si="35"/>
        <v>12</v>
      </c>
      <c r="L104" s="12">
        <v>12</v>
      </c>
      <c r="N104" s="21">
        <v>10000</v>
      </c>
      <c r="O104" s="3">
        <f t="shared" si="36"/>
        <v>2000000</v>
      </c>
      <c r="P104" s="1">
        <f t="shared" si="37"/>
        <v>1200000</v>
      </c>
      <c r="Q104" s="1">
        <f t="shared" si="38"/>
        <v>1200000</v>
      </c>
      <c r="R104" s="1">
        <f t="shared" si="22"/>
        <v>0</v>
      </c>
      <c r="S104" s="1">
        <f t="shared" si="32"/>
        <v>3200000</v>
      </c>
      <c r="T104" s="3">
        <f t="shared" si="23"/>
        <v>0.625</v>
      </c>
      <c r="U104" s="1">
        <f t="shared" si="24"/>
        <v>0.375</v>
      </c>
      <c r="V104" s="1">
        <f t="shared" si="25"/>
        <v>1</v>
      </c>
      <c r="W104" s="2">
        <f t="shared" si="26"/>
        <v>0</v>
      </c>
      <c r="X104" s="19">
        <f t="shared" si="43"/>
        <v>1</v>
      </c>
      <c r="Y104" s="12">
        <f t="shared" si="44"/>
        <v>1</v>
      </c>
      <c r="Z104" s="1">
        <f t="shared" si="33"/>
        <v>1</v>
      </c>
      <c r="AA104" s="2">
        <f t="shared" si="34"/>
        <v>1</v>
      </c>
    </row>
    <row r="105" spans="1:27" x14ac:dyDescent="0.2">
      <c r="A105" s="11" t="s">
        <v>54</v>
      </c>
      <c r="B105" s="11">
        <v>0</v>
      </c>
      <c r="C105" s="11">
        <v>7</v>
      </c>
      <c r="D105" s="11">
        <v>7</v>
      </c>
      <c r="E105" s="1" t="s">
        <v>53</v>
      </c>
      <c r="F105" s="9">
        <v>7</v>
      </c>
      <c r="G105" s="12">
        <v>5</v>
      </c>
      <c r="H105" s="21">
        <v>1000</v>
      </c>
      <c r="I105" s="1">
        <f t="shared" si="27"/>
        <v>1000000</v>
      </c>
      <c r="J105" s="3">
        <v>25</v>
      </c>
      <c r="K105" s="1">
        <f t="shared" si="35"/>
        <v>31</v>
      </c>
      <c r="L105" s="12">
        <v>31</v>
      </c>
      <c r="N105" s="21">
        <v>10000</v>
      </c>
      <c r="O105" s="3">
        <f t="shared" si="36"/>
        <v>2500000</v>
      </c>
      <c r="P105" s="1">
        <f t="shared" si="37"/>
        <v>3100000</v>
      </c>
      <c r="Q105" s="1">
        <f t="shared" si="38"/>
        <v>3100000</v>
      </c>
      <c r="R105" s="1">
        <f t="shared" si="22"/>
        <v>0</v>
      </c>
      <c r="S105" s="1">
        <f t="shared" si="32"/>
        <v>5600000</v>
      </c>
      <c r="T105" s="3">
        <f t="shared" si="23"/>
        <v>0.44642857142857145</v>
      </c>
      <c r="U105" s="1">
        <f t="shared" si="24"/>
        <v>0.5535714285714286</v>
      </c>
      <c r="V105" s="1">
        <f t="shared" si="25"/>
        <v>1</v>
      </c>
      <c r="W105" s="2">
        <f t="shared" si="26"/>
        <v>0</v>
      </c>
      <c r="X105" s="19">
        <f t="shared" si="43"/>
        <v>1</v>
      </c>
      <c r="Y105" s="12">
        <f t="shared" si="44"/>
        <v>1</v>
      </c>
      <c r="Z105" s="1">
        <f t="shared" si="33"/>
        <v>1</v>
      </c>
      <c r="AA105" s="2">
        <f t="shared" si="34"/>
        <v>1</v>
      </c>
    </row>
    <row r="106" spans="1:27" x14ac:dyDescent="0.2">
      <c r="A106" s="11" t="s">
        <v>54</v>
      </c>
      <c r="B106" s="11">
        <v>0</v>
      </c>
      <c r="C106" s="11">
        <v>8</v>
      </c>
      <c r="D106" s="11">
        <v>8</v>
      </c>
      <c r="E106" s="1" t="s">
        <v>53</v>
      </c>
      <c r="F106" s="9">
        <v>8</v>
      </c>
      <c r="G106" s="12">
        <v>3</v>
      </c>
      <c r="H106" s="21">
        <v>1000</v>
      </c>
      <c r="I106" s="1">
        <f t="shared" si="27"/>
        <v>600000</v>
      </c>
      <c r="J106" s="3">
        <v>6</v>
      </c>
      <c r="K106" s="1">
        <f t="shared" ref="K106:K137" si="45">SUM(L106:M106)</f>
        <v>34</v>
      </c>
      <c r="L106" s="12">
        <v>34</v>
      </c>
      <c r="N106" s="21">
        <v>10000</v>
      </c>
      <c r="O106" s="3">
        <f t="shared" si="36"/>
        <v>600000</v>
      </c>
      <c r="P106" s="1">
        <f t="shared" ref="P106:P137" si="46">(K106*10)*N106</f>
        <v>3400000</v>
      </c>
      <c r="Q106" s="1">
        <f t="shared" ref="Q106:Q137" si="47">(L106*10)*N106</f>
        <v>3400000</v>
      </c>
      <c r="R106" s="1">
        <f t="shared" si="22"/>
        <v>0</v>
      </c>
      <c r="S106" s="1">
        <f t="shared" si="32"/>
        <v>4000000</v>
      </c>
      <c r="T106" s="3">
        <f t="shared" si="23"/>
        <v>0.15</v>
      </c>
      <c r="U106" s="1">
        <f t="shared" si="24"/>
        <v>0.85</v>
      </c>
      <c r="V106" s="1">
        <f t="shared" si="25"/>
        <v>1</v>
      </c>
      <c r="W106" s="2">
        <f t="shared" si="26"/>
        <v>0</v>
      </c>
      <c r="X106" s="19">
        <f xml:space="preserve"> (T106 * (1-T106))/(T106*(1-T106))</f>
        <v>1</v>
      </c>
      <c r="Y106" s="12">
        <f t="shared" si="44"/>
        <v>1</v>
      </c>
      <c r="Z106" s="1">
        <f t="shared" si="33"/>
        <v>1</v>
      </c>
      <c r="AA106" s="2">
        <f t="shared" si="34"/>
        <v>1</v>
      </c>
    </row>
    <row r="107" spans="1:27" x14ac:dyDescent="0.2">
      <c r="A107" s="11" t="s">
        <v>54</v>
      </c>
      <c r="B107" s="11">
        <v>0</v>
      </c>
      <c r="C107" s="11">
        <v>9</v>
      </c>
      <c r="D107" s="11">
        <v>9</v>
      </c>
      <c r="E107" s="1" t="s">
        <v>53</v>
      </c>
      <c r="F107" s="9">
        <v>9</v>
      </c>
      <c r="G107" s="12">
        <v>5</v>
      </c>
      <c r="H107" s="21">
        <v>1000</v>
      </c>
      <c r="I107" s="1">
        <f t="shared" si="27"/>
        <v>1000000</v>
      </c>
      <c r="J107" s="3">
        <v>15</v>
      </c>
      <c r="K107" s="1">
        <f t="shared" si="45"/>
        <v>9</v>
      </c>
      <c r="L107" s="12">
        <v>9</v>
      </c>
      <c r="N107" s="21">
        <v>10000</v>
      </c>
      <c r="O107" s="3">
        <f t="shared" si="36"/>
        <v>1500000</v>
      </c>
      <c r="P107" s="1">
        <f t="shared" si="46"/>
        <v>900000</v>
      </c>
      <c r="Q107" s="1">
        <f t="shared" si="47"/>
        <v>900000</v>
      </c>
      <c r="R107" s="1">
        <f t="shared" si="22"/>
        <v>0</v>
      </c>
      <c r="S107" s="1">
        <f t="shared" si="32"/>
        <v>2400000</v>
      </c>
      <c r="T107" s="3">
        <f t="shared" si="23"/>
        <v>0.625</v>
      </c>
      <c r="U107" s="1">
        <f t="shared" si="24"/>
        <v>0.375</v>
      </c>
      <c r="V107" s="1">
        <f t="shared" si="25"/>
        <v>1</v>
      </c>
      <c r="W107" s="1">
        <f t="shared" si="26"/>
        <v>0</v>
      </c>
      <c r="X107" s="19">
        <f t="shared" ref="X107:X122" si="48" xml:space="preserve"> (T107 * (1-T107))/(T107*(1-T107))</f>
        <v>1</v>
      </c>
      <c r="Y107" s="12">
        <f t="shared" si="44"/>
        <v>1</v>
      </c>
      <c r="Z107" s="1">
        <f t="shared" si="33"/>
        <v>1</v>
      </c>
      <c r="AA107" s="2">
        <f t="shared" si="34"/>
        <v>1</v>
      </c>
    </row>
    <row r="108" spans="1:27" x14ac:dyDescent="0.2">
      <c r="A108" s="11" t="s">
        <v>54</v>
      </c>
      <c r="B108" s="11">
        <v>0</v>
      </c>
      <c r="C108" s="11">
        <v>10</v>
      </c>
      <c r="D108" s="11">
        <v>10</v>
      </c>
      <c r="E108" s="1" t="s">
        <v>53</v>
      </c>
      <c r="F108" s="9">
        <v>10</v>
      </c>
      <c r="G108" s="12">
        <v>5</v>
      </c>
      <c r="H108" s="21">
        <v>1000</v>
      </c>
      <c r="I108" s="1">
        <f t="shared" si="27"/>
        <v>1000000</v>
      </c>
      <c r="J108" s="3">
        <v>11</v>
      </c>
      <c r="K108" s="1">
        <f t="shared" si="45"/>
        <v>14</v>
      </c>
      <c r="L108" s="12">
        <v>14</v>
      </c>
      <c r="N108" s="21">
        <v>10000</v>
      </c>
      <c r="O108" s="3">
        <f t="shared" si="36"/>
        <v>1100000</v>
      </c>
      <c r="P108" s="1">
        <f t="shared" si="46"/>
        <v>1400000</v>
      </c>
      <c r="Q108" s="1">
        <f t="shared" si="47"/>
        <v>1400000</v>
      </c>
      <c r="R108" s="1">
        <f t="shared" si="22"/>
        <v>0</v>
      </c>
      <c r="S108" s="1">
        <f t="shared" si="32"/>
        <v>2500000</v>
      </c>
      <c r="T108" s="3">
        <f t="shared" si="23"/>
        <v>0.44</v>
      </c>
      <c r="U108" s="1">
        <f t="shared" si="24"/>
        <v>0.56000000000000005</v>
      </c>
      <c r="V108" s="1">
        <f t="shared" si="25"/>
        <v>1</v>
      </c>
      <c r="W108" s="2">
        <f t="shared" si="26"/>
        <v>0</v>
      </c>
      <c r="X108" s="19">
        <f t="shared" si="48"/>
        <v>1</v>
      </c>
      <c r="Y108" s="12">
        <f t="shared" si="44"/>
        <v>1</v>
      </c>
      <c r="Z108" s="1">
        <f t="shared" si="33"/>
        <v>1</v>
      </c>
      <c r="AA108" s="2">
        <f t="shared" si="34"/>
        <v>1</v>
      </c>
    </row>
    <row r="109" spans="1:27" x14ac:dyDescent="0.2">
      <c r="A109" s="11" t="s">
        <v>54</v>
      </c>
      <c r="B109" s="11">
        <v>0</v>
      </c>
      <c r="C109" s="11">
        <v>11</v>
      </c>
      <c r="D109" s="11">
        <v>11</v>
      </c>
      <c r="E109" s="1" t="s">
        <v>53</v>
      </c>
      <c r="F109" s="9">
        <v>11</v>
      </c>
      <c r="G109" s="12">
        <v>5</v>
      </c>
      <c r="H109" s="21">
        <v>1000</v>
      </c>
      <c r="I109" s="1">
        <f t="shared" si="27"/>
        <v>1000000</v>
      </c>
      <c r="J109" s="3">
        <v>11</v>
      </c>
      <c r="K109" s="1">
        <f t="shared" si="45"/>
        <v>12</v>
      </c>
      <c r="L109" s="12">
        <v>12</v>
      </c>
      <c r="N109" s="21">
        <v>10000</v>
      </c>
      <c r="O109" s="3">
        <f t="shared" si="36"/>
        <v>1100000</v>
      </c>
      <c r="P109" s="1">
        <f t="shared" si="46"/>
        <v>1200000</v>
      </c>
      <c r="Q109" s="1">
        <f t="shared" si="47"/>
        <v>1200000</v>
      </c>
      <c r="R109" s="1">
        <f t="shared" si="22"/>
        <v>0</v>
      </c>
      <c r="S109" s="1">
        <f t="shared" si="32"/>
        <v>2300000</v>
      </c>
      <c r="T109" s="3">
        <f t="shared" si="23"/>
        <v>0.47826086956521741</v>
      </c>
      <c r="U109" s="1">
        <f t="shared" si="24"/>
        <v>0.52173913043478259</v>
      </c>
      <c r="V109" s="1">
        <f t="shared" si="25"/>
        <v>1</v>
      </c>
      <c r="W109" s="2">
        <f t="shared" si="26"/>
        <v>0</v>
      </c>
      <c r="X109" s="19">
        <f t="shared" si="48"/>
        <v>1</v>
      </c>
      <c r="Y109" s="12">
        <f t="shared" si="44"/>
        <v>1</v>
      </c>
      <c r="Z109" s="1">
        <f t="shared" si="33"/>
        <v>1</v>
      </c>
      <c r="AA109" s="2">
        <f t="shared" si="34"/>
        <v>1</v>
      </c>
    </row>
    <row r="110" spans="1:27" x14ac:dyDescent="0.2">
      <c r="A110" s="11" t="s">
        <v>54</v>
      </c>
      <c r="B110" s="11">
        <v>0</v>
      </c>
      <c r="C110" s="11">
        <v>12</v>
      </c>
      <c r="D110" s="11">
        <v>12</v>
      </c>
      <c r="E110" s="1" t="s">
        <v>53</v>
      </c>
      <c r="F110" s="9">
        <v>12</v>
      </c>
      <c r="G110" s="12">
        <v>5</v>
      </c>
      <c r="H110" s="21">
        <v>1000</v>
      </c>
      <c r="I110" s="1">
        <f t="shared" si="27"/>
        <v>1000000</v>
      </c>
      <c r="J110" s="3">
        <v>14</v>
      </c>
      <c r="K110" s="1">
        <f t="shared" si="45"/>
        <v>19</v>
      </c>
      <c r="L110" s="12">
        <v>19</v>
      </c>
      <c r="N110" s="21">
        <v>10000</v>
      </c>
      <c r="O110" s="3">
        <f t="shared" si="36"/>
        <v>1400000</v>
      </c>
      <c r="P110" s="1">
        <f t="shared" si="46"/>
        <v>1900000</v>
      </c>
      <c r="Q110" s="1">
        <f t="shared" si="47"/>
        <v>1900000</v>
      </c>
      <c r="R110" s="1">
        <f t="shared" si="22"/>
        <v>0</v>
      </c>
      <c r="S110" s="1">
        <f t="shared" si="32"/>
        <v>3300000</v>
      </c>
      <c r="T110" s="3">
        <f t="shared" si="23"/>
        <v>0.42424242424242425</v>
      </c>
      <c r="U110" s="1">
        <f t="shared" si="24"/>
        <v>0.5757575757575758</v>
      </c>
      <c r="V110" s="1">
        <f t="shared" si="25"/>
        <v>1</v>
      </c>
      <c r="W110" s="2">
        <f t="shared" si="26"/>
        <v>0</v>
      </c>
      <c r="X110" s="19">
        <f t="shared" si="48"/>
        <v>1</v>
      </c>
      <c r="Y110" s="12">
        <f t="shared" si="44"/>
        <v>1</v>
      </c>
      <c r="Z110" s="1">
        <f t="shared" si="33"/>
        <v>1</v>
      </c>
      <c r="AA110" s="2">
        <f t="shared" si="34"/>
        <v>1</v>
      </c>
    </row>
    <row r="111" spans="1:27" x14ac:dyDescent="0.2">
      <c r="A111" s="11" t="s">
        <v>54</v>
      </c>
      <c r="B111" s="11">
        <v>0</v>
      </c>
      <c r="C111" s="11">
        <v>13</v>
      </c>
      <c r="D111" s="11">
        <v>13</v>
      </c>
      <c r="E111" s="1" t="s">
        <v>53</v>
      </c>
      <c r="F111" s="9">
        <v>13</v>
      </c>
      <c r="G111" s="12">
        <v>20</v>
      </c>
      <c r="H111" s="21">
        <v>100</v>
      </c>
      <c r="I111" s="1">
        <f t="shared" si="27"/>
        <v>400000</v>
      </c>
      <c r="J111" s="3">
        <v>29</v>
      </c>
      <c r="K111" s="1">
        <f t="shared" si="45"/>
        <v>10</v>
      </c>
      <c r="L111" s="12">
        <v>10</v>
      </c>
      <c r="N111" s="21">
        <v>10000</v>
      </c>
      <c r="O111" s="3">
        <f t="shared" si="36"/>
        <v>2900000</v>
      </c>
      <c r="P111" s="1">
        <f t="shared" si="46"/>
        <v>1000000</v>
      </c>
      <c r="Q111" s="1">
        <f t="shared" si="47"/>
        <v>1000000</v>
      </c>
      <c r="R111" s="1">
        <f t="shared" si="22"/>
        <v>0</v>
      </c>
      <c r="S111" s="1">
        <f t="shared" si="32"/>
        <v>3900000</v>
      </c>
      <c r="T111" s="3">
        <f t="shared" si="23"/>
        <v>0.74358974358974361</v>
      </c>
      <c r="U111" s="1">
        <f t="shared" si="24"/>
        <v>0.25641025641025639</v>
      </c>
      <c r="V111" s="1">
        <f t="shared" si="25"/>
        <v>1</v>
      </c>
      <c r="W111" s="2">
        <f t="shared" si="26"/>
        <v>0</v>
      </c>
      <c r="X111" s="19">
        <f t="shared" si="48"/>
        <v>1</v>
      </c>
      <c r="Y111" s="12">
        <f t="shared" si="44"/>
        <v>1</v>
      </c>
      <c r="Z111" s="1">
        <f t="shared" si="33"/>
        <v>1</v>
      </c>
      <c r="AA111" s="2">
        <f t="shared" si="34"/>
        <v>1</v>
      </c>
    </row>
    <row r="112" spans="1:27" x14ac:dyDescent="0.2">
      <c r="A112" s="11" t="s">
        <v>54</v>
      </c>
      <c r="B112" s="11">
        <v>0</v>
      </c>
      <c r="C112" s="11">
        <v>14</v>
      </c>
      <c r="D112" s="11">
        <v>14</v>
      </c>
      <c r="E112" s="1" t="s">
        <v>53</v>
      </c>
      <c r="F112" s="9">
        <v>14</v>
      </c>
      <c r="G112" s="12">
        <v>12</v>
      </c>
      <c r="H112" s="21">
        <v>100</v>
      </c>
      <c r="I112" s="1">
        <f t="shared" si="27"/>
        <v>240000</v>
      </c>
      <c r="J112" s="3">
        <v>14</v>
      </c>
      <c r="K112" s="1">
        <f t="shared" si="45"/>
        <v>10</v>
      </c>
      <c r="L112" s="12">
        <v>10</v>
      </c>
      <c r="N112" s="21">
        <v>10000</v>
      </c>
      <c r="O112" s="3">
        <f t="shared" si="36"/>
        <v>1400000</v>
      </c>
      <c r="P112" s="1">
        <f t="shared" si="46"/>
        <v>1000000</v>
      </c>
      <c r="Q112" s="1">
        <f t="shared" si="47"/>
        <v>1000000</v>
      </c>
      <c r="R112" s="1">
        <f t="shared" si="22"/>
        <v>0</v>
      </c>
      <c r="S112" s="1">
        <f t="shared" si="32"/>
        <v>2400000</v>
      </c>
      <c r="T112" s="3">
        <f t="shared" si="23"/>
        <v>0.58333333333333337</v>
      </c>
      <c r="U112" s="1">
        <f t="shared" si="24"/>
        <v>0.41666666666666669</v>
      </c>
      <c r="V112" s="1">
        <f t="shared" si="25"/>
        <v>1</v>
      </c>
      <c r="W112" s="2">
        <f t="shared" si="26"/>
        <v>0</v>
      </c>
      <c r="X112" s="19">
        <f t="shared" si="48"/>
        <v>1</v>
      </c>
      <c r="Y112" s="12">
        <f t="shared" si="44"/>
        <v>1</v>
      </c>
      <c r="Z112" s="1">
        <f t="shared" si="33"/>
        <v>1</v>
      </c>
      <c r="AA112" s="2">
        <f t="shared" si="34"/>
        <v>1</v>
      </c>
    </row>
    <row r="113" spans="1:27" x14ac:dyDescent="0.2">
      <c r="A113" s="11" t="s">
        <v>54</v>
      </c>
      <c r="B113" s="11">
        <v>0</v>
      </c>
      <c r="C113" s="11">
        <v>15</v>
      </c>
      <c r="D113" s="11">
        <v>15</v>
      </c>
      <c r="E113" s="1" t="s">
        <v>53</v>
      </c>
      <c r="F113" s="9">
        <v>15</v>
      </c>
      <c r="G113" s="12">
        <v>21</v>
      </c>
      <c r="H113" s="21">
        <v>100</v>
      </c>
      <c r="I113" s="1">
        <f t="shared" si="27"/>
        <v>420000</v>
      </c>
      <c r="J113" s="3">
        <v>29</v>
      </c>
      <c r="K113" s="1">
        <f t="shared" si="45"/>
        <v>20</v>
      </c>
      <c r="L113" s="12">
        <v>20</v>
      </c>
      <c r="N113" s="21">
        <v>10000</v>
      </c>
      <c r="O113" s="3">
        <f t="shared" si="36"/>
        <v>2900000</v>
      </c>
      <c r="P113" s="1">
        <f t="shared" si="46"/>
        <v>2000000</v>
      </c>
      <c r="Q113" s="1">
        <f t="shared" si="47"/>
        <v>2000000</v>
      </c>
      <c r="R113" s="1">
        <f t="shared" si="22"/>
        <v>0</v>
      </c>
      <c r="S113" s="1">
        <f t="shared" si="32"/>
        <v>4900000</v>
      </c>
      <c r="T113" s="3">
        <f t="shared" si="23"/>
        <v>0.59183673469387754</v>
      </c>
      <c r="U113" s="1">
        <f t="shared" si="24"/>
        <v>0.40816326530612246</v>
      </c>
      <c r="V113" s="1">
        <f t="shared" si="25"/>
        <v>1</v>
      </c>
      <c r="W113" s="2">
        <f t="shared" si="26"/>
        <v>0</v>
      </c>
      <c r="X113" s="19">
        <f t="shared" si="48"/>
        <v>1</v>
      </c>
      <c r="Y113" s="12">
        <f t="shared" si="44"/>
        <v>1</v>
      </c>
      <c r="Z113" s="1">
        <f t="shared" si="33"/>
        <v>1</v>
      </c>
      <c r="AA113" s="2">
        <f t="shared" si="34"/>
        <v>1</v>
      </c>
    </row>
    <row r="114" spans="1:27" x14ac:dyDescent="0.2">
      <c r="A114" s="11" t="s">
        <v>54</v>
      </c>
      <c r="B114" s="11">
        <v>0</v>
      </c>
      <c r="C114" s="11">
        <v>16</v>
      </c>
      <c r="D114" s="11">
        <v>16</v>
      </c>
      <c r="E114" s="1" t="s">
        <v>53</v>
      </c>
      <c r="F114" s="9">
        <v>16</v>
      </c>
      <c r="G114" s="12">
        <v>20</v>
      </c>
      <c r="H114" s="21">
        <v>100</v>
      </c>
      <c r="I114" s="1">
        <f t="shared" si="27"/>
        <v>400000</v>
      </c>
      <c r="J114" s="3">
        <v>14</v>
      </c>
      <c r="K114" s="1">
        <f t="shared" si="45"/>
        <v>30</v>
      </c>
      <c r="L114" s="12">
        <v>30</v>
      </c>
      <c r="N114" s="21">
        <v>10000</v>
      </c>
      <c r="O114" s="3">
        <f t="shared" si="36"/>
        <v>1400000</v>
      </c>
      <c r="P114" s="1">
        <f t="shared" si="46"/>
        <v>3000000</v>
      </c>
      <c r="Q114" s="1">
        <f t="shared" si="47"/>
        <v>3000000</v>
      </c>
      <c r="R114" s="1">
        <f t="shared" si="22"/>
        <v>0</v>
      </c>
      <c r="S114" s="1">
        <f t="shared" si="32"/>
        <v>4400000</v>
      </c>
      <c r="T114" s="3">
        <f t="shared" si="23"/>
        <v>0.31818181818181818</v>
      </c>
      <c r="U114" s="1">
        <f t="shared" si="24"/>
        <v>0.68181818181818177</v>
      </c>
      <c r="V114" s="1">
        <f t="shared" si="25"/>
        <v>1</v>
      </c>
      <c r="W114" s="2">
        <f t="shared" si="26"/>
        <v>0</v>
      </c>
      <c r="X114" s="19">
        <f t="shared" si="48"/>
        <v>1</v>
      </c>
      <c r="Y114" s="12">
        <f t="shared" si="44"/>
        <v>1</v>
      </c>
      <c r="Z114" s="1">
        <f t="shared" si="33"/>
        <v>1</v>
      </c>
      <c r="AA114" s="2">
        <f t="shared" si="34"/>
        <v>1</v>
      </c>
    </row>
    <row r="115" spans="1:27" x14ac:dyDescent="0.2">
      <c r="A115" s="11" t="s">
        <v>54</v>
      </c>
      <c r="B115" s="11">
        <v>0</v>
      </c>
      <c r="C115" s="8">
        <v>17</v>
      </c>
      <c r="D115" s="11">
        <v>17</v>
      </c>
      <c r="E115" s="1" t="s">
        <v>53</v>
      </c>
      <c r="F115" s="9">
        <v>17</v>
      </c>
      <c r="G115" s="17">
        <v>18</v>
      </c>
      <c r="H115" s="21">
        <v>100</v>
      </c>
      <c r="I115" s="1">
        <f t="shared" si="27"/>
        <v>360000</v>
      </c>
      <c r="J115" s="3">
        <v>11</v>
      </c>
      <c r="K115" s="1">
        <f t="shared" si="45"/>
        <v>11</v>
      </c>
      <c r="L115" s="12">
        <v>11</v>
      </c>
      <c r="N115" s="21">
        <v>10000</v>
      </c>
      <c r="O115" s="3">
        <f t="shared" si="36"/>
        <v>1100000</v>
      </c>
      <c r="P115" s="1">
        <f t="shared" si="46"/>
        <v>1100000</v>
      </c>
      <c r="Q115" s="1">
        <f t="shared" si="47"/>
        <v>1100000</v>
      </c>
      <c r="R115" s="1">
        <f t="shared" si="22"/>
        <v>0</v>
      </c>
      <c r="S115" s="1">
        <f t="shared" si="32"/>
        <v>2200000</v>
      </c>
      <c r="T115" s="3">
        <f t="shared" si="23"/>
        <v>0.5</v>
      </c>
      <c r="U115" s="1">
        <f t="shared" si="24"/>
        <v>0.5</v>
      </c>
      <c r="V115" s="1">
        <f t="shared" si="25"/>
        <v>1</v>
      </c>
      <c r="W115" s="1">
        <f t="shared" si="26"/>
        <v>0</v>
      </c>
      <c r="X115" s="19">
        <f t="shared" si="48"/>
        <v>1</v>
      </c>
      <c r="Y115" s="12">
        <f t="shared" si="44"/>
        <v>1</v>
      </c>
      <c r="Z115" s="1">
        <f t="shared" si="33"/>
        <v>1</v>
      </c>
      <c r="AA115" s="2">
        <f t="shared" si="34"/>
        <v>1</v>
      </c>
    </row>
    <row r="116" spans="1:27" x14ac:dyDescent="0.2">
      <c r="A116" s="11" t="s">
        <v>54</v>
      </c>
      <c r="B116" s="11">
        <v>0</v>
      </c>
      <c r="C116" s="8">
        <v>18</v>
      </c>
      <c r="D116" s="11">
        <v>18</v>
      </c>
      <c r="E116" s="1" t="s">
        <v>53</v>
      </c>
      <c r="F116" s="9">
        <v>18</v>
      </c>
      <c r="G116" s="17">
        <v>7</v>
      </c>
      <c r="H116" s="21">
        <v>1000</v>
      </c>
      <c r="I116" s="1">
        <f t="shared" si="27"/>
        <v>1400000</v>
      </c>
      <c r="J116" s="3">
        <v>27</v>
      </c>
      <c r="K116" s="1">
        <f t="shared" si="45"/>
        <v>21</v>
      </c>
      <c r="L116" s="12">
        <v>21</v>
      </c>
      <c r="N116" s="21">
        <v>10000</v>
      </c>
      <c r="O116" s="3">
        <f t="shared" si="36"/>
        <v>2700000</v>
      </c>
      <c r="P116" s="1">
        <f t="shared" si="46"/>
        <v>2100000</v>
      </c>
      <c r="Q116" s="1">
        <f t="shared" si="47"/>
        <v>2100000</v>
      </c>
      <c r="R116" s="1">
        <f t="shared" si="22"/>
        <v>0</v>
      </c>
      <c r="S116" s="1">
        <f t="shared" si="32"/>
        <v>4800000</v>
      </c>
      <c r="T116" s="3">
        <f t="shared" si="23"/>
        <v>0.5625</v>
      </c>
      <c r="U116" s="1">
        <f t="shared" si="24"/>
        <v>0.4375</v>
      </c>
      <c r="V116" s="1">
        <f t="shared" si="25"/>
        <v>1</v>
      </c>
      <c r="W116" s="2">
        <f t="shared" si="26"/>
        <v>0</v>
      </c>
      <c r="X116" s="19">
        <f t="shared" si="48"/>
        <v>1</v>
      </c>
      <c r="Y116" s="12">
        <f t="shared" si="44"/>
        <v>1</v>
      </c>
      <c r="Z116" s="1">
        <f t="shared" si="33"/>
        <v>1</v>
      </c>
      <c r="AA116" s="2">
        <f t="shared" si="34"/>
        <v>1</v>
      </c>
    </row>
    <row r="117" spans="1:27" x14ac:dyDescent="0.2">
      <c r="A117" s="11" t="s">
        <v>54</v>
      </c>
      <c r="B117" s="11">
        <v>0</v>
      </c>
      <c r="C117" s="8">
        <v>19</v>
      </c>
      <c r="D117" s="11">
        <v>19</v>
      </c>
      <c r="E117" s="1" t="s">
        <v>53</v>
      </c>
      <c r="F117" s="9">
        <v>19</v>
      </c>
      <c r="G117" s="17">
        <v>7</v>
      </c>
      <c r="H117" s="21">
        <v>1000</v>
      </c>
      <c r="I117" s="1">
        <f t="shared" si="27"/>
        <v>1400000</v>
      </c>
      <c r="J117" s="3">
        <v>15</v>
      </c>
      <c r="K117" s="1">
        <f t="shared" si="45"/>
        <v>7</v>
      </c>
      <c r="L117" s="12">
        <v>7</v>
      </c>
      <c r="N117" s="21">
        <v>10000</v>
      </c>
      <c r="O117" s="3">
        <f t="shared" si="36"/>
        <v>1500000</v>
      </c>
      <c r="P117" s="1">
        <f t="shared" si="46"/>
        <v>700000</v>
      </c>
      <c r="Q117" s="1">
        <f t="shared" si="47"/>
        <v>700000</v>
      </c>
      <c r="R117" s="1">
        <f t="shared" si="22"/>
        <v>0</v>
      </c>
      <c r="S117" s="1">
        <f t="shared" si="32"/>
        <v>2200000</v>
      </c>
      <c r="T117" s="3">
        <f t="shared" si="23"/>
        <v>0.68181818181818177</v>
      </c>
      <c r="U117" s="1">
        <f t="shared" si="24"/>
        <v>0.31818181818181818</v>
      </c>
      <c r="V117" s="1">
        <f t="shared" si="25"/>
        <v>1</v>
      </c>
      <c r="W117" s="2">
        <f t="shared" si="26"/>
        <v>0</v>
      </c>
      <c r="X117" s="19">
        <f t="shared" si="48"/>
        <v>1</v>
      </c>
      <c r="Y117" s="12">
        <f t="shared" si="44"/>
        <v>1</v>
      </c>
      <c r="Z117" s="1">
        <f t="shared" si="33"/>
        <v>1</v>
      </c>
      <c r="AA117" s="2">
        <f t="shared" si="34"/>
        <v>1</v>
      </c>
    </row>
    <row r="118" spans="1:27" x14ac:dyDescent="0.2">
      <c r="A118" s="11" t="s">
        <v>54</v>
      </c>
      <c r="B118" s="11">
        <v>0</v>
      </c>
      <c r="C118" s="8">
        <v>20</v>
      </c>
      <c r="D118" s="11">
        <v>20</v>
      </c>
      <c r="E118" s="1" t="s">
        <v>53</v>
      </c>
      <c r="F118" s="9">
        <v>20</v>
      </c>
      <c r="G118" s="17">
        <v>30</v>
      </c>
      <c r="H118" s="21">
        <v>100</v>
      </c>
      <c r="I118" s="1">
        <f t="shared" si="27"/>
        <v>600000</v>
      </c>
      <c r="J118" s="3">
        <v>16</v>
      </c>
      <c r="K118" s="1">
        <f t="shared" si="45"/>
        <v>13</v>
      </c>
      <c r="L118" s="12">
        <v>13</v>
      </c>
      <c r="N118" s="21">
        <v>10000</v>
      </c>
      <c r="O118" s="3">
        <f t="shared" si="36"/>
        <v>1600000</v>
      </c>
      <c r="P118" s="1">
        <f t="shared" si="46"/>
        <v>1300000</v>
      </c>
      <c r="Q118" s="1">
        <f t="shared" si="47"/>
        <v>1300000</v>
      </c>
      <c r="R118" s="1">
        <f t="shared" si="22"/>
        <v>0</v>
      </c>
      <c r="S118" s="1">
        <f t="shared" si="32"/>
        <v>2900000</v>
      </c>
      <c r="T118" s="3">
        <f t="shared" si="23"/>
        <v>0.55172413793103448</v>
      </c>
      <c r="U118" s="1">
        <f t="shared" si="24"/>
        <v>0.44827586206896552</v>
      </c>
      <c r="V118" s="1">
        <f t="shared" si="25"/>
        <v>1</v>
      </c>
      <c r="W118" s="2">
        <f t="shared" si="26"/>
        <v>0</v>
      </c>
      <c r="X118" s="19">
        <f t="shared" si="48"/>
        <v>1</v>
      </c>
      <c r="Y118" s="12">
        <f t="shared" si="44"/>
        <v>1</v>
      </c>
      <c r="Z118" s="1">
        <f t="shared" si="33"/>
        <v>1</v>
      </c>
      <c r="AA118" s="2">
        <f t="shared" si="34"/>
        <v>1</v>
      </c>
    </row>
    <row r="119" spans="1:27" x14ac:dyDescent="0.2">
      <c r="A119" s="11" t="s">
        <v>54</v>
      </c>
      <c r="B119" s="11">
        <v>0</v>
      </c>
      <c r="C119" s="8">
        <v>21</v>
      </c>
      <c r="D119" s="11">
        <v>21</v>
      </c>
      <c r="E119" s="1" t="s">
        <v>53</v>
      </c>
      <c r="F119" s="9">
        <v>21</v>
      </c>
      <c r="G119" s="17">
        <v>8</v>
      </c>
      <c r="H119" s="21">
        <v>1000</v>
      </c>
      <c r="I119" s="1">
        <f t="shared" si="27"/>
        <v>1600000</v>
      </c>
      <c r="J119" s="3">
        <v>7</v>
      </c>
      <c r="K119" s="1">
        <f t="shared" si="45"/>
        <v>15</v>
      </c>
      <c r="L119" s="12">
        <v>15</v>
      </c>
      <c r="N119" s="21">
        <v>10000</v>
      </c>
      <c r="O119" s="3">
        <f t="shared" si="36"/>
        <v>700000</v>
      </c>
      <c r="P119" s="1">
        <f t="shared" si="46"/>
        <v>1500000</v>
      </c>
      <c r="Q119" s="1">
        <f t="shared" si="47"/>
        <v>1500000</v>
      </c>
      <c r="R119" s="1">
        <f t="shared" si="22"/>
        <v>0</v>
      </c>
      <c r="S119" s="1">
        <f t="shared" si="32"/>
        <v>2200000</v>
      </c>
      <c r="T119" s="3">
        <f t="shared" si="23"/>
        <v>0.31818181818181818</v>
      </c>
      <c r="U119" s="1">
        <f t="shared" si="24"/>
        <v>0.68181818181818177</v>
      </c>
      <c r="V119" s="1">
        <f t="shared" si="25"/>
        <v>1</v>
      </c>
      <c r="W119" s="2">
        <f t="shared" si="26"/>
        <v>0</v>
      </c>
      <c r="X119" s="19">
        <f t="shared" si="48"/>
        <v>1</v>
      </c>
      <c r="Y119" s="12">
        <f t="shared" si="44"/>
        <v>1</v>
      </c>
      <c r="Z119" s="1">
        <f t="shared" si="33"/>
        <v>1</v>
      </c>
      <c r="AA119" s="2">
        <f t="shared" si="34"/>
        <v>1</v>
      </c>
    </row>
    <row r="120" spans="1:27" x14ac:dyDescent="0.2">
      <c r="A120" s="11" t="s">
        <v>54</v>
      </c>
      <c r="B120" s="11">
        <v>0</v>
      </c>
      <c r="C120" s="8">
        <v>22</v>
      </c>
      <c r="D120" s="11">
        <v>22</v>
      </c>
      <c r="E120" s="1" t="s">
        <v>53</v>
      </c>
      <c r="F120" s="9">
        <v>22</v>
      </c>
      <c r="G120" s="17">
        <v>21</v>
      </c>
      <c r="H120" s="21">
        <v>100</v>
      </c>
      <c r="I120" s="1">
        <f t="shared" si="27"/>
        <v>420000</v>
      </c>
      <c r="J120" s="3">
        <v>14</v>
      </c>
      <c r="K120" s="1">
        <f t="shared" si="45"/>
        <v>16</v>
      </c>
      <c r="L120" s="12">
        <v>16</v>
      </c>
      <c r="N120" s="21">
        <v>10000</v>
      </c>
      <c r="O120" s="3">
        <f t="shared" si="36"/>
        <v>1400000</v>
      </c>
      <c r="P120" s="1">
        <f t="shared" si="46"/>
        <v>1600000</v>
      </c>
      <c r="Q120" s="1">
        <f t="shared" si="47"/>
        <v>1600000</v>
      </c>
      <c r="R120" s="1">
        <f t="shared" si="22"/>
        <v>0</v>
      </c>
      <c r="S120" s="1">
        <f t="shared" si="32"/>
        <v>3000000</v>
      </c>
      <c r="T120" s="3">
        <f t="shared" si="23"/>
        <v>0.46666666666666667</v>
      </c>
      <c r="U120" s="1">
        <f t="shared" si="24"/>
        <v>0.53333333333333333</v>
      </c>
      <c r="V120" s="1">
        <f t="shared" si="25"/>
        <v>1</v>
      </c>
      <c r="W120" s="2">
        <f t="shared" si="26"/>
        <v>0</v>
      </c>
      <c r="X120" s="19">
        <f t="shared" si="48"/>
        <v>1</v>
      </c>
      <c r="Y120" s="12">
        <f t="shared" si="44"/>
        <v>1</v>
      </c>
      <c r="Z120" s="1">
        <f t="shared" si="33"/>
        <v>1</v>
      </c>
      <c r="AA120" s="2">
        <f t="shared" si="34"/>
        <v>1</v>
      </c>
    </row>
    <row r="121" spans="1:27" x14ac:dyDescent="0.2">
      <c r="A121" s="11" t="s">
        <v>54</v>
      </c>
      <c r="B121" s="11">
        <v>0</v>
      </c>
      <c r="C121" s="8">
        <v>23</v>
      </c>
      <c r="D121" s="11">
        <v>23</v>
      </c>
      <c r="E121" s="1" t="s">
        <v>53</v>
      </c>
      <c r="F121" s="9">
        <v>23</v>
      </c>
      <c r="G121" s="17">
        <v>22</v>
      </c>
      <c r="H121" s="21">
        <v>100</v>
      </c>
      <c r="I121" s="1">
        <f t="shared" si="27"/>
        <v>440000</v>
      </c>
      <c r="J121" s="3">
        <v>11</v>
      </c>
      <c r="K121" s="1">
        <f t="shared" si="45"/>
        <v>19</v>
      </c>
      <c r="L121" s="12">
        <v>19</v>
      </c>
      <c r="N121" s="21">
        <v>10000</v>
      </c>
      <c r="O121" s="3">
        <f t="shared" si="36"/>
        <v>1100000</v>
      </c>
      <c r="P121" s="1">
        <f t="shared" si="46"/>
        <v>1900000</v>
      </c>
      <c r="Q121" s="1">
        <f t="shared" si="47"/>
        <v>1900000</v>
      </c>
      <c r="R121" s="1">
        <f t="shared" si="22"/>
        <v>0</v>
      </c>
      <c r="S121" s="1">
        <f t="shared" si="32"/>
        <v>3000000</v>
      </c>
      <c r="T121" s="3">
        <f t="shared" si="23"/>
        <v>0.36666666666666664</v>
      </c>
      <c r="U121" s="1">
        <f t="shared" si="24"/>
        <v>0.6333333333333333</v>
      </c>
      <c r="V121" s="1">
        <f t="shared" si="25"/>
        <v>1</v>
      </c>
      <c r="W121" s="2">
        <f t="shared" si="26"/>
        <v>0</v>
      </c>
      <c r="X121" s="19">
        <f t="shared" si="48"/>
        <v>1</v>
      </c>
      <c r="Y121" s="12">
        <f t="shared" si="44"/>
        <v>1</v>
      </c>
      <c r="Z121" s="1">
        <f t="shared" si="33"/>
        <v>1</v>
      </c>
      <c r="AA121" s="2">
        <f t="shared" si="34"/>
        <v>1</v>
      </c>
    </row>
    <row r="122" spans="1:27" x14ac:dyDescent="0.2">
      <c r="A122" s="11" t="s">
        <v>54</v>
      </c>
      <c r="B122" s="11">
        <v>0</v>
      </c>
      <c r="C122" s="8">
        <v>24</v>
      </c>
      <c r="D122" s="11">
        <v>24</v>
      </c>
      <c r="E122" s="1" t="s">
        <v>53</v>
      </c>
      <c r="F122" s="9">
        <v>24</v>
      </c>
      <c r="G122" s="17">
        <v>5</v>
      </c>
      <c r="H122" s="21">
        <v>1000</v>
      </c>
      <c r="I122" s="1">
        <f t="shared" si="27"/>
        <v>1000000</v>
      </c>
      <c r="J122" s="3">
        <v>4</v>
      </c>
      <c r="K122" s="1">
        <f t="shared" si="45"/>
        <v>6</v>
      </c>
      <c r="L122" s="12">
        <v>6</v>
      </c>
      <c r="M122" s="12"/>
      <c r="N122" s="21">
        <v>10000</v>
      </c>
      <c r="O122" s="3">
        <f t="shared" si="36"/>
        <v>400000</v>
      </c>
      <c r="P122" s="1">
        <f t="shared" si="46"/>
        <v>600000</v>
      </c>
      <c r="Q122" s="1">
        <f t="shared" si="47"/>
        <v>600000</v>
      </c>
      <c r="R122" s="1">
        <f t="shared" si="22"/>
        <v>0</v>
      </c>
      <c r="S122" s="1">
        <f t="shared" si="32"/>
        <v>1000000</v>
      </c>
      <c r="T122" s="3">
        <f t="shared" si="23"/>
        <v>0.4</v>
      </c>
      <c r="U122" s="1">
        <f t="shared" si="24"/>
        <v>0.6</v>
      </c>
      <c r="V122" s="1">
        <f t="shared" si="25"/>
        <v>1</v>
      </c>
      <c r="W122" s="2">
        <f t="shared" si="26"/>
        <v>0</v>
      </c>
      <c r="X122" s="19">
        <f t="shared" si="48"/>
        <v>1</v>
      </c>
      <c r="Y122" s="12">
        <f t="shared" si="44"/>
        <v>1</v>
      </c>
      <c r="Z122" s="1">
        <f t="shared" si="33"/>
        <v>1</v>
      </c>
      <c r="AA122" s="2">
        <f t="shared" si="34"/>
        <v>1</v>
      </c>
    </row>
    <row r="123" spans="1:27" x14ac:dyDescent="0.2">
      <c r="A123" s="11" t="s">
        <v>54</v>
      </c>
      <c r="B123" s="11">
        <v>1</v>
      </c>
      <c r="C123" s="11">
        <v>1</v>
      </c>
      <c r="D123" s="11">
        <v>1</v>
      </c>
      <c r="E123" s="1" t="s">
        <v>53</v>
      </c>
      <c r="F123" s="9">
        <v>1</v>
      </c>
      <c r="G123" s="17">
        <v>1</v>
      </c>
      <c r="H123" s="21">
        <v>10</v>
      </c>
      <c r="I123" s="1">
        <f t="shared" si="27"/>
        <v>2000</v>
      </c>
      <c r="J123" s="3">
        <v>36</v>
      </c>
      <c r="K123" s="1">
        <f t="shared" si="45"/>
        <v>50</v>
      </c>
      <c r="L123" s="12">
        <v>50</v>
      </c>
      <c r="N123" s="24">
        <v>1000000</v>
      </c>
      <c r="O123" s="3">
        <f t="shared" si="36"/>
        <v>360000000</v>
      </c>
      <c r="P123" s="1">
        <f t="shared" si="46"/>
        <v>500000000</v>
      </c>
      <c r="Q123" s="1">
        <f t="shared" si="47"/>
        <v>500000000</v>
      </c>
      <c r="R123" s="1">
        <f t="shared" si="22"/>
        <v>0</v>
      </c>
      <c r="S123" s="1">
        <f t="shared" si="32"/>
        <v>860000000</v>
      </c>
      <c r="T123" s="3">
        <f t="shared" si="23"/>
        <v>0.41860465116279072</v>
      </c>
      <c r="U123" s="1">
        <f t="shared" si="24"/>
        <v>0.58139534883720934</v>
      </c>
      <c r="V123" s="1">
        <f t="shared" si="25"/>
        <v>1</v>
      </c>
      <c r="W123" s="1">
        <f t="shared" si="26"/>
        <v>0</v>
      </c>
      <c r="X123" s="3">
        <f>T123*(1-T99)/T99*(1-T123)</f>
        <v>0.7301243915630069</v>
      </c>
      <c r="Y123" s="1">
        <f t="shared" ref="Y123" si="49">U123*(1-U99)/U99*(1-U123)</f>
        <v>8.1124932395889665E-2</v>
      </c>
      <c r="Z123" s="1">
        <f t="shared" si="33"/>
        <v>8.1124932395889665E-2</v>
      </c>
      <c r="AA123" s="2">
        <f t="shared" si="34"/>
        <v>8.1124932395889665E-2</v>
      </c>
    </row>
    <row r="124" spans="1:27" x14ac:dyDescent="0.2">
      <c r="A124" s="11" t="s">
        <v>54</v>
      </c>
      <c r="B124" s="11">
        <v>1</v>
      </c>
      <c r="C124" s="11">
        <v>2</v>
      </c>
      <c r="D124" s="11">
        <v>2</v>
      </c>
      <c r="E124" s="1" t="s">
        <v>53</v>
      </c>
      <c r="F124" s="9">
        <v>2</v>
      </c>
      <c r="G124" s="17">
        <v>6</v>
      </c>
      <c r="H124" s="21">
        <v>1</v>
      </c>
      <c r="I124" s="1">
        <f t="shared" si="27"/>
        <v>1200</v>
      </c>
      <c r="J124" s="3">
        <v>17</v>
      </c>
      <c r="K124" s="1">
        <f t="shared" si="45"/>
        <v>6</v>
      </c>
      <c r="L124" s="12">
        <v>6</v>
      </c>
      <c r="N124" s="24">
        <v>1000000</v>
      </c>
      <c r="O124" s="3">
        <f t="shared" si="36"/>
        <v>170000000</v>
      </c>
      <c r="P124" s="1">
        <f t="shared" si="46"/>
        <v>60000000</v>
      </c>
      <c r="Q124" s="1">
        <f t="shared" si="47"/>
        <v>60000000</v>
      </c>
      <c r="R124" s="1">
        <f t="shared" si="22"/>
        <v>0</v>
      </c>
      <c r="S124" s="1">
        <f t="shared" si="32"/>
        <v>230000000</v>
      </c>
      <c r="T124" s="3">
        <f t="shared" si="23"/>
        <v>0.73913043478260865</v>
      </c>
      <c r="U124" s="1">
        <f t="shared" si="24"/>
        <v>0.2608695652173913</v>
      </c>
      <c r="V124" s="1">
        <f t="shared" si="25"/>
        <v>1</v>
      </c>
      <c r="W124" s="2">
        <f t="shared" si="26"/>
        <v>0</v>
      </c>
      <c r="X124" s="3">
        <f t="shared" ref="X124:X145" si="50">T124*(1-T100)/T100*(1-T124)</f>
        <v>0.17798458630216665</v>
      </c>
      <c r="Y124" s="1">
        <f t="shared" ref="Y124:Y146" si="51">U124*(1-U100)/U100*(1-U124)</f>
        <v>0.20888468809073726</v>
      </c>
      <c r="Z124" s="1">
        <f t="shared" si="33"/>
        <v>0.20888468809073726</v>
      </c>
      <c r="AA124" s="2">
        <f t="shared" si="34"/>
        <v>0.20888468809073726</v>
      </c>
    </row>
    <row r="125" spans="1:27" x14ac:dyDescent="0.2">
      <c r="A125" s="11" t="s">
        <v>54</v>
      </c>
      <c r="B125" s="11">
        <v>1</v>
      </c>
      <c r="C125" s="11">
        <v>3</v>
      </c>
      <c r="D125" s="11">
        <v>3</v>
      </c>
      <c r="E125" s="1" t="s">
        <v>53</v>
      </c>
      <c r="F125" s="9">
        <v>3</v>
      </c>
      <c r="G125" s="17">
        <v>25</v>
      </c>
      <c r="H125" s="21">
        <v>100</v>
      </c>
      <c r="I125" s="1">
        <f t="shared" si="27"/>
        <v>500000</v>
      </c>
      <c r="J125" s="3">
        <v>14</v>
      </c>
      <c r="K125" s="1">
        <f t="shared" si="45"/>
        <v>27</v>
      </c>
      <c r="L125" s="12">
        <v>27</v>
      </c>
      <c r="N125" s="24">
        <v>1000000</v>
      </c>
      <c r="O125" s="3">
        <f t="shared" si="36"/>
        <v>140000000</v>
      </c>
      <c r="P125" s="1">
        <f t="shared" si="46"/>
        <v>270000000</v>
      </c>
      <c r="Q125" s="1">
        <f t="shared" si="47"/>
        <v>270000000</v>
      </c>
      <c r="R125" s="1">
        <f t="shared" si="22"/>
        <v>0</v>
      </c>
      <c r="S125" s="1">
        <f t="shared" si="32"/>
        <v>410000000</v>
      </c>
      <c r="T125" s="3">
        <f t="shared" si="23"/>
        <v>0.34146341463414637</v>
      </c>
      <c r="U125" s="1">
        <f t="shared" si="24"/>
        <v>0.65853658536585369</v>
      </c>
      <c r="V125" s="1">
        <f t="shared" si="25"/>
        <v>1</v>
      </c>
      <c r="W125" s="2">
        <f t="shared" si="26"/>
        <v>0</v>
      </c>
      <c r="X125" s="3">
        <f t="shared" si="50"/>
        <v>0.25297441998810227</v>
      </c>
      <c r="Y125" s="1">
        <f t="shared" si="51"/>
        <v>0.1998810232004759</v>
      </c>
      <c r="Z125" s="1">
        <f t="shared" si="33"/>
        <v>0.1998810232004759</v>
      </c>
      <c r="AA125" s="2">
        <f t="shared" si="34"/>
        <v>0.1998810232004759</v>
      </c>
    </row>
    <row r="126" spans="1:27" x14ac:dyDescent="0.2">
      <c r="A126" s="11" t="s">
        <v>54</v>
      </c>
      <c r="B126" s="11">
        <v>1</v>
      </c>
      <c r="C126" s="11">
        <v>4</v>
      </c>
      <c r="D126" s="11">
        <v>4</v>
      </c>
      <c r="E126" s="1" t="s">
        <v>53</v>
      </c>
      <c r="F126" s="9">
        <v>4</v>
      </c>
      <c r="G126" s="17">
        <v>12</v>
      </c>
      <c r="H126" s="21">
        <v>100000</v>
      </c>
      <c r="I126" s="1">
        <f t="shared" si="27"/>
        <v>240000000</v>
      </c>
      <c r="J126" s="3">
        <v>24</v>
      </c>
      <c r="K126" s="1">
        <f t="shared" si="45"/>
        <v>52</v>
      </c>
      <c r="L126" s="12">
        <v>52</v>
      </c>
      <c r="N126" s="24">
        <v>1000000</v>
      </c>
      <c r="O126" s="3">
        <f t="shared" si="36"/>
        <v>240000000</v>
      </c>
      <c r="P126" s="1">
        <f t="shared" si="46"/>
        <v>520000000</v>
      </c>
      <c r="Q126" s="1">
        <f t="shared" si="47"/>
        <v>520000000</v>
      </c>
      <c r="R126" s="1">
        <f t="shared" si="22"/>
        <v>0</v>
      </c>
      <c r="S126" s="1">
        <f t="shared" si="32"/>
        <v>760000000</v>
      </c>
      <c r="T126" s="3">
        <f t="shared" si="23"/>
        <v>0.31578947368421051</v>
      </c>
      <c r="U126" s="1">
        <f t="shared" si="24"/>
        <v>0.68421052631578949</v>
      </c>
      <c r="V126" s="1">
        <f t="shared" si="25"/>
        <v>1</v>
      </c>
      <c r="W126" s="2">
        <f t="shared" si="26"/>
        <v>0</v>
      </c>
      <c r="X126" s="3">
        <f t="shared" si="50"/>
        <v>0.45373961218836573</v>
      </c>
      <c r="Y126" s="1">
        <f t="shared" si="51"/>
        <v>0.10288880094974279</v>
      </c>
      <c r="Z126" s="1">
        <f t="shared" si="33"/>
        <v>0.10288880094974279</v>
      </c>
      <c r="AA126" s="2">
        <f t="shared" si="34"/>
        <v>0.10288880094974279</v>
      </c>
    </row>
    <row r="127" spans="1:27" x14ac:dyDescent="0.2">
      <c r="A127" s="11" t="s">
        <v>54</v>
      </c>
      <c r="B127" s="11">
        <v>1</v>
      </c>
      <c r="C127" s="11">
        <v>5</v>
      </c>
      <c r="D127" s="11">
        <v>5</v>
      </c>
      <c r="E127" s="1" t="s">
        <v>53</v>
      </c>
      <c r="F127" s="9">
        <v>5</v>
      </c>
      <c r="G127" s="17">
        <v>1</v>
      </c>
      <c r="H127" s="21">
        <v>10</v>
      </c>
      <c r="I127" s="1">
        <f t="shared" si="27"/>
        <v>2000</v>
      </c>
      <c r="J127" s="3">
        <v>26</v>
      </c>
      <c r="K127" s="1">
        <f t="shared" si="45"/>
        <v>28</v>
      </c>
      <c r="L127" s="12">
        <v>28</v>
      </c>
      <c r="N127" s="24">
        <v>1000000</v>
      </c>
      <c r="O127" s="3">
        <f t="shared" si="36"/>
        <v>260000000</v>
      </c>
      <c r="P127" s="1">
        <f t="shared" si="46"/>
        <v>280000000</v>
      </c>
      <c r="Q127" s="1">
        <f t="shared" si="47"/>
        <v>280000000</v>
      </c>
      <c r="R127" s="1">
        <f t="shared" si="22"/>
        <v>0</v>
      </c>
      <c r="S127" s="1">
        <f t="shared" si="32"/>
        <v>540000000</v>
      </c>
      <c r="T127" s="3">
        <f t="shared" si="23"/>
        <v>0.48148148148148145</v>
      </c>
      <c r="U127" s="1">
        <f t="shared" si="24"/>
        <v>0.51851851851851849</v>
      </c>
      <c r="V127" s="1">
        <f t="shared" si="25"/>
        <v>1</v>
      </c>
      <c r="W127" s="2">
        <f t="shared" si="26"/>
        <v>0</v>
      </c>
      <c r="X127" s="3">
        <f>T127*(1-T103)/T103*(1-T127)</f>
        <v>0.2589036224152822</v>
      </c>
      <c r="Y127" s="1">
        <f t="shared" si="51"/>
        <v>0.24074074074074081</v>
      </c>
      <c r="Z127" s="1">
        <f t="shared" si="33"/>
        <v>0.24074074074074081</v>
      </c>
      <c r="AA127" s="2">
        <f t="shared" si="34"/>
        <v>0.24074074074074081</v>
      </c>
    </row>
    <row r="128" spans="1:27" x14ac:dyDescent="0.2">
      <c r="A128" s="11" t="s">
        <v>54</v>
      </c>
      <c r="B128" s="11">
        <v>1</v>
      </c>
      <c r="C128" s="11">
        <v>6</v>
      </c>
      <c r="D128" s="11">
        <v>6</v>
      </c>
      <c r="E128" s="1" t="s">
        <v>53</v>
      </c>
      <c r="F128" s="9">
        <v>6</v>
      </c>
      <c r="G128" s="17">
        <v>11</v>
      </c>
      <c r="H128" s="21">
        <v>1000</v>
      </c>
      <c r="I128" s="1">
        <f t="shared" si="27"/>
        <v>2200000</v>
      </c>
      <c r="J128" s="3">
        <v>12</v>
      </c>
      <c r="K128" s="1">
        <f t="shared" si="45"/>
        <v>18</v>
      </c>
      <c r="L128" s="12">
        <v>18</v>
      </c>
      <c r="N128" s="24">
        <v>1000000</v>
      </c>
      <c r="O128" s="3">
        <f t="shared" si="36"/>
        <v>120000000</v>
      </c>
      <c r="P128" s="1">
        <f t="shared" si="46"/>
        <v>180000000</v>
      </c>
      <c r="Q128" s="1">
        <f t="shared" si="47"/>
        <v>180000000</v>
      </c>
      <c r="R128" s="1">
        <f t="shared" si="22"/>
        <v>0</v>
      </c>
      <c r="S128" s="1">
        <f t="shared" si="32"/>
        <v>300000000</v>
      </c>
      <c r="T128" s="3">
        <f t="shared" si="23"/>
        <v>0.4</v>
      </c>
      <c r="U128" s="1">
        <f t="shared" si="24"/>
        <v>0.6</v>
      </c>
      <c r="V128" s="1">
        <f t="shared" si="25"/>
        <v>1</v>
      </c>
      <c r="W128" s="2">
        <f t="shared" si="26"/>
        <v>0</v>
      </c>
      <c r="X128" s="3">
        <f t="shared" si="50"/>
        <v>0.14400000000000002</v>
      </c>
      <c r="Y128" s="1">
        <f t="shared" si="51"/>
        <v>0.4</v>
      </c>
      <c r="Z128" s="1">
        <f t="shared" si="33"/>
        <v>0.4</v>
      </c>
      <c r="AA128" s="2">
        <f t="shared" si="34"/>
        <v>0.4</v>
      </c>
    </row>
    <row r="129" spans="1:27" x14ac:dyDescent="0.2">
      <c r="A129" s="11" t="s">
        <v>54</v>
      </c>
      <c r="B129" s="11">
        <v>1</v>
      </c>
      <c r="C129" s="11">
        <v>7</v>
      </c>
      <c r="D129" s="11">
        <v>7</v>
      </c>
      <c r="E129" s="1" t="s">
        <v>53</v>
      </c>
      <c r="F129" s="9">
        <v>7</v>
      </c>
      <c r="G129" s="17">
        <v>16</v>
      </c>
      <c r="H129" s="21">
        <v>10000</v>
      </c>
      <c r="I129" s="1">
        <f t="shared" si="27"/>
        <v>32000000</v>
      </c>
      <c r="J129" s="3">
        <v>11</v>
      </c>
      <c r="K129" s="1">
        <f t="shared" si="45"/>
        <v>9</v>
      </c>
      <c r="L129" s="12">
        <v>9</v>
      </c>
      <c r="N129" s="24">
        <v>1000000</v>
      </c>
      <c r="O129" s="3">
        <f t="shared" si="36"/>
        <v>110000000</v>
      </c>
      <c r="P129" s="1">
        <f t="shared" si="46"/>
        <v>90000000</v>
      </c>
      <c r="Q129" s="1">
        <f t="shared" si="47"/>
        <v>90000000</v>
      </c>
      <c r="R129" s="1">
        <f t="shared" si="22"/>
        <v>0</v>
      </c>
      <c r="S129" s="1">
        <f t="shared" si="32"/>
        <v>200000000</v>
      </c>
      <c r="T129" s="3">
        <f t="shared" si="23"/>
        <v>0.55000000000000004</v>
      </c>
      <c r="U129" s="1">
        <f t="shared" si="24"/>
        <v>0.45</v>
      </c>
      <c r="V129" s="1">
        <f t="shared" si="25"/>
        <v>1</v>
      </c>
      <c r="W129" s="2">
        <f t="shared" si="26"/>
        <v>0</v>
      </c>
      <c r="X129" s="3">
        <f t="shared" si="50"/>
        <v>0.30690000000000001</v>
      </c>
      <c r="Y129" s="1">
        <f t="shared" si="51"/>
        <v>0.19959677419354838</v>
      </c>
      <c r="Z129" s="1">
        <f t="shared" si="33"/>
        <v>0.19959677419354838</v>
      </c>
      <c r="AA129" s="2">
        <f t="shared" si="34"/>
        <v>0.19959677419354838</v>
      </c>
    </row>
    <row r="130" spans="1:27" x14ac:dyDescent="0.2">
      <c r="A130" s="11" t="s">
        <v>54</v>
      </c>
      <c r="B130" s="11">
        <v>1</v>
      </c>
      <c r="C130" s="11">
        <v>8</v>
      </c>
      <c r="D130" s="11">
        <v>8</v>
      </c>
      <c r="E130" s="1" t="s">
        <v>53</v>
      </c>
      <c r="F130" s="9">
        <v>8</v>
      </c>
      <c r="G130" s="17">
        <v>12</v>
      </c>
      <c r="H130" s="21">
        <v>10000</v>
      </c>
      <c r="I130" s="1">
        <f t="shared" si="27"/>
        <v>24000000</v>
      </c>
      <c r="J130" s="3">
        <v>19</v>
      </c>
      <c r="K130" s="1">
        <f t="shared" si="45"/>
        <v>32</v>
      </c>
      <c r="L130" s="12">
        <v>32</v>
      </c>
      <c r="N130" s="24">
        <v>1000000</v>
      </c>
      <c r="O130" s="3">
        <f t="shared" si="36"/>
        <v>190000000</v>
      </c>
      <c r="P130" s="1">
        <f t="shared" si="46"/>
        <v>320000000</v>
      </c>
      <c r="Q130" s="1">
        <f t="shared" si="47"/>
        <v>320000000</v>
      </c>
      <c r="R130" s="1">
        <f t="shared" si="22"/>
        <v>0</v>
      </c>
      <c r="S130" s="1">
        <f t="shared" si="32"/>
        <v>510000000</v>
      </c>
      <c r="T130" s="3">
        <f t="shared" si="23"/>
        <v>0.37254901960784315</v>
      </c>
      <c r="U130" s="1">
        <f t="shared" si="24"/>
        <v>0.62745098039215685</v>
      </c>
      <c r="V130" s="1">
        <f t="shared" si="25"/>
        <v>1</v>
      </c>
      <c r="W130" s="2">
        <f t="shared" si="26"/>
        <v>0</v>
      </c>
      <c r="X130" s="3">
        <f t="shared" si="50"/>
        <v>1.3246187363834423</v>
      </c>
      <c r="Y130" s="1">
        <f t="shared" si="51"/>
        <v>4.1251102517131426E-2</v>
      </c>
      <c r="Z130" s="1">
        <f t="shared" si="33"/>
        <v>4.1251102517131426E-2</v>
      </c>
      <c r="AA130" s="2">
        <f t="shared" si="34"/>
        <v>4.1251102517131426E-2</v>
      </c>
    </row>
    <row r="131" spans="1:27" x14ac:dyDescent="0.2">
      <c r="A131" s="11" t="s">
        <v>54</v>
      </c>
      <c r="B131" s="11">
        <v>1</v>
      </c>
      <c r="C131" s="11">
        <v>9</v>
      </c>
      <c r="D131" s="11">
        <v>9</v>
      </c>
      <c r="E131" s="1" t="s">
        <v>53</v>
      </c>
      <c r="F131" s="9">
        <v>9</v>
      </c>
      <c r="G131" s="17">
        <v>10</v>
      </c>
      <c r="H131" s="21">
        <v>10000</v>
      </c>
      <c r="I131" s="1">
        <f t="shared" si="27"/>
        <v>20000000</v>
      </c>
      <c r="J131" s="3">
        <v>9</v>
      </c>
      <c r="K131" s="1">
        <f t="shared" si="45"/>
        <v>13</v>
      </c>
      <c r="L131" s="12">
        <v>13</v>
      </c>
      <c r="N131" s="24">
        <v>1000000</v>
      </c>
      <c r="O131" s="3">
        <f t="shared" si="36"/>
        <v>90000000</v>
      </c>
      <c r="P131" s="1">
        <f t="shared" si="46"/>
        <v>130000000</v>
      </c>
      <c r="Q131" s="1">
        <f t="shared" si="47"/>
        <v>130000000</v>
      </c>
      <c r="R131" s="1">
        <f t="shared" ref="R131:R194" si="52">(M131*10)*N131</f>
        <v>0</v>
      </c>
      <c r="S131" s="1">
        <f t="shared" si="32"/>
        <v>220000000</v>
      </c>
      <c r="T131" s="3">
        <f t="shared" ref="T131:T194" si="53">O131/SUM(O131:P131)</f>
        <v>0.40909090909090912</v>
      </c>
      <c r="U131" s="1">
        <f t="shared" ref="U131:U194" si="54">P131/SUM(O131:P131)</f>
        <v>0.59090909090909094</v>
      </c>
      <c r="V131" s="1">
        <f t="shared" ref="V131:V194" si="55">Q131/SUM(Q131:R131)</f>
        <v>1</v>
      </c>
      <c r="W131" s="1">
        <f t="shared" ref="W131:W194" si="56">R131/SUM(Q131:R131)</f>
        <v>0</v>
      </c>
      <c r="X131" s="3">
        <f t="shared" si="50"/>
        <v>0.14504132231404956</v>
      </c>
      <c r="Y131" s="1">
        <f t="shared" si="51"/>
        <v>0.40289256198347106</v>
      </c>
      <c r="Z131" s="1">
        <f t="shared" si="33"/>
        <v>0.40289256198347106</v>
      </c>
      <c r="AA131" s="2">
        <f t="shared" si="34"/>
        <v>0.40289256198347106</v>
      </c>
    </row>
    <row r="132" spans="1:27" x14ac:dyDescent="0.2">
      <c r="A132" s="11" t="s">
        <v>54</v>
      </c>
      <c r="B132" s="11">
        <v>1</v>
      </c>
      <c r="C132" s="11">
        <v>10</v>
      </c>
      <c r="D132" s="11">
        <v>10</v>
      </c>
      <c r="E132" s="1" t="s">
        <v>53</v>
      </c>
      <c r="F132" s="9">
        <v>10</v>
      </c>
      <c r="G132" s="17">
        <v>9</v>
      </c>
      <c r="H132" s="21">
        <v>1000</v>
      </c>
      <c r="I132" s="1">
        <f t="shared" ref="I132:I195" si="57">(G132*200)*H132</f>
        <v>1800000</v>
      </c>
      <c r="J132" s="3">
        <v>12</v>
      </c>
      <c r="K132" s="1">
        <f t="shared" si="45"/>
        <v>15</v>
      </c>
      <c r="L132" s="12">
        <v>15</v>
      </c>
      <c r="N132" s="24">
        <v>1000000</v>
      </c>
      <c r="O132" s="3">
        <f t="shared" si="36"/>
        <v>120000000</v>
      </c>
      <c r="P132" s="1">
        <f t="shared" si="46"/>
        <v>150000000</v>
      </c>
      <c r="Q132" s="1">
        <f t="shared" si="47"/>
        <v>150000000</v>
      </c>
      <c r="R132" s="1">
        <f t="shared" si="52"/>
        <v>0</v>
      </c>
      <c r="S132" s="1">
        <f t="shared" ref="S132:S162" si="58">SUM(O132,P132)</f>
        <v>270000000</v>
      </c>
      <c r="T132" s="3">
        <f t="shared" si="53"/>
        <v>0.44444444444444442</v>
      </c>
      <c r="U132" s="1">
        <f t="shared" si="54"/>
        <v>0.55555555555555558</v>
      </c>
      <c r="V132" s="1">
        <f t="shared" si="55"/>
        <v>1</v>
      </c>
      <c r="W132" s="1">
        <f t="shared" si="56"/>
        <v>0</v>
      </c>
      <c r="X132" s="3">
        <f t="shared" si="50"/>
        <v>0.31425364758698099</v>
      </c>
      <c r="Y132" s="1">
        <f t="shared" si="51"/>
        <v>0.19400352733686063</v>
      </c>
      <c r="Z132" s="1">
        <f t="shared" ref="Z132:Z194" si="59">Y132</f>
        <v>0.19400352733686063</v>
      </c>
      <c r="AA132" s="2">
        <f t="shared" ref="AA132:AA194" si="60">Y132</f>
        <v>0.19400352733686063</v>
      </c>
    </row>
    <row r="133" spans="1:27" x14ac:dyDescent="0.2">
      <c r="A133" s="11" t="s">
        <v>54</v>
      </c>
      <c r="B133" s="11">
        <v>1</v>
      </c>
      <c r="C133" s="11">
        <v>11</v>
      </c>
      <c r="D133" s="11">
        <v>11</v>
      </c>
      <c r="E133" s="1" t="s">
        <v>53</v>
      </c>
      <c r="F133" s="9">
        <v>11</v>
      </c>
      <c r="G133" s="17">
        <v>5</v>
      </c>
      <c r="H133" s="21">
        <v>10</v>
      </c>
      <c r="I133" s="1">
        <f t="shared" si="57"/>
        <v>10000</v>
      </c>
      <c r="J133" s="3">
        <v>15</v>
      </c>
      <c r="K133" s="1">
        <f t="shared" si="45"/>
        <v>15</v>
      </c>
      <c r="L133" s="12">
        <v>15</v>
      </c>
      <c r="N133" s="24">
        <v>1000000</v>
      </c>
      <c r="O133" s="3">
        <f t="shared" si="36"/>
        <v>150000000</v>
      </c>
      <c r="P133" s="1">
        <f t="shared" si="46"/>
        <v>150000000</v>
      </c>
      <c r="Q133" s="1">
        <f t="shared" si="47"/>
        <v>150000000</v>
      </c>
      <c r="R133" s="1">
        <f t="shared" si="52"/>
        <v>0</v>
      </c>
      <c r="S133" s="1">
        <f t="shared" si="58"/>
        <v>300000000</v>
      </c>
      <c r="T133" s="3">
        <f t="shared" si="53"/>
        <v>0.5</v>
      </c>
      <c r="U133" s="1">
        <f t="shared" si="54"/>
        <v>0.5</v>
      </c>
      <c r="V133" s="1">
        <f t="shared" si="55"/>
        <v>1</v>
      </c>
      <c r="W133" s="1">
        <f t="shared" si="56"/>
        <v>0</v>
      </c>
      <c r="X133" s="3">
        <f t="shared" si="50"/>
        <v>0.27272727272727271</v>
      </c>
      <c r="Y133" s="1">
        <f t="shared" si="51"/>
        <v>0.22916666666666669</v>
      </c>
      <c r="Z133" s="1">
        <f t="shared" si="59"/>
        <v>0.22916666666666669</v>
      </c>
      <c r="AA133" s="2">
        <f t="shared" si="60"/>
        <v>0.22916666666666669</v>
      </c>
    </row>
    <row r="134" spans="1:27" x14ac:dyDescent="0.2">
      <c r="A134" s="11" t="s">
        <v>54</v>
      </c>
      <c r="B134" s="11">
        <v>1</v>
      </c>
      <c r="C134" s="11">
        <v>12</v>
      </c>
      <c r="D134" s="11">
        <v>12</v>
      </c>
      <c r="E134" s="1" t="s">
        <v>53</v>
      </c>
      <c r="F134" s="9">
        <v>12</v>
      </c>
      <c r="G134" s="17">
        <v>8</v>
      </c>
      <c r="H134" s="21">
        <v>1000</v>
      </c>
      <c r="I134" s="1">
        <f t="shared" si="57"/>
        <v>1600000</v>
      </c>
      <c r="J134" s="3">
        <v>18</v>
      </c>
      <c r="K134" s="1">
        <f t="shared" si="45"/>
        <v>23</v>
      </c>
      <c r="L134" s="12">
        <v>23</v>
      </c>
      <c r="N134" s="24">
        <v>1000000</v>
      </c>
      <c r="O134" s="3">
        <f t="shared" si="36"/>
        <v>180000000</v>
      </c>
      <c r="P134" s="1">
        <f t="shared" si="46"/>
        <v>230000000</v>
      </c>
      <c r="Q134" s="1">
        <f t="shared" si="47"/>
        <v>230000000</v>
      </c>
      <c r="R134" s="1">
        <f t="shared" si="52"/>
        <v>0</v>
      </c>
      <c r="S134" s="1">
        <f t="shared" si="58"/>
        <v>410000000</v>
      </c>
      <c r="T134" s="3">
        <f t="shared" si="53"/>
        <v>0.43902439024390244</v>
      </c>
      <c r="U134" s="1">
        <f t="shared" si="54"/>
        <v>0.56097560975609762</v>
      </c>
      <c r="V134" s="1">
        <f t="shared" si="55"/>
        <v>1</v>
      </c>
      <c r="W134" s="1">
        <f t="shared" si="56"/>
        <v>0</v>
      </c>
      <c r="X134" s="3">
        <f t="shared" si="50"/>
        <v>0.33423982323446927</v>
      </c>
      <c r="Y134" s="1">
        <f t="shared" si="51"/>
        <v>0.18147092895832678</v>
      </c>
      <c r="Z134" s="1">
        <f t="shared" si="59"/>
        <v>0.18147092895832678</v>
      </c>
      <c r="AA134" s="2">
        <f t="shared" si="60"/>
        <v>0.18147092895832678</v>
      </c>
    </row>
    <row r="135" spans="1:27" x14ac:dyDescent="0.2">
      <c r="A135" s="11" t="s">
        <v>54</v>
      </c>
      <c r="B135" s="11">
        <v>1</v>
      </c>
      <c r="C135" s="11">
        <v>13</v>
      </c>
      <c r="D135" s="11">
        <v>13</v>
      </c>
      <c r="E135" s="1" t="s">
        <v>53</v>
      </c>
      <c r="F135" s="9">
        <v>13</v>
      </c>
      <c r="G135" s="17">
        <v>11</v>
      </c>
      <c r="H135" s="21">
        <v>1000</v>
      </c>
      <c r="I135" s="1">
        <f t="shared" si="57"/>
        <v>2200000</v>
      </c>
      <c r="J135" s="3">
        <v>15</v>
      </c>
      <c r="K135" s="1">
        <f t="shared" si="45"/>
        <v>11</v>
      </c>
      <c r="L135" s="12">
        <v>11</v>
      </c>
      <c r="N135" s="24">
        <v>1000000</v>
      </c>
      <c r="O135" s="3">
        <f t="shared" si="36"/>
        <v>150000000</v>
      </c>
      <c r="P135" s="1">
        <f t="shared" si="46"/>
        <v>110000000</v>
      </c>
      <c r="Q135" s="1">
        <f t="shared" si="47"/>
        <v>110000000</v>
      </c>
      <c r="R135" s="1">
        <f t="shared" si="52"/>
        <v>0</v>
      </c>
      <c r="S135" s="1">
        <f t="shared" si="58"/>
        <v>260000000</v>
      </c>
      <c r="T135" s="3">
        <f t="shared" si="53"/>
        <v>0.57692307692307687</v>
      </c>
      <c r="U135" s="1">
        <f t="shared" si="54"/>
        <v>0.42307692307692307</v>
      </c>
      <c r="V135" s="1">
        <f t="shared" si="55"/>
        <v>1</v>
      </c>
      <c r="W135" s="1">
        <f t="shared" si="56"/>
        <v>0</v>
      </c>
      <c r="X135" s="3">
        <f t="shared" si="50"/>
        <v>8.4166496633340124E-2</v>
      </c>
      <c r="Y135" s="1">
        <f t="shared" si="51"/>
        <v>0.70784023668639051</v>
      </c>
      <c r="Z135" s="1">
        <f t="shared" si="59"/>
        <v>0.70784023668639051</v>
      </c>
      <c r="AA135" s="2">
        <f t="shared" si="60"/>
        <v>0.70784023668639051</v>
      </c>
    </row>
    <row r="136" spans="1:27" x14ac:dyDescent="0.2">
      <c r="A136" s="11" t="s">
        <v>54</v>
      </c>
      <c r="B136" s="11">
        <v>1</v>
      </c>
      <c r="C136" s="11">
        <v>14</v>
      </c>
      <c r="D136" s="11">
        <v>14</v>
      </c>
      <c r="E136" s="1" t="s">
        <v>53</v>
      </c>
      <c r="F136" s="9">
        <v>14</v>
      </c>
      <c r="G136" s="17">
        <v>10</v>
      </c>
      <c r="H136" s="21">
        <v>100</v>
      </c>
      <c r="I136" s="1">
        <f t="shared" si="57"/>
        <v>200000</v>
      </c>
      <c r="J136" s="3">
        <v>18</v>
      </c>
      <c r="K136" s="1">
        <f t="shared" si="45"/>
        <v>26</v>
      </c>
      <c r="L136" s="12">
        <v>26</v>
      </c>
      <c r="N136" s="24">
        <v>1000000</v>
      </c>
      <c r="O136" s="3">
        <f t="shared" si="36"/>
        <v>180000000</v>
      </c>
      <c r="P136" s="1">
        <f t="shared" si="46"/>
        <v>260000000</v>
      </c>
      <c r="Q136" s="1">
        <f t="shared" si="47"/>
        <v>260000000</v>
      </c>
      <c r="R136" s="1">
        <f t="shared" si="52"/>
        <v>0</v>
      </c>
      <c r="S136" s="1">
        <f t="shared" si="58"/>
        <v>440000000</v>
      </c>
      <c r="T136" s="3">
        <f t="shared" si="53"/>
        <v>0.40909090909090912</v>
      </c>
      <c r="U136" s="1">
        <f t="shared" si="54"/>
        <v>0.59090909090909094</v>
      </c>
      <c r="V136" s="1">
        <f t="shared" si="55"/>
        <v>1</v>
      </c>
      <c r="W136" s="1">
        <f t="shared" si="56"/>
        <v>0</v>
      </c>
      <c r="X136" s="3">
        <f t="shared" si="50"/>
        <v>0.172668240850059</v>
      </c>
      <c r="Y136" s="1">
        <f t="shared" si="51"/>
        <v>0.33842975206611564</v>
      </c>
      <c r="Z136" s="1">
        <f t="shared" si="59"/>
        <v>0.33842975206611564</v>
      </c>
      <c r="AA136" s="2">
        <f t="shared" si="60"/>
        <v>0.33842975206611564</v>
      </c>
    </row>
    <row r="137" spans="1:27" x14ac:dyDescent="0.2">
      <c r="A137" s="11" t="s">
        <v>54</v>
      </c>
      <c r="B137" s="11">
        <v>1</v>
      </c>
      <c r="C137" s="11">
        <v>15</v>
      </c>
      <c r="D137" s="11">
        <v>15</v>
      </c>
      <c r="E137" s="1" t="s">
        <v>53</v>
      </c>
      <c r="F137" s="9">
        <v>15</v>
      </c>
      <c r="G137" s="17">
        <v>8</v>
      </c>
      <c r="H137" s="21">
        <v>100000</v>
      </c>
      <c r="I137" s="1">
        <f t="shared" si="57"/>
        <v>160000000</v>
      </c>
      <c r="J137" s="3">
        <v>22</v>
      </c>
      <c r="K137" s="1">
        <f t="shared" si="45"/>
        <v>10</v>
      </c>
      <c r="L137" s="12">
        <v>10</v>
      </c>
      <c r="N137" s="24">
        <v>1000000</v>
      </c>
      <c r="O137" s="3">
        <f t="shared" si="36"/>
        <v>220000000</v>
      </c>
      <c r="P137" s="1">
        <f t="shared" si="46"/>
        <v>100000000</v>
      </c>
      <c r="Q137" s="1">
        <f t="shared" si="47"/>
        <v>100000000</v>
      </c>
      <c r="R137" s="1">
        <f t="shared" si="52"/>
        <v>0</v>
      </c>
      <c r="S137" s="1">
        <f t="shared" si="58"/>
        <v>320000000</v>
      </c>
      <c r="T137" s="3">
        <f t="shared" si="53"/>
        <v>0.6875</v>
      </c>
      <c r="U137" s="1">
        <f t="shared" si="54"/>
        <v>0.3125</v>
      </c>
      <c r="V137" s="1">
        <f t="shared" si="55"/>
        <v>1</v>
      </c>
      <c r="W137" s="1">
        <f t="shared" si="56"/>
        <v>0</v>
      </c>
      <c r="X137" s="3">
        <f t="shared" si="50"/>
        <v>0.14816810344827588</v>
      </c>
      <c r="Y137" s="1">
        <f t="shared" si="51"/>
        <v>0.3115234375</v>
      </c>
      <c r="Z137" s="1">
        <f t="shared" si="59"/>
        <v>0.3115234375</v>
      </c>
      <c r="AA137" s="2">
        <f t="shared" si="60"/>
        <v>0.3115234375</v>
      </c>
    </row>
    <row r="138" spans="1:27" x14ac:dyDescent="0.2">
      <c r="A138" s="11" t="s">
        <v>54</v>
      </c>
      <c r="B138" s="11">
        <v>1</v>
      </c>
      <c r="C138" s="11">
        <v>16</v>
      </c>
      <c r="D138" s="11">
        <v>16</v>
      </c>
      <c r="E138" s="1" t="s">
        <v>53</v>
      </c>
      <c r="F138" s="9">
        <v>16</v>
      </c>
      <c r="G138" s="17">
        <v>25</v>
      </c>
      <c r="H138" s="21">
        <v>10</v>
      </c>
      <c r="I138" s="1">
        <f t="shared" si="57"/>
        <v>50000</v>
      </c>
      <c r="J138" s="3">
        <v>13</v>
      </c>
      <c r="K138" s="1">
        <f t="shared" ref="K138:K169" si="61">SUM(L138:M138)</f>
        <v>22</v>
      </c>
      <c r="L138" s="12">
        <v>22</v>
      </c>
      <c r="N138" s="24">
        <v>1000000</v>
      </c>
      <c r="O138" s="3">
        <f t="shared" ref="O138:O201" si="62">(J138*10)*N138</f>
        <v>130000000</v>
      </c>
      <c r="P138" s="1">
        <f t="shared" ref="P138:P171" si="63">(K138*10)*N138</f>
        <v>220000000</v>
      </c>
      <c r="Q138" s="1">
        <f t="shared" ref="Q138:Q171" si="64">(L138*10)*N138</f>
        <v>220000000</v>
      </c>
      <c r="R138" s="1">
        <f t="shared" si="52"/>
        <v>0</v>
      </c>
      <c r="S138" s="1">
        <f t="shared" si="58"/>
        <v>350000000</v>
      </c>
      <c r="T138" s="3">
        <f t="shared" si="53"/>
        <v>0.37142857142857144</v>
      </c>
      <c r="U138" s="1">
        <f t="shared" si="54"/>
        <v>0.62857142857142856</v>
      </c>
      <c r="V138" s="1">
        <f t="shared" si="55"/>
        <v>1</v>
      </c>
      <c r="W138" s="1">
        <f t="shared" si="56"/>
        <v>0</v>
      </c>
      <c r="X138" s="3">
        <f t="shared" si="50"/>
        <v>0.50029154518950447</v>
      </c>
      <c r="Y138" s="1">
        <f t="shared" si="51"/>
        <v>0.10895238095238098</v>
      </c>
      <c r="Z138" s="1">
        <f t="shared" si="59"/>
        <v>0.10895238095238098</v>
      </c>
      <c r="AA138" s="2">
        <f t="shared" si="60"/>
        <v>0.10895238095238098</v>
      </c>
    </row>
    <row r="139" spans="1:27" x14ac:dyDescent="0.2">
      <c r="A139" s="11" t="s">
        <v>54</v>
      </c>
      <c r="B139" s="11">
        <v>1</v>
      </c>
      <c r="C139" s="8">
        <v>17</v>
      </c>
      <c r="D139" s="11">
        <v>17</v>
      </c>
      <c r="E139" s="1" t="s">
        <v>53</v>
      </c>
      <c r="F139" s="9">
        <v>17</v>
      </c>
      <c r="G139" s="17">
        <v>17</v>
      </c>
      <c r="H139" s="21">
        <v>100</v>
      </c>
      <c r="I139" s="1">
        <f t="shared" si="57"/>
        <v>340000</v>
      </c>
      <c r="J139" s="3">
        <v>19</v>
      </c>
      <c r="K139" s="1">
        <f t="shared" si="61"/>
        <v>17</v>
      </c>
      <c r="L139" s="12">
        <v>17</v>
      </c>
      <c r="N139" s="24">
        <v>1000000</v>
      </c>
      <c r="O139" s="3">
        <f t="shared" si="62"/>
        <v>190000000</v>
      </c>
      <c r="P139" s="1">
        <f t="shared" si="63"/>
        <v>170000000</v>
      </c>
      <c r="Q139" s="1">
        <f t="shared" si="64"/>
        <v>170000000</v>
      </c>
      <c r="R139" s="1">
        <f t="shared" si="52"/>
        <v>0</v>
      </c>
      <c r="S139" s="1">
        <f t="shared" si="58"/>
        <v>360000000</v>
      </c>
      <c r="T139" s="3">
        <f t="shared" si="53"/>
        <v>0.52777777777777779</v>
      </c>
      <c r="U139" s="1">
        <f t="shared" si="54"/>
        <v>0.47222222222222221</v>
      </c>
      <c r="V139" s="1">
        <f t="shared" si="55"/>
        <v>1</v>
      </c>
      <c r="W139" s="1">
        <f t="shared" si="56"/>
        <v>0</v>
      </c>
      <c r="X139" s="3">
        <f t="shared" si="50"/>
        <v>0.24922839506172839</v>
      </c>
      <c r="Y139" s="1">
        <f t="shared" si="51"/>
        <v>0.24922839506172839</v>
      </c>
      <c r="Z139" s="1">
        <f t="shared" si="59"/>
        <v>0.24922839506172839</v>
      </c>
      <c r="AA139" s="2">
        <f t="shared" si="60"/>
        <v>0.24922839506172839</v>
      </c>
    </row>
    <row r="140" spans="1:27" x14ac:dyDescent="0.2">
      <c r="A140" s="11" t="s">
        <v>54</v>
      </c>
      <c r="B140" s="11">
        <v>1</v>
      </c>
      <c r="C140" s="8">
        <v>18</v>
      </c>
      <c r="D140" s="11">
        <v>18</v>
      </c>
      <c r="E140" s="1" t="s">
        <v>53</v>
      </c>
      <c r="F140" s="9">
        <v>18</v>
      </c>
      <c r="G140" s="17">
        <v>7</v>
      </c>
      <c r="H140" s="21">
        <v>10000</v>
      </c>
      <c r="I140" s="1">
        <f t="shared" si="57"/>
        <v>14000000</v>
      </c>
      <c r="J140" s="3">
        <v>17</v>
      </c>
      <c r="K140" s="1">
        <f t="shared" si="61"/>
        <v>23</v>
      </c>
      <c r="L140" s="12">
        <v>23</v>
      </c>
      <c r="N140" s="24">
        <v>1000000</v>
      </c>
      <c r="O140" s="3">
        <f t="shared" si="62"/>
        <v>170000000</v>
      </c>
      <c r="P140" s="1">
        <f t="shared" si="63"/>
        <v>230000000</v>
      </c>
      <c r="Q140" s="1">
        <f t="shared" si="64"/>
        <v>230000000</v>
      </c>
      <c r="R140" s="1">
        <f t="shared" si="52"/>
        <v>0</v>
      </c>
      <c r="S140" s="1">
        <f t="shared" si="58"/>
        <v>400000000</v>
      </c>
      <c r="T140" s="3">
        <f t="shared" si="53"/>
        <v>0.42499999999999999</v>
      </c>
      <c r="U140" s="1">
        <f t="shared" si="54"/>
        <v>0.57499999999999996</v>
      </c>
      <c r="V140" s="1">
        <f t="shared" si="55"/>
        <v>1</v>
      </c>
      <c r="W140" s="1">
        <f t="shared" si="56"/>
        <v>0</v>
      </c>
      <c r="X140" s="3">
        <f t="shared" si="50"/>
        <v>0.19006944444444443</v>
      </c>
      <c r="Y140" s="1">
        <f t="shared" si="51"/>
        <v>0.3141964285714286</v>
      </c>
      <c r="Z140" s="1">
        <f t="shared" si="59"/>
        <v>0.3141964285714286</v>
      </c>
      <c r="AA140" s="2">
        <f t="shared" si="60"/>
        <v>0.3141964285714286</v>
      </c>
    </row>
    <row r="141" spans="1:27" x14ac:dyDescent="0.2">
      <c r="A141" s="11" t="s">
        <v>54</v>
      </c>
      <c r="B141" s="11">
        <v>1</v>
      </c>
      <c r="C141" s="8">
        <v>19</v>
      </c>
      <c r="D141" s="11">
        <v>19</v>
      </c>
      <c r="E141" s="1" t="s">
        <v>53</v>
      </c>
      <c r="F141" s="9">
        <v>19</v>
      </c>
      <c r="G141" s="17">
        <v>10</v>
      </c>
      <c r="H141" s="21">
        <v>1000</v>
      </c>
      <c r="I141" s="1">
        <f t="shared" si="57"/>
        <v>2000000</v>
      </c>
      <c r="J141" s="3">
        <v>13</v>
      </c>
      <c r="K141" s="1">
        <f t="shared" si="61"/>
        <v>9</v>
      </c>
      <c r="L141" s="12">
        <v>9</v>
      </c>
      <c r="N141" s="24">
        <v>1000000</v>
      </c>
      <c r="O141" s="3">
        <f t="shared" si="62"/>
        <v>130000000</v>
      </c>
      <c r="P141" s="1">
        <f t="shared" si="63"/>
        <v>90000000</v>
      </c>
      <c r="Q141" s="1">
        <f t="shared" si="64"/>
        <v>90000000</v>
      </c>
      <c r="R141" s="1">
        <f t="shared" si="52"/>
        <v>0</v>
      </c>
      <c r="S141" s="1">
        <f t="shared" si="58"/>
        <v>220000000</v>
      </c>
      <c r="T141" s="3">
        <f t="shared" si="53"/>
        <v>0.59090909090909094</v>
      </c>
      <c r="U141" s="1">
        <f t="shared" si="54"/>
        <v>0.40909090909090912</v>
      </c>
      <c r="V141" s="1">
        <f t="shared" si="55"/>
        <v>1</v>
      </c>
      <c r="W141" s="1">
        <f t="shared" si="56"/>
        <v>0</v>
      </c>
      <c r="X141" s="3">
        <f t="shared" si="50"/>
        <v>0.11280991735537191</v>
      </c>
      <c r="Y141" s="1">
        <f t="shared" si="51"/>
        <v>0.51800472255017704</v>
      </c>
      <c r="Z141" s="1">
        <f t="shared" si="59"/>
        <v>0.51800472255017704</v>
      </c>
      <c r="AA141" s="2">
        <f t="shared" si="60"/>
        <v>0.51800472255017704</v>
      </c>
    </row>
    <row r="142" spans="1:27" x14ac:dyDescent="0.2">
      <c r="A142" s="11" t="s">
        <v>54</v>
      </c>
      <c r="B142" s="11">
        <v>1</v>
      </c>
      <c r="C142" s="8">
        <v>20</v>
      </c>
      <c r="D142" s="11">
        <v>20</v>
      </c>
      <c r="E142" s="1" t="s">
        <v>53</v>
      </c>
      <c r="F142" s="9">
        <v>20</v>
      </c>
      <c r="G142" s="17">
        <v>6</v>
      </c>
      <c r="H142" s="22">
        <v>1</v>
      </c>
      <c r="I142" s="1">
        <f t="shared" si="57"/>
        <v>1200</v>
      </c>
      <c r="J142" s="3">
        <v>27</v>
      </c>
      <c r="K142" s="1">
        <f t="shared" si="61"/>
        <v>23</v>
      </c>
      <c r="L142" s="12">
        <v>23</v>
      </c>
      <c r="N142" s="24">
        <v>1000000</v>
      </c>
      <c r="O142" s="3">
        <f t="shared" si="62"/>
        <v>270000000</v>
      </c>
      <c r="P142" s="1">
        <f t="shared" si="63"/>
        <v>230000000</v>
      </c>
      <c r="Q142" s="1">
        <f t="shared" si="64"/>
        <v>230000000</v>
      </c>
      <c r="R142" s="1">
        <f t="shared" si="52"/>
        <v>0</v>
      </c>
      <c r="S142" s="1">
        <f t="shared" si="58"/>
        <v>500000000</v>
      </c>
      <c r="T142" s="3">
        <f t="shared" si="53"/>
        <v>0.54</v>
      </c>
      <c r="U142" s="1">
        <f t="shared" si="54"/>
        <v>0.46</v>
      </c>
      <c r="V142" s="1">
        <f t="shared" si="55"/>
        <v>1</v>
      </c>
      <c r="W142" s="1">
        <f t="shared" si="56"/>
        <v>0</v>
      </c>
      <c r="X142" s="3">
        <f t="shared" si="50"/>
        <v>0.201825</v>
      </c>
      <c r="Y142" s="1">
        <f t="shared" si="51"/>
        <v>0.30572307692307699</v>
      </c>
      <c r="Z142" s="1">
        <f t="shared" si="59"/>
        <v>0.30572307692307699</v>
      </c>
      <c r="AA142" s="2">
        <f t="shared" si="60"/>
        <v>0.30572307692307699</v>
      </c>
    </row>
    <row r="143" spans="1:27" x14ac:dyDescent="0.2">
      <c r="A143" s="11" t="s">
        <v>54</v>
      </c>
      <c r="B143" s="11">
        <v>1</v>
      </c>
      <c r="C143" s="8">
        <v>21</v>
      </c>
      <c r="D143" s="11">
        <v>21</v>
      </c>
      <c r="E143" s="1" t="s">
        <v>53</v>
      </c>
      <c r="F143" s="9">
        <v>21</v>
      </c>
      <c r="G143" s="17">
        <v>16</v>
      </c>
      <c r="H143" s="21">
        <v>100000</v>
      </c>
      <c r="I143" s="1">
        <f t="shared" si="57"/>
        <v>320000000</v>
      </c>
      <c r="J143" s="3">
        <v>11</v>
      </c>
      <c r="K143" s="1">
        <f t="shared" si="61"/>
        <v>4</v>
      </c>
      <c r="L143" s="12">
        <v>4</v>
      </c>
      <c r="N143" s="24">
        <v>1000000</v>
      </c>
      <c r="O143" s="3">
        <f t="shared" si="62"/>
        <v>110000000</v>
      </c>
      <c r="P143" s="1">
        <f t="shared" si="63"/>
        <v>40000000</v>
      </c>
      <c r="Q143" s="1">
        <f t="shared" si="64"/>
        <v>40000000</v>
      </c>
      <c r="R143" s="1">
        <f t="shared" si="52"/>
        <v>0</v>
      </c>
      <c r="S143" s="1">
        <f t="shared" si="58"/>
        <v>150000000</v>
      </c>
      <c r="T143" s="3">
        <f t="shared" si="53"/>
        <v>0.73333333333333328</v>
      </c>
      <c r="U143" s="1">
        <f t="shared" si="54"/>
        <v>0.26666666666666666</v>
      </c>
      <c r="V143" s="1">
        <f t="shared" si="55"/>
        <v>1</v>
      </c>
      <c r="W143" s="1">
        <f t="shared" si="56"/>
        <v>0</v>
      </c>
      <c r="X143" s="3">
        <f t="shared" si="50"/>
        <v>0.41904761904761911</v>
      </c>
      <c r="Y143" s="1">
        <f t="shared" si="51"/>
        <v>9.125925925925929E-2</v>
      </c>
      <c r="Z143" s="1">
        <f t="shared" si="59"/>
        <v>9.125925925925929E-2</v>
      </c>
      <c r="AA143" s="2">
        <f t="shared" si="60"/>
        <v>9.125925925925929E-2</v>
      </c>
    </row>
    <row r="144" spans="1:27" x14ac:dyDescent="0.2">
      <c r="A144" s="11" t="s">
        <v>54</v>
      </c>
      <c r="B144" s="11">
        <v>1</v>
      </c>
      <c r="C144" s="8">
        <v>22</v>
      </c>
      <c r="D144" s="11">
        <v>22</v>
      </c>
      <c r="E144" s="1" t="s">
        <v>53</v>
      </c>
      <c r="F144" s="9">
        <v>22</v>
      </c>
      <c r="G144" s="17">
        <v>15</v>
      </c>
      <c r="H144" s="21">
        <v>10</v>
      </c>
      <c r="I144" s="1">
        <f t="shared" si="57"/>
        <v>30000</v>
      </c>
      <c r="J144" s="3">
        <v>9</v>
      </c>
      <c r="K144" s="1">
        <f t="shared" si="61"/>
        <v>23</v>
      </c>
      <c r="L144" s="12">
        <v>23</v>
      </c>
      <c r="N144" s="24">
        <v>1000000</v>
      </c>
      <c r="O144" s="3">
        <f t="shared" si="62"/>
        <v>90000000</v>
      </c>
      <c r="P144" s="1">
        <f t="shared" si="63"/>
        <v>230000000</v>
      </c>
      <c r="Q144" s="1">
        <f t="shared" si="64"/>
        <v>230000000</v>
      </c>
      <c r="R144" s="1">
        <f t="shared" si="52"/>
        <v>0</v>
      </c>
      <c r="S144" s="1">
        <f t="shared" si="58"/>
        <v>320000000</v>
      </c>
      <c r="T144" s="3">
        <f t="shared" si="53"/>
        <v>0.28125</v>
      </c>
      <c r="U144" s="1">
        <f t="shared" si="54"/>
        <v>0.71875</v>
      </c>
      <c r="V144" s="1">
        <f t="shared" si="55"/>
        <v>1</v>
      </c>
      <c r="W144" s="1">
        <f t="shared" si="56"/>
        <v>0</v>
      </c>
      <c r="X144" s="3">
        <f t="shared" si="50"/>
        <v>0.2310267857142857</v>
      </c>
      <c r="Y144" s="1">
        <f t="shared" si="51"/>
        <v>0.17687988281250003</v>
      </c>
      <c r="Z144" s="1">
        <f t="shared" si="59"/>
        <v>0.17687988281250003</v>
      </c>
      <c r="AA144" s="2">
        <f t="shared" si="60"/>
        <v>0.17687988281250003</v>
      </c>
    </row>
    <row r="145" spans="1:27" x14ac:dyDescent="0.2">
      <c r="A145" s="11" t="s">
        <v>54</v>
      </c>
      <c r="B145" s="11">
        <v>1</v>
      </c>
      <c r="C145" s="8">
        <v>23</v>
      </c>
      <c r="D145" s="11">
        <v>23</v>
      </c>
      <c r="E145" s="1" t="s">
        <v>53</v>
      </c>
      <c r="F145" s="9">
        <v>23</v>
      </c>
      <c r="G145" s="17">
        <v>8</v>
      </c>
      <c r="H145" s="21">
        <v>10000</v>
      </c>
      <c r="I145" s="1">
        <f t="shared" si="57"/>
        <v>16000000</v>
      </c>
      <c r="J145" s="3">
        <v>10</v>
      </c>
      <c r="K145" s="1">
        <f t="shared" si="61"/>
        <v>18</v>
      </c>
      <c r="L145" s="12">
        <v>18</v>
      </c>
      <c r="N145" s="24">
        <v>1000000</v>
      </c>
      <c r="O145" s="3">
        <f t="shared" si="62"/>
        <v>100000000</v>
      </c>
      <c r="P145" s="1">
        <f t="shared" si="63"/>
        <v>180000000</v>
      </c>
      <c r="Q145" s="1">
        <f t="shared" si="64"/>
        <v>180000000</v>
      </c>
      <c r="R145" s="1">
        <f t="shared" si="52"/>
        <v>0</v>
      </c>
      <c r="S145" s="1">
        <f t="shared" si="58"/>
        <v>280000000</v>
      </c>
      <c r="T145" s="3">
        <f t="shared" si="53"/>
        <v>0.35714285714285715</v>
      </c>
      <c r="U145" s="1">
        <f t="shared" si="54"/>
        <v>0.6428571428571429</v>
      </c>
      <c r="V145" s="1">
        <f t="shared" si="55"/>
        <v>1</v>
      </c>
      <c r="W145" s="1">
        <f t="shared" si="56"/>
        <v>0</v>
      </c>
      <c r="X145" s="3">
        <f t="shared" si="50"/>
        <v>0.39656771799628943</v>
      </c>
      <c r="Y145" s="1">
        <f t="shared" si="51"/>
        <v>0.13292158968850698</v>
      </c>
      <c r="Z145" s="1">
        <f t="shared" si="59"/>
        <v>0.13292158968850698</v>
      </c>
      <c r="AA145" s="2">
        <f t="shared" si="60"/>
        <v>0.13292158968850698</v>
      </c>
    </row>
    <row r="146" spans="1:27" x14ac:dyDescent="0.2">
      <c r="A146" s="11" t="s">
        <v>54</v>
      </c>
      <c r="B146" s="11">
        <v>1</v>
      </c>
      <c r="C146" s="8">
        <v>24</v>
      </c>
      <c r="D146" s="11">
        <v>24</v>
      </c>
      <c r="E146" s="1" t="s">
        <v>53</v>
      </c>
      <c r="F146" s="9">
        <v>24</v>
      </c>
      <c r="G146" s="17">
        <v>7</v>
      </c>
      <c r="H146" s="21">
        <v>1000</v>
      </c>
      <c r="I146" s="1">
        <f t="shared" si="57"/>
        <v>1400000</v>
      </c>
      <c r="J146" s="3">
        <v>33</v>
      </c>
      <c r="K146" s="1">
        <f t="shared" si="61"/>
        <v>8</v>
      </c>
      <c r="L146" s="12">
        <v>8</v>
      </c>
      <c r="N146" s="24">
        <v>1000000</v>
      </c>
      <c r="O146" s="3">
        <f t="shared" si="62"/>
        <v>330000000</v>
      </c>
      <c r="P146" s="1">
        <f t="shared" si="63"/>
        <v>80000000</v>
      </c>
      <c r="Q146" s="1">
        <f t="shared" si="64"/>
        <v>80000000</v>
      </c>
      <c r="R146" s="1">
        <f t="shared" si="52"/>
        <v>0</v>
      </c>
      <c r="S146" s="1">
        <f t="shared" si="58"/>
        <v>410000000</v>
      </c>
      <c r="T146" s="3">
        <f t="shared" si="53"/>
        <v>0.80487804878048785</v>
      </c>
      <c r="U146" s="1">
        <f t="shared" si="54"/>
        <v>0.1951219512195122</v>
      </c>
      <c r="V146" s="1">
        <f t="shared" si="55"/>
        <v>1</v>
      </c>
      <c r="W146" s="1">
        <f t="shared" si="56"/>
        <v>0</v>
      </c>
      <c r="X146" s="3">
        <f>T146*(1-T122)/T122*(1-T146)</f>
        <v>0.23557406305770368</v>
      </c>
      <c r="Y146" s="1">
        <f t="shared" si="51"/>
        <v>0.10469958358120171</v>
      </c>
      <c r="Z146" s="1">
        <f t="shared" si="59"/>
        <v>0.10469958358120171</v>
      </c>
      <c r="AA146" s="2">
        <f t="shared" si="60"/>
        <v>0.10469958358120171</v>
      </c>
    </row>
    <row r="147" spans="1:27" x14ac:dyDescent="0.2">
      <c r="A147" s="11" t="s">
        <v>54</v>
      </c>
      <c r="B147" s="8">
        <v>2</v>
      </c>
      <c r="C147" s="11">
        <v>1</v>
      </c>
      <c r="D147" s="11">
        <v>1</v>
      </c>
      <c r="E147" s="8" t="s">
        <v>53</v>
      </c>
      <c r="F147" s="9">
        <v>1</v>
      </c>
      <c r="G147" s="17">
        <v>50</v>
      </c>
      <c r="H147" s="22">
        <v>1</v>
      </c>
      <c r="I147" s="1">
        <f t="shared" si="57"/>
        <v>10000</v>
      </c>
      <c r="J147" s="3">
        <v>52</v>
      </c>
      <c r="K147" s="1">
        <f t="shared" si="61"/>
        <v>49</v>
      </c>
      <c r="L147" s="12">
        <v>49</v>
      </c>
      <c r="N147" s="24">
        <v>1000000</v>
      </c>
      <c r="O147" s="3">
        <f t="shared" si="62"/>
        <v>520000000</v>
      </c>
      <c r="P147" s="1">
        <f t="shared" si="63"/>
        <v>490000000</v>
      </c>
      <c r="Q147" s="1">
        <f t="shared" si="64"/>
        <v>490000000</v>
      </c>
      <c r="R147" s="1">
        <f t="shared" si="52"/>
        <v>0</v>
      </c>
      <c r="S147" s="1">
        <f t="shared" si="58"/>
        <v>1010000000</v>
      </c>
      <c r="T147" s="3">
        <f t="shared" si="53"/>
        <v>0.51485148514851486</v>
      </c>
      <c r="U147" s="1">
        <f t="shared" si="54"/>
        <v>0.48514851485148514</v>
      </c>
      <c r="V147" s="1">
        <f t="shared" si="55"/>
        <v>1</v>
      </c>
      <c r="W147" s="1">
        <f t="shared" si="56"/>
        <v>0</v>
      </c>
      <c r="X147" s="3">
        <f>T147*(1-T99)/T99*(1-T147)</f>
        <v>0.74933830016665037</v>
      </c>
      <c r="Y147" s="3">
        <f t="shared" ref="Y147" si="65">U147*(1-U99)/U99*(1-U147)</f>
        <v>8.3259811129627811E-2</v>
      </c>
      <c r="Z147" s="1">
        <f t="shared" si="59"/>
        <v>8.3259811129627811E-2</v>
      </c>
      <c r="AA147" s="2">
        <f t="shared" si="60"/>
        <v>8.3259811129627811E-2</v>
      </c>
    </row>
    <row r="148" spans="1:27" x14ac:dyDescent="0.2">
      <c r="A148" s="11" t="s">
        <v>54</v>
      </c>
      <c r="B148" s="8">
        <v>2</v>
      </c>
      <c r="C148" s="11">
        <v>2</v>
      </c>
      <c r="D148" s="11">
        <v>2</v>
      </c>
      <c r="E148" s="8" t="s">
        <v>53</v>
      </c>
      <c r="F148" s="9">
        <v>2</v>
      </c>
      <c r="G148" s="17">
        <v>7</v>
      </c>
      <c r="H148" s="22">
        <v>1</v>
      </c>
      <c r="I148" s="1">
        <f t="shared" si="57"/>
        <v>1400</v>
      </c>
      <c r="J148" s="3">
        <v>85</v>
      </c>
      <c r="K148" s="1">
        <f t="shared" si="61"/>
        <v>17</v>
      </c>
      <c r="L148" s="12">
        <v>17</v>
      </c>
      <c r="N148" s="24">
        <v>1000000</v>
      </c>
      <c r="O148" s="3">
        <f t="shared" si="62"/>
        <v>850000000</v>
      </c>
      <c r="P148" s="1">
        <f t="shared" si="63"/>
        <v>170000000</v>
      </c>
      <c r="Q148" s="1">
        <f t="shared" si="64"/>
        <v>170000000</v>
      </c>
      <c r="R148" s="1">
        <f t="shared" si="52"/>
        <v>0</v>
      </c>
      <c r="S148" s="1">
        <f t="shared" si="58"/>
        <v>1020000000</v>
      </c>
      <c r="T148" s="3">
        <f t="shared" si="53"/>
        <v>0.83333333333333337</v>
      </c>
      <c r="U148" s="1">
        <f t="shared" si="54"/>
        <v>0.16666666666666666</v>
      </c>
      <c r="V148" s="1">
        <f t="shared" si="55"/>
        <v>1</v>
      </c>
      <c r="W148" s="1">
        <f t="shared" si="56"/>
        <v>0</v>
      </c>
      <c r="X148" s="3">
        <f t="shared" ref="X148:X169" si="66">T148*(1-T100)/T100*(1-T148)</f>
        <v>0.12820512820512819</v>
      </c>
      <c r="Y148" s="3">
        <f t="shared" ref="Y148:Y170" si="67">U148*(1-U100)/U100*(1-U148)</f>
        <v>0.15046296296296299</v>
      </c>
      <c r="Z148" s="1">
        <f t="shared" si="59"/>
        <v>0.15046296296296299</v>
      </c>
      <c r="AA148" s="2">
        <f t="shared" si="60"/>
        <v>0.15046296296296299</v>
      </c>
    </row>
    <row r="149" spans="1:27" x14ac:dyDescent="0.2">
      <c r="A149" s="11" t="s">
        <v>54</v>
      </c>
      <c r="B149" s="8">
        <v>2</v>
      </c>
      <c r="C149" s="11">
        <v>3</v>
      </c>
      <c r="D149" s="11">
        <v>3</v>
      </c>
      <c r="E149" s="8" t="s">
        <v>53</v>
      </c>
      <c r="F149" s="9">
        <v>3</v>
      </c>
      <c r="G149" s="17">
        <v>8</v>
      </c>
      <c r="H149" s="21">
        <v>1000000</v>
      </c>
      <c r="I149" s="1">
        <f t="shared" si="57"/>
        <v>1600000000</v>
      </c>
      <c r="J149" s="3">
        <v>88</v>
      </c>
      <c r="K149" s="1">
        <f t="shared" si="61"/>
        <v>4</v>
      </c>
      <c r="L149" s="12">
        <v>4</v>
      </c>
      <c r="N149" s="24">
        <v>1000000</v>
      </c>
      <c r="O149" s="3">
        <f t="shared" si="62"/>
        <v>880000000</v>
      </c>
      <c r="P149" s="1">
        <f t="shared" si="63"/>
        <v>40000000</v>
      </c>
      <c r="Q149" s="1">
        <f t="shared" si="64"/>
        <v>40000000</v>
      </c>
      <c r="R149" s="1">
        <f t="shared" si="52"/>
        <v>0</v>
      </c>
      <c r="S149" s="1">
        <f t="shared" si="58"/>
        <v>920000000</v>
      </c>
      <c r="T149" s="3">
        <f t="shared" si="53"/>
        <v>0.95652173913043481</v>
      </c>
      <c r="U149" s="1">
        <f t="shared" si="54"/>
        <v>4.3478260869565216E-2</v>
      </c>
      <c r="V149" s="1">
        <f t="shared" si="55"/>
        <v>1</v>
      </c>
      <c r="W149" s="1">
        <f t="shared" si="56"/>
        <v>0</v>
      </c>
      <c r="X149" s="3">
        <f t="shared" si="66"/>
        <v>4.6786389413988633E-2</v>
      </c>
      <c r="Y149" s="3">
        <f t="shared" si="67"/>
        <v>3.6967023734509559E-2</v>
      </c>
      <c r="Z149" s="1">
        <f t="shared" si="59"/>
        <v>3.6967023734509559E-2</v>
      </c>
      <c r="AA149" s="2">
        <f t="shared" si="60"/>
        <v>3.6967023734509559E-2</v>
      </c>
    </row>
    <row r="150" spans="1:27" x14ac:dyDescent="0.2">
      <c r="A150" s="11" t="s">
        <v>54</v>
      </c>
      <c r="B150" s="8">
        <v>2</v>
      </c>
      <c r="C150" s="11">
        <v>4</v>
      </c>
      <c r="D150" s="11">
        <v>4</v>
      </c>
      <c r="E150" s="8" t="s">
        <v>53</v>
      </c>
      <c r="F150" s="9">
        <v>4</v>
      </c>
      <c r="G150" s="17">
        <v>8</v>
      </c>
      <c r="H150" s="21">
        <v>1000000</v>
      </c>
      <c r="I150" s="1">
        <f t="shared" si="57"/>
        <v>1600000000</v>
      </c>
      <c r="J150" s="3">
        <v>206</v>
      </c>
      <c r="K150" s="1">
        <f t="shared" si="61"/>
        <v>12</v>
      </c>
      <c r="L150" s="12">
        <v>12</v>
      </c>
      <c r="N150" s="24">
        <v>1000000</v>
      </c>
      <c r="O150" s="3">
        <f t="shared" si="62"/>
        <v>2060000000</v>
      </c>
      <c r="P150" s="1">
        <f t="shared" si="63"/>
        <v>120000000</v>
      </c>
      <c r="Q150" s="1">
        <f t="shared" si="64"/>
        <v>120000000</v>
      </c>
      <c r="R150" s="1">
        <f t="shared" si="52"/>
        <v>0</v>
      </c>
      <c r="S150" s="1">
        <f t="shared" si="58"/>
        <v>2180000000</v>
      </c>
      <c r="T150" s="3">
        <f t="shared" si="53"/>
        <v>0.94495412844036697</v>
      </c>
      <c r="U150" s="1">
        <f t="shared" si="54"/>
        <v>5.5045871559633031E-2</v>
      </c>
      <c r="V150" s="1">
        <f t="shared" si="55"/>
        <v>1</v>
      </c>
      <c r="W150" s="1">
        <f t="shared" si="56"/>
        <v>0</v>
      </c>
      <c r="X150" s="3">
        <f t="shared" si="66"/>
        <v>0.10923322952613418</v>
      </c>
      <c r="Y150" s="3">
        <f t="shared" si="67"/>
        <v>2.4769439801844491E-2</v>
      </c>
      <c r="Z150" s="1">
        <f t="shared" si="59"/>
        <v>2.4769439801844491E-2</v>
      </c>
      <c r="AA150" s="2">
        <f t="shared" si="60"/>
        <v>2.4769439801844491E-2</v>
      </c>
    </row>
    <row r="151" spans="1:27" x14ac:dyDescent="0.2">
      <c r="A151" s="11" t="s">
        <v>54</v>
      </c>
      <c r="B151" s="8">
        <v>2</v>
      </c>
      <c r="C151" s="11">
        <v>5</v>
      </c>
      <c r="D151" s="11">
        <v>5</v>
      </c>
      <c r="E151" s="8" t="s">
        <v>53</v>
      </c>
      <c r="F151" s="9">
        <v>5</v>
      </c>
      <c r="G151" s="17">
        <v>13</v>
      </c>
      <c r="H151" s="22">
        <v>1</v>
      </c>
      <c r="I151" s="1">
        <f t="shared" si="57"/>
        <v>2600</v>
      </c>
      <c r="J151" s="3">
        <v>72</v>
      </c>
      <c r="K151" s="1">
        <f t="shared" si="61"/>
        <v>24</v>
      </c>
      <c r="L151" s="12">
        <v>24</v>
      </c>
      <c r="N151" s="24">
        <v>1000000</v>
      </c>
      <c r="O151" s="3">
        <f t="shared" si="62"/>
        <v>720000000</v>
      </c>
      <c r="P151" s="1">
        <f t="shared" si="63"/>
        <v>240000000</v>
      </c>
      <c r="Q151" s="1">
        <f t="shared" si="64"/>
        <v>240000000</v>
      </c>
      <c r="R151" s="1">
        <f t="shared" si="52"/>
        <v>0</v>
      </c>
      <c r="S151" s="1">
        <f t="shared" si="58"/>
        <v>960000000</v>
      </c>
      <c r="T151" s="3">
        <f t="shared" si="53"/>
        <v>0.75</v>
      </c>
      <c r="U151" s="1">
        <f t="shared" si="54"/>
        <v>0.25</v>
      </c>
      <c r="V151" s="1">
        <f t="shared" si="55"/>
        <v>1</v>
      </c>
      <c r="W151" s="1">
        <f t="shared" si="56"/>
        <v>0</v>
      </c>
      <c r="X151" s="3">
        <f t="shared" si="66"/>
        <v>0.19444444444444442</v>
      </c>
      <c r="Y151" s="3">
        <f t="shared" si="67"/>
        <v>0.18080357142857148</v>
      </c>
      <c r="Z151" s="1">
        <f t="shared" si="59"/>
        <v>0.18080357142857148</v>
      </c>
      <c r="AA151" s="2">
        <f t="shared" si="60"/>
        <v>0.18080357142857148</v>
      </c>
    </row>
    <row r="152" spans="1:27" x14ac:dyDescent="0.2">
      <c r="A152" s="11" t="s">
        <v>54</v>
      </c>
      <c r="B152" s="8">
        <v>2</v>
      </c>
      <c r="C152" s="11">
        <v>6</v>
      </c>
      <c r="D152" s="11">
        <v>6</v>
      </c>
      <c r="E152" s="8" t="s">
        <v>53</v>
      </c>
      <c r="F152" s="9">
        <v>6</v>
      </c>
      <c r="G152" s="17">
        <v>10</v>
      </c>
      <c r="H152" s="21">
        <v>1000000</v>
      </c>
      <c r="I152" s="1">
        <f t="shared" si="57"/>
        <v>2000000000</v>
      </c>
      <c r="J152" s="3">
        <v>26</v>
      </c>
      <c r="K152" s="1">
        <f t="shared" si="61"/>
        <v>3</v>
      </c>
      <c r="L152" s="12">
        <v>3</v>
      </c>
      <c r="N152" s="24">
        <v>1000000</v>
      </c>
      <c r="O152" s="3">
        <f t="shared" si="62"/>
        <v>260000000</v>
      </c>
      <c r="P152" s="1">
        <f t="shared" si="63"/>
        <v>30000000</v>
      </c>
      <c r="Q152" s="1">
        <f t="shared" si="64"/>
        <v>30000000</v>
      </c>
      <c r="R152" s="1">
        <f t="shared" si="52"/>
        <v>0</v>
      </c>
      <c r="S152" s="1">
        <f t="shared" si="58"/>
        <v>290000000</v>
      </c>
      <c r="T152" s="3">
        <f t="shared" si="53"/>
        <v>0.89655172413793105</v>
      </c>
      <c r="U152" s="1">
        <f t="shared" si="54"/>
        <v>0.10344827586206896</v>
      </c>
      <c r="V152" s="1">
        <f t="shared" si="55"/>
        <v>1</v>
      </c>
      <c r="W152" s="1">
        <f t="shared" si="56"/>
        <v>0</v>
      </c>
      <c r="X152" s="3">
        <f t="shared" si="66"/>
        <v>5.5648038049940535E-2</v>
      </c>
      <c r="Y152" s="3">
        <f t="shared" si="67"/>
        <v>0.15457788347205709</v>
      </c>
      <c r="Z152" s="1">
        <f t="shared" si="59"/>
        <v>0.15457788347205709</v>
      </c>
      <c r="AA152" s="2">
        <f t="shared" si="60"/>
        <v>0.15457788347205709</v>
      </c>
    </row>
    <row r="153" spans="1:27" x14ac:dyDescent="0.2">
      <c r="A153" s="11" t="s">
        <v>54</v>
      </c>
      <c r="B153" s="8">
        <v>2</v>
      </c>
      <c r="C153" s="11">
        <v>7</v>
      </c>
      <c r="D153" s="11">
        <v>7</v>
      </c>
      <c r="E153" s="8" t="s">
        <v>53</v>
      </c>
      <c r="F153" s="9">
        <v>7</v>
      </c>
      <c r="G153" s="17">
        <v>7</v>
      </c>
      <c r="H153" s="21">
        <v>1000000</v>
      </c>
      <c r="I153" s="1">
        <f t="shared" si="57"/>
        <v>1400000000</v>
      </c>
      <c r="J153" s="3">
        <v>23</v>
      </c>
      <c r="K153" s="1">
        <f t="shared" si="61"/>
        <v>0</v>
      </c>
      <c r="L153" s="12">
        <v>0</v>
      </c>
      <c r="N153" s="24">
        <v>1000000</v>
      </c>
      <c r="O153" s="3">
        <f t="shared" si="62"/>
        <v>230000000</v>
      </c>
      <c r="P153" s="1">
        <f t="shared" si="63"/>
        <v>0</v>
      </c>
      <c r="Q153" s="1">
        <f t="shared" si="64"/>
        <v>0</v>
      </c>
      <c r="R153" s="1">
        <f t="shared" si="52"/>
        <v>0</v>
      </c>
      <c r="S153" s="1">
        <f t="shared" si="58"/>
        <v>230000000</v>
      </c>
      <c r="T153" s="3">
        <f t="shared" si="53"/>
        <v>1</v>
      </c>
      <c r="U153" s="1">
        <f t="shared" si="54"/>
        <v>0</v>
      </c>
      <c r="V153" s="1" t="s">
        <v>59</v>
      </c>
      <c r="W153" s="1" t="e">
        <f t="shared" si="56"/>
        <v>#DIV/0!</v>
      </c>
      <c r="X153" s="3">
        <f t="shared" si="66"/>
        <v>0</v>
      </c>
      <c r="Y153" s="3">
        <f t="shared" si="67"/>
        <v>0</v>
      </c>
      <c r="Z153" s="1">
        <f t="shared" si="59"/>
        <v>0</v>
      </c>
      <c r="AA153" s="2">
        <f t="shared" si="60"/>
        <v>0</v>
      </c>
    </row>
    <row r="154" spans="1:27" x14ac:dyDescent="0.2">
      <c r="A154" s="11" t="s">
        <v>54</v>
      </c>
      <c r="B154" s="8">
        <v>2</v>
      </c>
      <c r="C154" s="11">
        <v>8</v>
      </c>
      <c r="D154" s="11">
        <v>8</v>
      </c>
      <c r="E154" s="8" t="s">
        <v>53</v>
      </c>
      <c r="F154" s="9">
        <v>8</v>
      </c>
      <c r="G154" s="17">
        <v>7</v>
      </c>
      <c r="H154" s="21">
        <v>1000000</v>
      </c>
      <c r="I154" s="1">
        <f t="shared" si="57"/>
        <v>1400000000</v>
      </c>
      <c r="J154" s="3">
        <v>23</v>
      </c>
      <c r="K154" s="1">
        <f t="shared" si="61"/>
        <v>6</v>
      </c>
      <c r="L154" s="12">
        <v>6</v>
      </c>
      <c r="N154" s="24">
        <v>1000000</v>
      </c>
      <c r="O154" s="3">
        <f t="shared" si="62"/>
        <v>230000000</v>
      </c>
      <c r="P154" s="1">
        <f t="shared" si="63"/>
        <v>60000000</v>
      </c>
      <c r="Q154" s="1">
        <f t="shared" si="64"/>
        <v>60000000</v>
      </c>
      <c r="R154" s="1">
        <f t="shared" si="52"/>
        <v>0</v>
      </c>
      <c r="S154" s="1">
        <f t="shared" si="58"/>
        <v>290000000</v>
      </c>
      <c r="T154" s="3">
        <f t="shared" si="53"/>
        <v>0.7931034482758621</v>
      </c>
      <c r="U154" s="1">
        <f t="shared" si="54"/>
        <v>0.20689655172413793</v>
      </c>
      <c r="V154" s="1">
        <f t="shared" si="55"/>
        <v>1</v>
      </c>
      <c r="W154" s="1">
        <f t="shared" si="56"/>
        <v>0</v>
      </c>
      <c r="X154" s="3">
        <f t="shared" si="66"/>
        <v>0.92984542211652788</v>
      </c>
      <c r="Y154" s="3">
        <f t="shared" si="67"/>
        <v>2.8957123872141013E-2</v>
      </c>
      <c r="Z154" s="1">
        <f t="shared" si="59"/>
        <v>2.8957123872141013E-2</v>
      </c>
      <c r="AA154" s="2">
        <f t="shared" si="60"/>
        <v>2.8957123872141013E-2</v>
      </c>
    </row>
    <row r="155" spans="1:27" x14ac:dyDescent="0.2">
      <c r="A155" s="11" t="s">
        <v>54</v>
      </c>
      <c r="B155" s="8">
        <v>2</v>
      </c>
      <c r="C155" s="11">
        <v>9</v>
      </c>
      <c r="D155" s="11">
        <v>9</v>
      </c>
      <c r="E155" s="8" t="s">
        <v>53</v>
      </c>
      <c r="F155" s="9">
        <v>9</v>
      </c>
      <c r="G155" s="17">
        <v>24</v>
      </c>
      <c r="H155" s="21">
        <v>100000</v>
      </c>
      <c r="I155" s="1">
        <f t="shared" si="57"/>
        <v>480000000</v>
      </c>
      <c r="J155" s="3">
        <v>29</v>
      </c>
      <c r="K155" s="1">
        <f t="shared" si="61"/>
        <v>2</v>
      </c>
      <c r="L155" s="12">
        <v>2</v>
      </c>
      <c r="N155" s="24">
        <v>1000000</v>
      </c>
      <c r="O155" s="3">
        <f t="shared" si="62"/>
        <v>290000000</v>
      </c>
      <c r="P155" s="1">
        <f t="shared" si="63"/>
        <v>20000000</v>
      </c>
      <c r="Q155" s="1">
        <f t="shared" si="64"/>
        <v>20000000</v>
      </c>
      <c r="R155" s="1">
        <f t="shared" si="52"/>
        <v>0</v>
      </c>
      <c r="S155" s="1">
        <f t="shared" si="58"/>
        <v>310000000</v>
      </c>
      <c r="T155" s="3">
        <f t="shared" si="53"/>
        <v>0.93548387096774188</v>
      </c>
      <c r="U155" s="1">
        <f t="shared" si="54"/>
        <v>6.4516129032258063E-2</v>
      </c>
      <c r="V155" s="1">
        <f t="shared" si="55"/>
        <v>1</v>
      </c>
      <c r="W155" s="1">
        <f t="shared" si="56"/>
        <v>0</v>
      </c>
      <c r="X155" s="3">
        <f t="shared" si="66"/>
        <v>3.6212278876170685E-2</v>
      </c>
      <c r="Y155" s="3">
        <f t="shared" si="67"/>
        <v>0.1005896635449185</v>
      </c>
      <c r="Z155" s="1">
        <f t="shared" si="59"/>
        <v>0.1005896635449185</v>
      </c>
      <c r="AA155" s="2">
        <f t="shared" si="60"/>
        <v>0.1005896635449185</v>
      </c>
    </row>
    <row r="156" spans="1:27" x14ac:dyDescent="0.2">
      <c r="A156" s="11" t="s">
        <v>54</v>
      </c>
      <c r="B156" s="8">
        <v>2</v>
      </c>
      <c r="C156" s="11">
        <v>10</v>
      </c>
      <c r="D156" s="11">
        <v>10</v>
      </c>
      <c r="E156" s="8" t="s">
        <v>53</v>
      </c>
      <c r="F156" s="9">
        <v>10</v>
      </c>
      <c r="G156" s="17">
        <v>13</v>
      </c>
      <c r="H156" s="21">
        <v>1000000</v>
      </c>
      <c r="I156" s="1">
        <f t="shared" si="57"/>
        <v>2600000000</v>
      </c>
      <c r="J156" s="3">
        <v>73</v>
      </c>
      <c r="K156" s="1">
        <f t="shared" si="61"/>
        <v>12</v>
      </c>
      <c r="L156" s="12">
        <v>12</v>
      </c>
      <c r="N156" s="24">
        <v>1000000</v>
      </c>
      <c r="O156" s="3">
        <f t="shared" si="62"/>
        <v>730000000</v>
      </c>
      <c r="P156" s="1">
        <f t="shared" si="63"/>
        <v>120000000</v>
      </c>
      <c r="Q156" s="1">
        <f t="shared" si="64"/>
        <v>120000000</v>
      </c>
      <c r="R156" s="1">
        <f t="shared" si="52"/>
        <v>0</v>
      </c>
      <c r="S156" s="1">
        <f t="shared" si="58"/>
        <v>850000000</v>
      </c>
      <c r="T156" s="3">
        <f t="shared" si="53"/>
        <v>0.85882352941176465</v>
      </c>
      <c r="U156" s="1">
        <f t="shared" si="54"/>
        <v>0.14117647058823529</v>
      </c>
      <c r="V156" s="1">
        <f t="shared" si="55"/>
        <v>1</v>
      </c>
      <c r="W156" s="1">
        <f t="shared" si="56"/>
        <v>0</v>
      </c>
      <c r="X156" s="3">
        <f t="shared" si="66"/>
        <v>0.15431267694243478</v>
      </c>
      <c r="Y156" s="3">
        <f t="shared" si="67"/>
        <v>9.5264458724666309E-2</v>
      </c>
      <c r="Z156" s="1">
        <f t="shared" si="59"/>
        <v>9.5264458724666309E-2</v>
      </c>
      <c r="AA156" s="2">
        <f t="shared" si="60"/>
        <v>9.5264458724666309E-2</v>
      </c>
    </row>
    <row r="157" spans="1:27" x14ac:dyDescent="0.2">
      <c r="A157" s="11" t="s">
        <v>54</v>
      </c>
      <c r="B157" s="8">
        <v>2</v>
      </c>
      <c r="C157" s="11">
        <v>11</v>
      </c>
      <c r="D157" s="11">
        <v>11</v>
      </c>
      <c r="E157" s="8" t="s">
        <v>53</v>
      </c>
      <c r="F157" s="9">
        <v>11</v>
      </c>
      <c r="G157" s="17">
        <v>8</v>
      </c>
      <c r="H157" s="21">
        <v>1000000</v>
      </c>
      <c r="I157" s="1">
        <f t="shared" si="57"/>
        <v>1600000000</v>
      </c>
      <c r="J157" s="3">
        <v>52</v>
      </c>
      <c r="K157" s="1">
        <f t="shared" si="61"/>
        <v>10</v>
      </c>
      <c r="L157" s="12">
        <v>10</v>
      </c>
      <c r="N157" s="24">
        <v>1000000</v>
      </c>
      <c r="O157" s="3">
        <f t="shared" si="62"/>
        <v>520000000</v>
      </c>
      <c r="P157" s="1">
        <f t="shared" si="63"/>
        <v>100000000</v>
      </c>
      <c r="Q157" s="1">
        <f t="shared" si="64"/>
        <v>100000000</v>
      </c>
      <c r="R157" s="1">
        <f t="shared" si="52"/>
        <v>0</v>
      </c>
      <c r="S157" s="1">
        <f t="shared" si="58"/>
        <v>620000000</v>
      </c>
      <c r="T157" s="3">
        <f t="shared" si="53"/>
        <v>0.83870967741935487</v>
      </c>
      <c r="U157" s="1">
        <f t="shared" si="54"/>
        <v>0.16129032258064516</v>
      </c>
      <c r="V157" s="1">
        <f t="shared" si="55"/>
        <v>1</v>
      </c>
      <c r="W157" s="1">
        <f t="shared" si="56"/>
        <v>0</v>
      </c>
      <c r="X157" s="3">
        <f t="shared" si="66"/>
        <v>0.14757355027906532</v>
      </c>
      <c r="Y157" s="3">
        <f t="shared" si="67"/>
        <v>0.12400277488727021</v>
      </c>
      <c r="Z157" s="1">
        <f t="shared" si="59"/>
        <v>0.12400277488727021</v>
      </c>
      <c r="AA157" s="2">
        <f t="shared" si="60"/>
        <v>0.12400277488727021</v>
      </c>
    </row>
    <row r="158" spans="1:27" x14ac:dyDescent="0.2">
      <c r="A158" s="11" t="s">
        <v>54</v>
      </c>
      <c r="B158" s="8">
        <v>2</v>
      </c>
      <c r="C158" s="11">
        <v>12</v>
      </c>
      <c r="D158" s="11">
        <v>12</v>
      </c>
      <c r="E158" s="8" t="s">
        <v>53</v>
      </c>
      <c r="F158" s="9">
        <v>12</v>
      </c>
      <c r="G158" s="17">
        <v>5</v>
      </c>
      <c r="H158" s="21">
        <v>1000000</v>
      </c>
      <c r="I158" s="1">
        <f t="shared" si="57"/>
        <v>1000000000</v>
      </c>
      <c r="J158" s="3">
        <v>62</v>
      </c>
      <c r="K158" s="1">
        <f t="shared" si="61"/>
        <v>2</v>
      </c>
      <c r="L158" s="12">
        <v>2</v>
      </c>
      <c r="N158" s="24">
        <v>1000000</v>
      </c>
      <c r="O158" s="3">
        <f t="shared" si="62"/>
        <v>620000000</v>
      </c>
      <c r="P158" s="1">
        <f t="shared" si="63"/>
        <v>20000000</v>
      </c>
      <c r="Q158" s="1">
        <f t="shared" si="64"/>
        <v>20000000</v>
      </c>
      <c r="R158" s="1">
        <f t="shared" si="52"/>
        <v>0</v>
      </c>
      <c r="S158" s="1">
        <f t="shared" si="58"/>
        <v>640000000</v>
      </c>
      <c r="T158" s="3">
        <f t="shared" si="53"/>
        <v>0.96875</v>
      </c>
      <c r="U158" s="1">
        <f t="shared" si="54"/>
        <v>3.125E-2</v>
      </c>
      <c r="V158" s="1">
        <f t="shared" si="55"/>
        <v>1</v>
      </c>
      <c r="W158" s="1">
        <f t="shared" si="56"/>
        <v>0</v>
      </c>
      <c r="X158" s="3">
        <f t="shared" si="66"/>
        <v>4.1085379464285712E-2</v>
      </c>
      <c r="Y158" s="3">
        <f t="shared" si="67"/>
        <v>2.2306743421052627E-2</v>
      </c>
      <c r="Z158" s="1">
        <f t="shared" si="59"/>
        <v>2.2306743421052627E-2</v>
      </c>
      <c r="AA158" s="2">
        <f t="shared" si="60"/>
        <v>2.2306743421052627E-2</v>
      </c>
    </row>
    <row r="159" spans="1:27" x14ac:dyDescent="0.2">
      <c r="A159" s="11" t="s">
        <v>54</v>
      </c>
      <c r="B159" s="8">
        <v>2</v>
      </c>
      <c r="C159" s="11">
        <v>13</v>
      </c>
      <c r="D159" s="11">
        <v>13</v>
      </c>
      <c r="E159" s="8" t="s">
        <v>53</v>
      </c>
      <c r="F159" s="9">
        <v>13</v>
      </c>
      <c r="G159" s="17">
        <v>25</v>
      </c>
      <c r="H159" s="21">
        <v>100000</v>
      </c>
      <c r="I159" s="1">
        <f t="shared" si="57"/>
        <v>500000000</v>
      </c>
      <c r="J159" s="3">
        <v>90</v>
      </c>
      <c r="K159" s="1">
        <f t="shared" si="61"/>
        <v>3</v>
      </c>
      <c r="L159" s="12">
        <v>3</v>
      </c>
      <c r="N159" s="24">
        <v>1000000</v>
      </c>
      <c r="O159" s="3">
        <f t="shared" si="62"/>
        <v>900000000</v>
      </c>
      <c r="P159" s="1">
        <f t="shared" si="63"/>
        <v>30000000</v>
      </c>
      <c r="Q159" s="1">
        <f t="shared" si="64"/>
        <v>30000000</v>
      </c>
      <c r="R159" s="1">
        <f t="shared" si="52"/>
        <v>0</v>
      </c>
      <c r="S159" s="1">
        <f t="shared" si="58"/>
        <v>930000000</v>
      </c>
      <c r="T159" s="3">
        <f t="shared" si="53"/>
        <v>0.967741935483871</v>
      </c>
      <c r="U159" s="1">
        <f t="shared" si="54"/>
        <v>3.2258064516129031E-2</v>
      </c>
      <c r="V159" s="1">
        <f t="shared" si="55"/>
        <v>1</v>
      </c>
      <c r="W159" s="1">
        <f t="shared" si="56"/>
        <v>0</v>
      </c>
      <c r="X159" s="3">
        <f t="shared" si="66"/>
        <v>1.0764648893035262E-2</v>
      </c>
      <c r="Y159" s="3">
        <f t="shared" si="67"/>
        <v>9.0530697190426654E-2</v>
      </c>
      <c r="Z159" s="1">
        <f t="shared" si="59"/>
        <v>9.0530697190426654E-2</v>
      </c>
      <c r="AA159" s="2">
        <f t="shared" si="60"/>
        <v>9.0530697190426654E-2</v>
      </c>
    </row>
    <row r="160" spans="1:27" x14ac:dyDescent="0.2">
      <c r="A160" s="11" t="s">
        <v>54</v>
      </c>
      <c r="B160" s="8">
        <v>2</v>
      </c>
      <c r="C160" s="11">
        <v>14</v>
      </c>
      <c r="D160" s="11">
        <v>14</v>
      </c>
      <c r="E160" s="8" t="s">
        <v>53</v>
      </c>
      <c r="F160" s="9">
        <v>14</v>
      </c>
      <c r="G160" s="17">
        <v>7</v>
      </c>
      <c r="H160" s="21">
        <v>10000000</v>
      </c>
      <c r="I160" s="1">
        <f t="shared" si="57"/>
        <v>14000000000</v>
      </c>
      <c r="J160" s="3">
        <v>80</v>
      </c>
      <c r="K160" s="1">
        <f t="shared" si="61"/>
        <v>0</v>
      </c>
      <c r="L160" s="12">
        <v>0</v>
      </c>
      <c r="N160" s="24">
        <v>1000000</v>
      </c>
      <c r="O160" s="3">
        <f t="shared" si="62"/>
        <v>800000000</v>
      </c>
      <c r="P160" s="1">
        <f t="shared" si="63"/>
        <v>0</v>
      </c>
      <c r="Q160" s="1">
        <f t="shared" si="64"/>
        <v>0</v>
      </c>
      <c r="R160" s="1">
        <f t="shared" si="52"/>
        <v>0</v>
      </c>
      <c r="S160" s="1">
        <f t="shared" si="58"/>
        <v>800000000</v>
      </c>
      <c r="T160" s="3">
        <f t="shared" si="53"/>
        <v>1</v>
      </c>
      <c r="U160" s="1">
        <f t="shared" si="54"/>
        <v>0</v>
      </c>
      <c r="V160" s="1" t="s">
        <v>59</v>
      </c>
      <c r="W160" s="1" t="e">
        <f t="shared" si="56"/>
        <v>#DIV/0!</v>
      </c>
      <c r="X160" s="3">
        <f t="shared" si="66"/>
        <v>0</v>
      </c>
      <c r="Y160" s="3">
        <f t="shared" si="67"/>
        <v>0</v>
      </c>
      <c r="Z160" s="1">
        <f t="shared" si="59"/>
        <v>0</v>
      </c>
      <c r="AA160" s="2">
        <f t="shared" si="60"/>
        <v>0</v>
      </c>
    </row>
    <row r="161" spans="1:27" x14ac:dyDescent="0.2">
      <c r="A161" s="11" t="s">
        <v>54</v>
      </c>
      <c r="B161" s="8">
        <v>2</v>
      </c>
      <c r="C161" s="11">
        <v>15</v>
      </c>
      <c r="D161" s="11">
        <v>15</v>
      </c>
      <c r="E161" s="8" t="s">
        <v>53</v>
      </c>
      <c r="F161" s="9">
        <v>15</v>
      </c>
      <c r="G161" s="17">
        <v>8</v>
      </c>
      <c r="H161" s="21">
        <v>1000000</v>
      </c>
      <c r="I161" s="1">
        <f t="shared" si="57"/>
        <v>1600000000</v>
      </c>
      <c r="J161" s="3">
        <v>128</v>
      </c>
      <c r="K161" s="1">
        <f t="shared" si="61"/>
        <v>30</v>
      </c>
      <c r="L161" s="12">
        <v>30</v>
      </c>
      <c r="N161" s="24">
        <v>1000000</v>
      </c>
      <c r="O161" s="3">
        <f t="shared" si="62"/>
        <v>1280000000</v>
      </c>
      <c r="P161" s="1">
        <f t="shared" si="63"/>
        <v>300000000</v>
      </c>
      <c r="Q161" s="1">
        <f t="shared" si="64"/>
        <v>300000000</v>
      </c>
      <c r="R161" s="1">
        <f t="shared" si="52"/>
        <v>0</v>
      </c>
      <c r="S161" s="1">
        <f t="shared" si="58"/>
        <v>1580000000</v>
      </c>
      <c r="T161" s="3">
        <f t="shared" si="53"/>
        <v>0.810126582278481</v>
      </c>
      <c r="U161" s="1">
        <f t="shared" si="54"/>
        <v>0.189873417721519</v>
      </c>
      <c r="V161" s="1">
        <f t="shared" si="55"/>
        <v>1</v>
      </c>
      <c r="W161" s="1">
        <f t="shared" si="56"/>
        <v>0</v>
      </c>
      <c r="X161" s="3">
        <f t="shared" si="66"/>
        <v>0.10608379514777143</v>
      </c>
      <c r="Y161" s="3">
        <f t="shared" si="67"/>
        <v>0.2230411792981894</v>
      </c>
      <c r="Z161" s="1">
        <f t="shared" si="59"/>
        <v>0.2230411792981894</v>
      </c>
      <c r="AA161" s="2">
        <f t="shared" si="60"/>
        <v>0.2230411792981894</v>
      </c>
    </row>
    <row r="162" spans="1:27" x14ac:dyDescent="0.2">
      <c r="A162" s="11" t="s">
        <v>54</v>
      </c>
      <c r="B162" s="8">
        <v>2</v>
      </c>
      <c r="C162" s="11">
        <v>16</v>
      </c>
      <c r="D162" s="11">
        <v>16</v>
      </c>
      <c r="E162" s="8" t="s">
        <v>53</v>
      </c>
      <c r="F162" s="9">
        <v>16</v>
      </c>
      <c r="G162" s="17">
        <v>12</v>
      </c>
      <c r="H162" s="21">
        <v>1000000</v>
      </c>
      <c r="I162" s="1">
        <f t="shared" si="57"/>
        <v>2400000000</v>
      </c>
      <c r="J162" s="3">
        <v>55</v>
      </c>
      <c r="K162" s="1">
        <f t="shared" si="61"/>
        <v>11</v>
      </c>
      <c r="L162" s="12">
        <v>11</v>
      </c>
      <c r="N162" s="24">
        <v>1000000</v>
      </c>
      <c r="O162" s="3">
        <f t="shared" si="62"/>
        <v>550000000</v>
      </c>
      <c r="P162" s="1">
        <f t="shared" si="63"/>
        <v>110000000</v>
      </c>
      <c r="Q162" s="1">
        <f t="shared" si="64"/>
        <v>110000000</v>
      </c>
      <c r="R162" s="1">
        <f t="shared" si="52"/>
        <v>0</v>
      </c>
      <c r="S162" s="1">
        <f t="shared" si="58"/>
        <v>660000000</v>
      </c>
      <c r="T162" s="3">
        <f t="shared" si="53"/>
        <v>0.83333333333333337</v>
      </c>
      <c r="U162" s="1">
        <f t="shared" si="54"/>
        <v>0.16666666666666666</v>
      </c>
      <c r="V162" s="1">
        <f t="shared" si="55"/>
        <v>1</v>
      </c>
      <c r="W162" s="1">
        <f t="shared" si="56"/>
        <v>0</v>
      </c>
      <c r="X162" s="3">
        <f t="shared" si="66"/>
        <v>0.29761904761904756</v>
      </c>
      <c r="Y162" s="3">
        <f t="shared" si="67"/>
        <v>6.4814814814814825E-2</v>
      </c>
      <c r="Z162" s="1">
        <f t="shared" si="59"/>
        <v>6.4814814814814825E-2</v>
      </c>
      <c r="AA162" s="2">
        <f t="shared" si="60"/>
        <v>6.4814814814814825E-2</v>
      </c>
    </row>
    <row r="163" spans="1:27" x14ac:dyDescent="0.2">
      <c r="A163" s="11" t="s">
        <v>54</v>
      </c>
      <c r="B163" s="8">
        <v>2</v>
      </c>
      <c r="C163" s="8">
        <v>17</v>
      </c>
      <c r="D163" s="11">
        <v>17</v>
      </c>
      <c r="E163" s="8" t="s">
        <v>53</v>
      </c>
      <c r="F163" s="2">
        <v>1</v>
      </c>
      <c r="G163" s="17">
        <v>5</v>
      </c>
      <c r="H163" s="21">
        <v>100000</v>
      </c>
      <c r="I163" s="1">
        <f t="shared" si="57"/>
        <v>100000000</v>
      </c>
      <c r="J163" s="3">
        <v>45</v>
      </c>
      <c r="K163" s="1">
        <f t="shared" si="61"/>
        <v>15</v>
      </c>
      <c r="L163" s="12">
        <v>15</v>
      </c>
      <c r="N163" s="24">
        <v>1000000</v>
      </c>
      <c r="O163" s="3">
        <f t="shared" si="62"/>
        <v>450000000</v>
      </c>
      <c r="P163" s="1">
        <f t="shared" si="63"/>
        <v>150000000</v>
      </c>
      <c r="Q163" s="1">
        <f t="shared" si="64"/>
        <v>150000000</v>
      </c>
      <c r="R163" s="1">
        <f t="shared" si="52"/>
        <v>0</v>
      </c>
      <c r="S163" s="1">
        <f>SUM(O163,P163)</f>
        <v>600000000</v>
      </c>
      <c r="T163" s="3">
        <f t="shared" si="53"/>
        <v>0.75</v>
      </c>
      <c r="U163" s="1">
        <f t="shared" si="54"/>
        <v>0.25</v>
      </c>
      <c r="V163" s="1">
        <f t="shared" si="55"/>
        <v>1</v>
      </c>
      <c r="W163" s="1">
        <f t="shared" si="56"/>
        <v>0</v>
      </c>
      <c r="X163" s="3">
        <f t="shared" si="66"/>
        <v>0.1875</v>
      </c>
      <c r="Y163" s="3">
        <f t="shared" si="67"/>
        <v>0.1875</v>
      </c>
      <c r="Z163" s="1">
        <f t="shared" si="59"/>
        <v>0.1875</v>
      </c>
      <c r="AA163" s="2">
        <f t="shared" si="60"/>
        <v>0.1875</v>
      </c>
    </row>
    <row r="164" spans="1:27" x14ac:dyDescent="0.2">
      <c r="A164" s="11" t="s">
        <v>54</v>
      </c>
      <c r="B164" s="8">
        <v>2</v>
      </c>
      <c r="C164" s="8">
        <v>18</v>
      </c>
      <c r="D164" s="11">
        <v>18</v>
      </c>
      <c r="E164" s="8" t="s">
        <v>53</v>
      </c>
      <c r="F164" s="2">
        <v>4</v>
      </c>
      <c r="G164" s="17">
        <v>25</v>
      </c>
      <c r="H164" s="21">
        <v>100000</v>
      </c>
      <c r="I164" s="1">
        <f t="shared" si="57"/>
        <v>500000000</v>
      </c>
      <c r="J164" s="3">
        <v>72</v>
      </c>
      <c r="K164" s="1">
        <f t="shared" si="61"/>
        <v>5</v>
      </c>
      <c r="L164" s="12">
        <v>5</v>
      </c>
      <c r="N164" s="24">
        <v>1000000</v>
      </c>
      <c r="O164" s="3">
        <f t="shared" si="62"/>
        <v>720000000</v>
      </c>
      <c r="P164" s="1">
        <f t="shared" si="63"/>
        <v>50000000</v>
      </c>
      <c r="Q164" s="1">
        <f t="shared" si="64"/>
        <v>50000000</v>
      </c>
      <c r="R164" s="1">
        <f t="shared" si="52"/>
        <v>0</v>
      </c>
      <c r="S164" s="1">
        <f t="shared" ref="S164:S194" si="68">SUM(O164,P164)</f>
        <v>770000000</v>
      </c>
      <c r="T164" s="3">
        <f t="shared" si="53"/>
        <v>0.93506493506493504</v>
      </c>
      <c r="U164" s="1">
        <f t="shared" si="54"/>
        <v>6.4935064935064929E-2</v>
      </c>
      <c r="V164" s="1">
        <f t="shared" si="55"/>
        <v>1</v>
      </c>
      <c r="W164" s="1">
        <f t="shared" si="56"/>
        <v>0</v>
      </c>
      <c r="X164" s="3">
        <f t="shared" si="66"/>
        <v>4.722550177095633E-2</v>
      </c>
      <c r="Y164" s="3">
        <f t="shared" si="67"/>
        <v>7.8066645784642064E-2</v>
      </c>
      <c r="Z164" s="1">
        <f t="shared" si="59"/>
        <v>7.8066645784642064E-2</v>
      </c>
      <c r="AA164" s="2">
        <f t="shared" si="60"/>
        <v>7.8066645784642064E-2</v>
      </c>
    </row>
    <row r="165" spans="1:27" x14ac:dyDescent="0.2">
      <c r="A165" s="11" t="s">
        <v>54</v>
      </c>
      <c r="B165" s="8">
        <v>2</v>
      </c>
      <c r="C165" s="8">
        <v>19</v>
      </c>
      <c r="D165" s="11">
        <v>19</v>
      </c>
      <c r="E165" s="8" t="s">
        <v>53</v>
      </c>
      <c r="F165" s="2">
        <v>7</v>
      </c>
      <c r="G165" s="17">
        <v>4</v>
      </c>
      <c r="H165" s="21">
        <v>1000000</v>
      </c>
      <c r="I165" s="1">
        <f t="shared" si="57"/>
        <v>800000000</v>
      </c>
      <c r="J165" s="3">
        <v>17</v>
      </c>
      <c r="K165" s="1">
        <f t="shared" si="61"/>
        <v>1</v>
      </c>
      <c r="L165" s="12">
        <v>1</v>
      </c>
      <c r="N165" s="24">
        <v>1000000</v>
      </c>
      <c r="O165" s="3">
        <f t="shared" si="62"/>
        <v>170000000</v>
      </c>
      <c r="P165" s="1">
        <f t="shared" si="63"/>
        <v>10000000</v>
      </c>
      <c r="Q165" s="1">
        <f t="shared" si="64"/>
        <v>10000000</v>
      </c>
      <c r="R165" s="1">
        <f t="shared" si="52"/>
        <v>0</v>
      </c>
      <c r="S165" s="1">
        <f t="shared" si="68"/>
        <v>180000000</v>
      </c>
      <c r="T165" s="3">
        <f t="shared" si="53"/>
        <v>0.94444444444444442</v>
      </c>
      <c r="U165" s="1">
        <f t="shared" si="54"/>
        <v>5.5555555555555552E-2</v>
      </c>
      <c r="V165" s="1">
        <f t="shared" si="55"/>
        <v>1</v>
      </c>
      <c r="W165" s="1">
        <f t="shared" si="56"/>
        <v>0</v>
      </c>
      <c r="X165" s="3">
        <f t="shared" si="66"/>
        <v>2.4485596707818944E-2</v>
      </c>
      <c r="Y165" s="3">
        <f t="shared" si="67"/>
        <v>0.11243386243386244</v>
      </c>
      <c r="Z165" s="1">
        <f t="shared" si="59"/>
        <v>0.11243386243386244</v>
      </c>
      <c r="AA165" s="2">
        <f t="shared" si="60"/>
        <v>0.11243386243386244</v>
      </c>
    </row>
    <row r="166" spans="1:27" x14ac:dyDescent="0.2">
      <c r="A166" s="11" t="s">
        <v>54</v>
      </c>
      <c r="B166" s="8">
        <v>2</v>
      </c>
      <c r="C166" s="8">
        <v>20</v>
      </c>
      <c r="D166" s="11">
        <v>20</v>
      </c>
      <c r="E166" s="8" t="s">
        <v>53</v>
      </c>
      <c r="F166" s="2">
        <v>10</v>
      </c>
      <c r="G166" s="17">
        <v>0</v>
      </c>
      <c r="H166" s="22">
        <v>1</v>
      </c>
      <c r="I166" s="1">
        <f t="shared" si="57"/>
        <v>0</v>
      </c>
      <c r="J166" s="3">
        <v>46</v>
      </c>
      <c r="K166" s="1">
        <f t="shared" si="61"/>
        <v>46</v>
      </c>
      <c r="L166" s="12">
        <v>46</v>
      </c>
      <c r="N166" s="24">
        <v>1000000</v>
      </c>
      <c r="O166" s="3">
        <f t="shared" si="62"/>
        <v>460000000</v>
      </c>
      <c r="P166" s="1">
        <f t="shared" si="63"/>
        <v>460000000</v>
      </c>
      <c r="Q166" s="1">
        <f t="shared" si="64"/>
        <v>460000000</v>
      </c>
      <c r="R166" s="1">
        <f t="shared" si="52"/>
        <v>0</v>
      </c>
      <c r="S166" s="1">
        <f t="shared" si="68"/>
        <v>920000000</v>
      </c>
      <c r="T166" s="3">
        <f t="shared" si="53"/>
        <v>0.5</v>
      </c>
      <c r="U166" s="1">
        <f t="shared" si="54"/>
        <v>0.5</v>
      </c>
      <c r="V166" s="1">
        <f t="shared" si="55"/>
        <v>1</v>
      </c>
      <c r="W166" s="1">
        <f t="shared" si="56"/>
        <v>0</v>
      </c>
      <c r="X166" s="3">
        <f t="shared" si="66"/>
        <v>0.203125</v>
      </c>
      <c r="Y166" s="3">
        <f t="shared" si="67"/>
        <v>0.30769230769230771</v>
      </c>
      <c r="Z166" s="1">
        <f t="shared" si="59"/>
        <v>0.30769230769230771</v>
      </c>
      <c r="AA166" s="2">
        <f t="shared" si="60"/>
        <v>0.30769230769230771</v>
      </c>
    </row>
    <row r="167" spans="1:27" x14ac:dyDescent="0.2">
      <c r="A167" s="11" t="s">
        <v>54</v>
      </c>
      <c r="B167" s="8">
        <v>2</v>
      </c>
      <c r="C167" s="8">
        <v>21</v>
      </c>
      <c r="D167" s="11">
        <v>21</v>
      </c>
      <c r="E167" s="8" t="s">
        <v>53</v>
      </c>
      <c r="F167" s="18">
        <v>14</v>
      </c>
      <c r="G167" s="17">
        <v>13</v>
      </c>
      <c r="H167" s="21">
        <v>100000</v>
      </c>
      <c r="I167" s="1">
        <f t="shared" si="57"/>
        <v>260000000</v>
      </c>
      <c r="J167" s="3">
        <v>23</v>
      </c>
      <c r="K167" s="1">
        <f t="shared" si="61"/>
        <v>2</v>
      </c>
      <c r="L167" s="12">
        <v>2</v>
      </c>
      <c r="N167" s="24">
        <v>1000000</v>
      </c>
      <c r="O167" s="3">
        <f t="shared" si="62"/>
        <v>230000000</v>
      </c>
      <c r="P167" s="1">
        <f t="shared" si="63"/>
        <v>20000000</v>
      </c>
      <c r="Q167" s="1">
        <f t="shared" si="64"/>
        <v>20000000</v>
      </c>
      <c r="R167" s="1">
        <f t="shared" si="52"/>
        <v>0</v>
      </c>
      <c r="S167" s="1">
        <f t="shared" si="68"/>
        <v>250000000</v>
      </c>
      <c r="T167" s="3">
        <f t="shared" si="53"/>
        <v>0.92</v>
      </c>
      <c r="U167" s="1">
        <f t="shared" si="54"/>
        <v>0.08</v>
      </c>
      <c r="V167" s="1">
        <f t="shared" si="55"/>
        <v>1</v>
      </c>
      <c r="W167" s="1">
        <f t="shared" si="56"/>
        <v>0</v>
      </c>
      <c r="X167" s="3">
        <f t="shared" si="66"/>
        <v>0.15771428571428564</v>
      </c>
      <c r="Y167" s="3">
        <f t="shared" si="67"/>
        <v>3.4346666666666678E-2</v>
      </c>
      <c r="Z167" s="1">
        <f t="shared" si="59"/>
        <v>3.4346666666666678E-2</v>
      </c>
      <c r="AA167" s="2">
        <f t="shared" si="60"/>
        <v>3.4346666666666678E-2</v>
      </c>
    </row>
    <row r="168" spans="1:27" x14ac:dyDescent="0.2">
      <c r="A168" s="11" t="s">
        <v>54</v>
      </c>
      <c r="B168" s="8">
        <v>2</v>
      </c>
      <c r="C168" s="8">
        <v>22</v>
      </c>
      <c r="D168" s="11">
        <v>22</v>
      </c>
      <c r="E168" s="8" t="s">
        <v>53</v>
      </c>
      <c r="F168" s="18">
        <v>17</v>
      </c>
      <c r="G168" s="17">
        <v>8</v>
      </c>
      <c r="H168" s="21">
        <v>1000000</v>
      </c>
      <c r="I168" s="1">
        <f t="shared" si="57"/>
        <v>1600000000</v>
      </c>
      <c r="J168" s="3">
        <v>45</v>
      </c>
      <c r="K168" s="1">
        <f t="shared" si="61"/>
        <v>2</v>
      </c>
      <c r="L168" s="12">
        <v>2</v>
      </c>
      <c r="N168" s="24">
        <v>1000000</v>
      </c>
      <c r="O168" s="3">
        <f t="shared" si="62"/>
        <v>450000000</v>
      </c>
      <c r="P168" s="1">
        <f t="shared" si="63"/>
        <v>20000000</v>
      </c>
      <c r="Q168" s="1">
        <f t="shared" si="64"/>
        <v>20000000</v>
      </c>
      <c r="R168" s="1">
        <f t="shared" si="52"/>
        <v>0</v>
      </c>
      <c r="S168" s="1">
        <f t="shared" si="68"/>
        <v>470000000</v>
      </c>
      <c r="T168" s="3">
        <f t="shared" si="53"/>
        <v>0.95744680851063835</v>
      </c>
      <c r="U168" s="1">
        <f t="shared" si="54"/>
        <v>4.2553191489361701E-2</v>
      </c>
      <c r="V168" s="1">
        <f t="shared" si="55"/>
        <v>1</v>
      </c>
      <c r="W168" s="1">
        <f t="shared" si="56"/>
        <v>0</v>
      </c>
      <c r="X168" s="3">
        <f t="shared" si="66"/>
        <v>4.6562762723921569E-2</v>
      </c>
      <c r="Y168" s="3">
        <f t="shared" si="67"/>
        <v>3.56496152105025E-2</v>
      </c>
      <c r="Z168" s="1">
        <f t="shared" si="59"/>
        <v>3.56496152105025E-2</v>
      </c>
      <c r="AA168" s="2">
        <f t="shared" si="60"/>
        <v>3.56496152105025E-2</v>
      </c>
    </row>
    <row r="169" spans="1:27" x14ac:dyDescent="0.2">
      <c r="A169" s="11" t="s">
        <v>54</v>
      </c>
      <c r="B169" s="8">
        <v>2</v>
      </c>
      <c r="C169" s="8">
        <v>23</v>
      </c>
      <c r="D169" s="11">
        <v>23</v>
      </c>
      <c r="E169" s="8" t="s">
        <v>53</v>
      </c>
      <c r="F169" s="18">
        <v>19</v>
      </c>
      <c r="G169" s="17">
        <v>6</v>
      </c>
      <c r="H169" s="21">
        <v>1000000</v>
      </c>
      <c r="I169" s="1">
        <f t="shared" si="57"/>
        <v>1200000000</v>
      </c>
      <c r="J169" s="3">
        <v>75</v>
      </c>
      <c r="K169" s="1">
        <f t="shared" si="61"/>
        <v>1</v>
      </c>
      <c r="L169" s="12">
        <v>1</v>
      </c>
      <c r="N169" s="24">
        <v>1000000</v>
      </c>
      <c r="O169" s="3">
        <f t="shared" si="62"/>
        <v>750000000</v>
      </c>
      <c r="P169" s="1">
        <f t="shared" si="63"/>
        <v>10000000</v>
      </c>
      <c r="Q169" s="1">
        <f t="shared" si="64"/>
        <v>10000000</v>
      </c>
      <c r="R169" s="1">
        <f t="shared" si="52"/>
        <v>0</v>
      </c>
      <c r="S169" s="1">
        <f t="shared" si="68"/>
        <v>760000000</v>
      </c>
      <c r="T169" s="3">
        <f t="shared" si="53"/>
        <v>0.98684210526315785</v>
      </c>
      <c r="U169" s="1">
        <f t="shared" si="54"/>
        <v>1.3157894736842105E-2</v>
      </c>
      <c r="V169" s="1">
        <f t="shared" si="55"/>
        <v>1</v>
      </c>
      <c r="W169" s="1">
        <f t="shared" si="56"/>
        <v>0</v>
      </c>
      <c r="X169" s="3">
        <f t="shared" si="66"/>
        <v>2.2428229665071842E-2</v>
      </c>
      <c r="Y169" s="3">
        <f t="shared" si="67"/>
        <v>7.5174952616999568E-3</v>
      </c>
      <c r="Z169" s="1">
        <f t="shared" si="59"/>
        <v>7.5174952616999568E-3</v>
      </c>
      <c r="AA169" s="2">
        <f t="shared" si="60"/>
        <v>7.5174952616999568E-3</v>
      </c>
    </row>
    <row r="170" spans="1:27" x14ac:dyDescent="0.2">
      <c r="A170" s="11" t="s">
        <v>54</v>
      </c>
      <c r="B170" s="8">
        <v>2</v>
      </c>
      <c r="C170" s="8">
        <v>24</v>
      </c>
      <c r="D170" s="11">
        <v>24</v>
      </c>
      <c r="E170" s="8" t="s">
        <v>53</v>
      </c>
      <c r="F170" s="18">
        <v>22</v>
      </c>
      <c r="G170" s="17">
        <v>8</v>
      </c>
      <c r="H170" s="21">
        <v>1000000</v>
      </c>
      <c r="I170" s="1">
        <f t="shared" si="57"/>
        <v>1600000000</v>
      </c>
      <c r="J170" s="3">
        <v>108</v>
      </c>
      <c r="K170" s="1">
        <f t="shared" ref="K170" si="69">SUM(L170:M170)</f>
        <v>2</v>
      </c>
      <c r="L170" s="12">
        <v>2</v>
      </c>
      <c r="N170" s="24">
        <v>1000000</v>
      </c>
      <c r="O170" s="3">
        <f t="shared" si="62"/>
        <v>1080000000</v>
      </c>
      <c r="P170" s="1">
        <f t="shared" si="63"/>
        <v>20000000</v>
      </c>
      <c r="Q170" s="1">
        <f t="shared" si="64"/>
        <v>20000000</v>
      </c>
      <c r="R170" s="1">
        <f t="shared" si="52"/>
        <v>0</v>
      </c>
      <c r="S170" s="1">
        <f t="shared" si="68"/>
        <v>1100000000</v>
      </c>
      <c r="T170" s="3">
        <f t="shared" si="53"/>
        <v>0.98181818181818181</v>
      </c>
      <c r="U170" s="1">
        <f t="shared" si="54"/>
        <v>1.8181818181818181E-2</v>
      </c>
      <c r="V170" s="1">
        <f t="shared" si="55"/>
        <v>1</v>
      </c>
      <c r="W170" s="1">
        <f t="shared" si="56"/>
        <v>0</v>
      </c>
      <c r="X170" s="3">
        <f>T170*(1-T122)/T122*(1-T170)</f>
        <v>2.677685950413224E-2</v>
      </c>
      <c r="Y170" s="3">
        <f t="shared" si="67"/>
        <v>1.1900826446280991E-2</v>
      </c>
      <c r="Z170" s="1">
        <f t="shared" si="59"/>
        <v>1.1900826446280991E-2</v>
      </c>
      <c r="AA170" s="2">
        <f t="shared" si="60"/>
        <v>1.1900826446280991E-2</v>
      </c>
    </row>
    <row r="171" spans="1:27" x14ac:dyDescent="0.2">
      <c r="A171" s="11" t="s">
        <v>54</v>
      </c>
      <c r="B171" s="8">
        <v>3</v>
      </c>
      <c r="C171" s="11">
        <v>1</v>
      </c>
      <c r="D171" s="11">
        <v>1</v>
      </c>
      <c r="E171" s="8" t="s">
        <v>53</v>
      </c>
      <c r="F171" s="2">
        <v>1</v>
      </c>
      <c r="G171" s="17">
        <v>0</v>
      </c>
      <c r="H171" s="22">
        <v>1</v>
      </c>
      <c r="I171" s="1">
        <f t="shared" si="57"/>
        <v>0</v>
      </c>
      <c r="J171" s="3">
        <v>12</v>
      </c>
      <c r="K171" s="1">
        <f t="shared" ref="K171:K195" si="70">SUM(L171:M171)</f>
        <v>17</v>
      </c>
      <c r="L171" s="12">
        <v>17</v>
      </c>
      <c r="N171" s="24">
        <v>1000000</v>
      </c>
      <c r="O171" s="3">
        <f t="shared" si="62"/>
        <v>120000000</v>
      </c>
      <c r="P171" s="1">
        <f t="shared" si="63"/>
        <v>170000000</v>
      </c>
      <c r="Q171" s="1">
        <f t="shared" si="64"/>
        <v>170000000</v>
      </c>
      <c r="R171" s="1">
        <f t="shared" si="52"/>
        <v>0</v>
      </c>
      <c r="S171" s="1">
        <f t="shared" si="68"/>
        <v>290000000</v>
      </c>
      <c r="T171" s="3">
        <f t="shared" si="53"/>
        <v>0.41379310344827586</v>
      </c>
      <c r="U171" s="1">
        <f t="shared" si="54"/>
        <v>0.58620689655172409</v>
      </c>
      <c r="V171" s="1">
        <f t="shared" si="55"/>
        <v>1</v>
      </c>
      <c r="W171" s="1">
        <f t="shared" si="56"/>
        <v>0</v>
      </c>
      <c r="X171" s="3">
        <f>T171*(1-T99)/T99*(1-T171)</f>
        <v>0.72770511296076112</v>
      </c>
      <c r="Y171" s="3">
        <f t="shared" ref="Y171" si="71">U171*(1-U99)/U99*(1-U171)</f>
        <v>8.0856123662306781E-2</v>
      </c>
      <c r="Z171" s="1">
        <f t="shared" si="59"/>
        <v>8.0856123662306781E-2</v>
      </c>
      <c r="AA171" s="2">
        <f t="shared" si="60"/>
        <v>8.0856123662306781E-2</v>
      </c>
    </row>
    <row r="172" spans="1:27" x14ac:dyDescent="0.2">
      <c r="A172" s="11" t="s">
        <v>54</v>
      </c>
      <c r="B172" s="8">
        <v>3</v>
      </c>
      <c r="C172" s="11">
        <v>2</v>
      </c>
      <c r="D172" s="11">
        <v>2</v>
      </c>
      <c r="E172" s="8" t="s">
        <v>53</v>
      </c>
      <c r="F172" s="2">
        <v>4</v>
      </c>
      <c r="G172" s="17">
        <v>9</v>
      </c>
      <c r="H172" s="22">
        <v>1</v>
      </c>
      <c r="I172" s="1">
        <f t="shared" si="57"/>
        <v>1800</v>
      </c>
      <c r="J172" s="3">
        <v>19</v>
      </c>
      <c r="K172" s="1">
        <f t="shared" si="70"/>
        <v>4</v>
      </c>
      <c r="L172" s="12">
        <v>4</v>
      </c>
      <c r="N172" s="24">
        <v>1000000</v>
      </c>
      <c r="O172" s="3">
        <f t="shared" si="62"/>
        <v>190000000</v>
      </c>
      <c r="P172" s="1">
        <f t="shared" ref="P172:P195" si="72">(K172*10)*N172</f>
        <v>40000000</v>
      </c>
      <c r="Q172" s="1">
        <f t="shared" ref="Q172:Q195" si="73">(L172*10)*N172</f>
        <v>40000000</v>
      </c>
      <c r="R172" s="1">
        <f t="shared" si="52"/>
        <v>0</v>
      </c>
      <c r="S172" s="1">
        <f t="shared" si="68"/>
        <v>230000000</v>
      </c>
      <c r="T172" s="3">
        <f t="shared" si="53"/>
        <v>0.82608695652173914</v>
      </c>
      <c r="U172" s="1">
        <f t="shared" si="54"/>
        <v>0.17391304347826086</v>
      </c>
      <c r="V172" s="1">
        <f t="shared" si="55"/>
        <v>1</v>
      </c>
      <c r="W172" s="1">
        <f t="shared" si="56"/>
        <v>0</v>
      </c>
      <c r="X172" s="3">
        <f t="shared" ref="X172:X193" si="74">T172*(1-T100)/T100*(1-T172)</f>
        <v>0.13261596626435945</v>
      </c>
      <c r="Y172" s="3">
        <f t="shared" ref="Y172:Y194" si="75">U172*(1-U100)/U100*(1-U172)</f>
        <v>0.15563957151858854</v>
      </c>
      <c r="Z172" s="1">
        <f t="shared" si="59"/>
        <v>0.15563957151858854</v>
      </c>
      <c r="AA172" s="2">
        <f t="shared" si="60"/>
        <v>0.15563957151858854</v>
      </c>
    </row>
    <row r="173" spans="1:27" x14ac:dyDescent="0.2">
      <c r="A173" s="11" t="s">
        <v>54</v>
      </c>
      <c r="B173" s="8">
        <v>3</v>
      </c>
      <c r="C173" s="11">
        <v>3</v>
      </c>
      <c r="D173" s="11">
        <v>3</v>
      </c>
      <c r="E173" s="8" t="s">
        <v>53</v>
      </c>
      <c r="F173" s="2">
        <v>7</v>
      </c>
      <c r="G173" s="17">
        <v>12</v>
      </c>
      <c r="H173" s="21">
        <v>10000</v>
      </c>
      <c r="I173" s="1">
        <f t="shared" si="57"/>
        <v>24000000</v>
      </c>
      <c r="J173" s="3">
        <v>34</v>
      </c>
      <c r="K173" s="1">
        <f t="shared" si="70"/>
        <v>0</v>
      </c>
      <c r="L173" s="12">
        <v>0</v>
      </c>
      <c r="N173" s="24">
        <v>1000000</v>
      </c>
      <c r="O173" s="3">
        <f t="shared" si="62"/>
        <v>340000000</v>
      </c>
      <c r="P173" s="1">
        <f t="shared" si="72"/>
        <v>0</v>
      </c>
      <c r="Q173" s="1">
        <f t="shared" si="73"/>
        <v>0</v>
      </c>
      <c r="R173" s="1">
        <f t="shared" si="52"/>
        <v>0</v>
      </c>
      <c r="S173" s="1">
        <f t="shared" si="68"/>
        <v>340000000</v>
      </c>
      <c r="T173" s="3">
        <f t="shared" si="53"/>
        <v>1</v>
      </c>
      <c r="U173" s="1">
        <f t="shared" si="54"/>
        <v>0</v>
      </c>
      <c r="V173" s="1" t="s">
        <v>59</v>
      </c>
      <c r="W173" s="1" t="e">
        <f t="shared" si="56"/>
        <v>#DIV/0!</v>
      </c>
      <c r="X173" s="3">
        <f t="shared" si="74"/>
        <v>0</v>
      </c>
      <c r="Y173" s="3">
        <f t="shared" si="75"/>
        <v>0</v>
      </c>
      <c r="Z173" s="1">
        <f t="shared" si="59"/>
        <v>0</v>
      </c>
      <c r="AA173" s="2">
        <f t="shared" si="60"/>
        <v>0</v>
      </c>
    </row>
    <row r="174" spans="1:27" x14ac:dyDescent="0.2">
      <c r="A174" s="11" t="s">
        <v>54</v>
      </c>
      <c r="B174" s="8">
        <v>3</v>
      </c>
      <c r="C174" s="11">
        <v>4</v>
      </c>
      <c r="D174" s="11">
        <v>4</v>
      </c>
      <c r="E174" s="8" t="s">
        <v>53</v>
      </c>
      <c r="F174" s="2">
        <v>10</v>
      </c>
      <c r="G174" s="17">
        <v>12</v>
      </c>
      <c r="H174" s="21">
        <v>10000</v>
      </c>
      <c r="I174" s="1">
        <f t="shared" si="57"/>
        <v>24000000</v>
      </c>
      <c r="J174" s="3">
        <v>33</v>
      </c>
      <c r="K174" s="1">
        <f t="shared" si="70"/>
        <v>1</v>
      </c>
      <c r="L174" s="12">
        <v>1</v>
      </c>
      <c r="N174" s="24">
        <v>1000000</v>
      </c>
      <c r="O174" s="3">
        <f t="shared" si="62"/>
        <v>330000000</v>
      </c>
      <c r="P174" s="1">
        <f t="shared" si="72"/>
        <v>10000000</v>
      </c>
      <c r="Q174" s="1">
        <f t="shared" si="73"/>
        <v>10000000</v>
      </c>
      <c r="R174" s="1">
        <f t="shared" si="52"/>
        <v>0</v>
      </c>
      <c r="S174" s="1">
        <f t="shared" si="68"/>
        <v>340000000</v>
      </c>
      <c r="T174" s="3">
        <f t="shared" si="53"/>
        <v>0.97058823529411764</v>
      </c>
      <c r="U174" s="1">
        <f t="shared" si="54"/>
        <v>2.9411764705882353E-2</v>
      </c>
      <c r="V174" s="1">
        <f t="shared" si="55"/>
        <v>1</v>
      </c>
      <c r="W174" s="1">
        <f t="shared" si="56"/>
        <v>0</v>
      </c>
      <c r="X174" s="3">
        <f t="shared" si="74"/>
        <v>5.9948096885813172E-2</v>
      </c>
      <c r="Y174" s="3">
        <f t="shared" si="75"/>
        <v>1.3593672763222939E-2</v>
      </c>
      <c r="Z174" s="1">
        <f t="shared" si="59"/>
        <v>1.3593672763222939E-2</v>
      </c>
      <c r="AA174" s="2">
        <f t="shared" si="60"/>
        <v>1.3593672763222939E-2</v>
      </c>
    </row>
    <row r="175" spans="1:27" x14ac:dyDescent="0.2">
      <c r="A175" s="11" t="s">
        <v>54</v>
      </c>
      <c r="B175" s="8">
        <v>3</v>
      </c>
      <c r="C175" s="11">
        <v>5</v>
      </c>
      <c r="D175" s="11">
        <v>5</v>
      </c>
      <c r="E175" s="8" t="s">
        <v>53</v>
      </c>
      <c r="F175" s="18">
        <v>14</v>
      </c>
      <c r="G175" s="17">
        <v>23</v>
      </c>
      <c r="H175" s="21">
        <v>100</v>
      </c>
      <c r="I175" s="1">
        <f t="shared" si="57"/>
        <v>460000</v>
      </c>
      <c r="J175" s="3">
        <v>23</v>
      </c>
      <c r="K175" s="1">
        <f t="shared" si="70"/>
        <v>36</v>
      </c>
      <c r="L175" s="12">
        <v>36</v>
      </c>
      <c r="N175" s="24">
        <v>1000000</v>
      </c>
      <c r="O175" s="3">
        <f t="shared" si="62"/>
        <v>230000000</v>
      </c>
      <c r="P175" s="1">
        <f t="shared" si="72"/>
        <v>360000000</v>
      </c>
      <c r="Q175" s="1">
        <f t="shared" si="73"/>
        <v>360000000</v>
      </c>
      <c r="R175" s="1">
        <f t="shared" si="52"/>
        <v>0</v>
      </c>
      <c r="S175" s="1">
        <f t="shared" si="68"/>
        <v>590000000</v>
      </c>
      <c r="T175" s="3">
        <f t="shared" si="53"/>
        <v>0.38983050847457629</v>
      </c>
      <c r="U175" s="1">
        <f t="shared" si="54"/>
        <v>0.61016949152542377</v>
      </c>
      <c r="V175" s="1">
        <f t="shared" si="55"/>
        <v>1</v>
      </c>
      <c r="W175" s="1">
        <f t="shared" si="56"/>
        <v>0</v>
      </c>
      <c r="X175" s="3">
        <f t="shared" si="74"/>
        <v>0.2466724121421047</v>
      </c>
      <c r="Y175" s="3">
        <f t="shared" si="75"/>
        <v>0.22936758731070714</v>
      </c>
      <c r="Z175" s="1">
        <f t="shared" si="59"/>
        <v>0.22936758731070714</v>
      </c>
      <c r="AA175" s="2">
        <f t="shared" si="60"/>
        <v>0.22936758731070714</v>
      </c>
    </row>
    <row r="176" spans="1:27" x14ac:dyDescent="0.2">
      <c r="A176" s="11" t="s">
        <v>54</v>
      </c>
      <c r="B176" s="8">
        <v>3</v>
      </c>
      <c r="C176" s="11">
        <v>6</v>
      </c>
      <c r="D176" s="11">
        <v>6</v>
      </c>
      <c r="E176" s="8" t="s">
        <v>53</v>
      </c>
      <c r="F176" s="18">
        <v>17</v>
      </c>
      <c r="G176" s="17">
        <v>17</v>
      </c>
      <c r="H176" s="21">
        <v>10000</v>
      </c>
      <c r="I176" s="1">
        <f t="shared" si="57"/>
        <v>34000000</v>
      </c>
      <c r="J176" s="3">
        <v>16</v>
      </c>
      <c r="K176" s="1">
        <f t="shared" si="70"/>
        <v>0</v>
      </c>
      <c r="L176" s="12">
        <v>0</v>
      </c>
      <c r="N176" s="24">
        <v>1000000</v>
      </c>
      <c r="O176" s="3">
        <f t="shared" si="62"/>
        <v>160000000</v>
      </c>
      <c r="P176" s="1">
        <f t="shared" si="72"/>
        <v>0</v>
      </c>
      <c r="Q176" s="1">
        <f t="shared" si="73"/>
        <v>0</v>
      </c>
      <c r="R176" s="1">
        <f t="shared" si="52"/>
        <v>0</v>
      </c>
      <c r="S176" s="1">
        <f t="shared" si="68"/>
        <v>160000000</v>
      </c>
      <c r="T176" s="3">
        <f t="shared" si="53"/>
        <v>1</v>
      </c>
      <c r="U176" s="1">
        <f t="shared" si="54"/>
        <v>0</v>
      </c>
      <c r="V176" s="1" t="s">
        <v>59</v>
      </c>
      <c r="W176" s="1" t="e">
        <f t="shared" si="56"/>
        <v>#DIV/0!</v>
      </c>
      <c r="X176" s="3">
        <f t="shared" si="74"/>
        <v>0</v>
      </c>
      <c r="Y176" s="3">
        <f t="shared" si="75"/>
        <v>0</v>
      </c>
      <c r="Z176" s="1">
        <f t="shared" si="59"/>
        <v>0</v>
      </c>
      <c r="AA176" s="2">
        <f t="shared" si="60"/>
        <v>0</v>
      </c>
    </row>
    <row r="177" spans="1:27" x14ac:dyDescent="0.2">
      <c r="A177" s="11" t="s">
        <v>54</v>
      </c>
      <c r="B177" s="8">
        <v>3</v>
      </c>
      <c r="C177" s="11">
        <v>7</v>
      </c>
      <c r="D177" s="11">
        <v>7</v>
      </c>
      <c r="E177" s="8" t="s">
        <v>53</v>
      </c>
      <c r="F177" s="18">
        <v>19</v>
      </c>
      <c r="G177" s="17">
        <v>9</v>
      </c>
      <c r="H177" s="21">
        <v>10000</v>
      </c>
      <c r="I177" s="1">
        <f t="shared" si="57"/>
        <v>18000000</v>
      </c>
      <c r="J177" s="3">
        <v>29</v>
      </c>
      <c r="K177" s="1">
        <f t="shared" si="70"/>
        <v>1</v>
      </c>
      <c r="L177" s="12">
        <v>1</v>
      </c>
      <c r="N177" s="24">
        <v>1000000</v>
      </c>
      <c r="O177" s="3">
        <f t="shared" si="62"/>
        <v>290000000</v>
      </c>
      <c r="P177" s="1">
        <f t="shared" si="72"/>
        <v>10000000</v>
      </c>
      <c r="Q177" s="1">
        <f t="shared" si="73"/>
        <v>10000000</v>
      </c>
      <c r="R177" s="1">
        <f t="shared" si="52"/>
        <v>0</v>
      </c>
      <c r="S177" s="1">
        <f t="shared" si="68"/>
        <v>300000000</v>
      </c>
      <c r="T177" s="3">
        <f t="shared" si="53"/>
        <v>0.96666666666666667</v>
      </c>
      <c r="U177" s="1">
        <f t="shared" si="54"/>
        <v>3.3333333333333333E-2</v>
      </c>
      <c r="V177" s="1">
        <f t="shared" si="55"/>
        <v>1</v>
      </c>
      <c r="W177" s="1">
        <f t="shared" si="56"/>
        <v>0</v>
      </c>
      <c r="X177" s="3">
        <f t="shared" si="74"/>
        <v>3.9955555555555543E-2</v>
      </c>
      <c r="Y177" s="3">
        <f t="shared" si="75"/>
        <v>2.5985663082437275E-2</v>
      </c>
      <c r="Z177" s="1">
        <f t="shared" si="59"/>
        <v>2.5985663082437275E-2</v>
      </c>
      <c r="AA177" s="2">
        <f t="shared" si="60"/>
        <v>2.5985663082437275E-2</v>
      </c>
    </row>
    <row r="178" spans="1:27" x14ac:dyDescent="0.2">
      <c r="A178" s="11" t="s">
        <v>54</v>
      </c>
      <c r="B178" s="8">
        <v>3</v>
      </c>
      <c r="C178" s="11">
        <v>8</v>
      </c>
      <c r="D178" s="11">
        <v>8</v>
      </c>
      <c r="E178" s="8" t="s">
        <v>53</v>
      </c>
      <c r="F178" s="18">
        <v>22</v>
      </c>
      <c r="G178" s="17">
        <v>15</v>
      </c>
      <c r="H178" s="21">
        <v>100000</v>
      </c>
      <c r="I178" s="1">
        <f t="shared" si="57"/>
        <v>300000000</v>
      </c>
      <c r="J178" s="3">
        <v>23</v>
      </c>
      <c r="K178" s="1">
        <f t="shared" si="70"/>
        <v>1</v>
      </c>
      <c r="L178" s="12">
        <v>1</v>
      </c>
      <c r="N178" s="24">
        <v>1000000</v>
      </c>
      <c r="O178" s="3">
        <f t="shared" si="62"/>
        <v>230000000</v>
      </c>
      <c r="P178" s="1">
        <f t="shared" si="72"/>
        <v>10000000</v>
      </c>
      <c r="Q178" s="1">
        <f t="shared" si="73"/>
        <v>10000000</v>
      </c>
      <c r="R178" s="1">
        <f t="shared" si="52"/>
        <v>0</v>
      </c>
      <c r="S178" s="1">
        <f t="shared" si="68"/>
        <v>240000000</v>
      </c>
      <c r="T178" s="3">
        <f t="shared" si="53"/>
        <v>0.95833333333333337</v>
      </c>
      <c r="U178" s="1">
        <f t="shared" si="54"/>
        <v>4.1666666666666664E-2</v>
      </c>
      <c r="V178" s="1">
        <f t="shared" si="55"/>
        <v>1</v>
      </c>
      <c r="W178" s="1">
        <f t="shared" si="56"/>
        <v>0</v>
      </c>
      <c r="X178" s="3">
        <f t="shared" si="74"/>
        <v>0.22627314814814795</v>
      </c>
      <c r="Y178" s="3">
        <f t="shared" si="75"/>
        <v>7.0465686274509814E-3</v>
      </c>
      <c r="Z178" s="1">
        <f t="shared" si="59"/>
        <v>7.0465686274509814E-3</v>
      </c>
      <c r="AA178" s="2">
        <f t="shared" si="60"/>
        <v>7.0465686274509814E-3</v>
      </c>
    </row>
    <row r="179" spans="1:27" x14ac:dyDescent="0.2">
      <c r="A179" s="11" t="s">
        <v>54</v>
      </c>
      <c r="B179" s="8">
        <v>3</v>
      </c>
      <c r="C179" s="11">
        <v>9</v>
      </c>
      <c r="D179" s="11">
        <v>9</v>
      </c>
      <c r="E179" s="8" t="s">
        <v>53</v>
      </c>
      <c r="F179" s="9">
        <v>1</v>
      </c>
      <c r="G179" s="17">
        <v>10</v>
      </c>
      <c r="H179" s="21">
        <v>10000</v>
      </c>
      <c r="I179" s="1">
        <f t="shared" si="57"/>
        <v>20000000</v>
      </c>
      <c r="J179" s="3">
        <v>40</v>
      </c>
      <c r="K179" s="1">
        <f t="shared" si="70"/>
        <v>4</v>
      </c>
      <c r="L179" s="12">
        <v>4</v>
      </c>
      <c r="N179" s="24">
        <v>1000000</v>
      </c>
      <c r="O179" s="3">
        <f t="shared" si="62"/>
        <v>400000000</v>
      </c>
      <c r="P179" s="1">
        <f t="shared" si="72"/>
        <v>40000000</v>
      </c>
      <c r="Q179" s="1">
        <f t="shared" si="73"/>
        <v>40000000</v>
      </c>
      <c r="R179" s="1">
        <f t="shared" si="52"/>
        <v>0</v>
      </c>
      <c r="S179" s="1">
        <f t="shared" si="68"/>
        <v>440000000</v>
      </c>
      <c r="T179" s="3">
        <f t="shared" si="53"/>
        <v>0.90909090909090906</v>
      </c>
      <c r="U179" s="1">
        <f t="shared" si="54"/>
        <v>9.0909090909090912E-2</v>
      </c>
      <c r="V179" s="1">
        <f t="shared" si="55"/>
        <v>1</v>
      </c>
      <c r="W179" s="1">
        <f t="shared" si="56"/>
        <v>0</v>
      </c>
      <c r="X179" s="3">
        <f t="shared" si="74"/>
        <v>4.9586776859504147E-2</v>
      </c>
      <c r="Y179" s="3">
        <f t="shared" si="75"/>
        <v>0.13774104683195593</v>
      </c>
      <c r="Z179" s="1">
        <f t="shared" si="59"/>
        <v>0.13774104683195593</v>
      </c>
      <c r="AA179" s="2">
        <f t="shared" si="60"/>
        <v>0.13774104683195593</v>
      </c>
    </row>
    <row r="180" spans="1:27" x14ac:dyDescent="0.2">
      <c r="A180" s="11" t="s">
        <v>54</v>
      </c>
      <c r="B180" s="8">
        <v>3</v>
      </c>
      <c r="C180" s="11">
        <v>10</v>
      </c>
      <c r="D180" s="11">
        <v>10</v>
      </c>
      <c r="E180" s="8" t="s">
        <v>53</v>
      </c>
      <c r="F180" s="9">
        <v>4</v>
      </c>
      <c r="G180" s="17">
        <v>9</v>
      </c>
      <c r="H180" s="21">
        <v>10000</v>
      </c>
      <c r="I180" s="1">
        <f t="shared" si="57"/>
        <v>18000000</v>
      </c>
      <c r="J180" s="3">
        <v>36</v>
      </c>
      <c r="K180" s="1">
        <f t="shared" si="70"/>
        <v>5</v>
      </c>
      <c r="L180" s="12">
        <v>5</v>
      </c>
      <c r="N180" s="24">
        <v>1000000</v>
      </c>
      <c r="O180" s="3">
        <f t="shared" si="62"/>
        <v>360000000</v>
      </c>
      <c r="P180" s="1">
        <f t="shared" si="72"/>
        <v>50000000</v>
      </c>
      <c r="Q180" s="1">
        <f t="shared" si="73"/>
        <v>50000000</v>
      </c>
      <c r="R180" s="1">
        <f t="shared" si="52"/>
        <v>0</v>
      </c>
      <c r="S180" s="1">
        <f t="shared" si="68"/>
        <v>410000000</v>
      </c>
      <c r="T180" s="3">
        <f t="shared" si="53"/>
        <v>0.87804878048780488</v>
      </c>
      <c r="U180" s="1">
        <f t="shared" si="54"/>
        <v>0.12195121951219512</v>
      </c>
      <c r="V180" s="1">
        <f t="shared" si="55"/>
        <v>1</v>
      </c>
      <c r="W180" s="1">
        <f t="shared" si="56"/>
        <v>0</v>
      </c>
      <c r="X180" s="3">
        <f t="shared" si="74"/>
        <v>0.13628251581850631</v>
      </c>
      <c r="Y180" s="3">
        <f t="shared" si="75"/>
        <v>8.4133593949179894E-2</v>
      </c>
      <c r="Z180" s="1">
        <f t="shared" si="59"/>
        <v>8.4133593949179894E-2</v>
      </c>
      <c r="AA180" s="2">
        <f t="shared" si="60"/>
        <v>8.4133593949179894E-2</v>
      </c>
    </row>
    <row r="181" spans="1:27" x14ac:dyDescent="0.2">
      <c r="A181" s="11" t="s">
        <v>54</v>
      </c>
      <c r="B181" s="8">
        <v>3</v>
      </c>
      <c r="C181" s="11">
        <v>11</v>
      </c>
      <c r="D181" s="11">
        <v>11</v>
      </c>
      <c r="E181" s="8" t="s">
        <v>53</v>
      </c>
      <c r="F181" s="9">
        <v>7</v>
      </c>
      <c r="G181" s="17">
        <v>24</v>
      </c>
      <c r="H181" s="21">
        <v>10000</v>
      </c>
      <c r="I181" s="1">
        <f t="shared" si="57"/>
        <v>48000000</v>
      </c>
      <c r="J181" s="3">
        <v>21</v>
      </c>
      <c r="K181" s="1">
        <f t="shared" si="70"/>
        <v>5</v>
      </c>
      <c r="L181" s="12">
        <v>5</v>
      </c>
      <c r="N181" s="24">
        <v>1000000</v>
      </c>
      <c r="O181" s="3">
        <f t="shared" si="62"/>
        <v>210000000</v>
      </c>
      <c r="P181" s="1">
        <f t="shared" si="72"/>
        <v>50000000</v>
      </c>
      <c r="Q181" s="1">
        <f t="shared" si="73"/>
        <v>50000000</v>
      </c>
      <c r="R181" s="1">
        <f t="shared" si="52"/>
        <v>0</v>
      </c>
      <c r="S181" s="1">
        <f t="shared" si="68"/>
        <v>260000000</v>
      </c>
      <c r="T181" s="3">
        <f t="shared" si="53"/>
        <v>0.80769230769230771</v>
      </c>
      <c r="U181" s="1">
        <f t="shared" si="54"/>
        <v>0.19230769230769232</v>
      </c>
      <c r="V181" s="1">
        <f t="shared" si="55"/>
        <v>1</v>
      </c>
      <c r="W181" s="1">
        <f t="shared" si="56"/>
        <v>0</v>
      </c>
      <c r="X181" s="3">
        <f t="shared" si="74"/>
        <v>0.16944593867670787</v>
      </c>
      <c r="Y181" s="3">
        <f t="shared" si="75"/>
        <v>0.14238165680473375</v>
      </c>
      <c r="Z181" s="1">
        <f t="shared" si="59"/>
        <v>0.14238165680473375</v>
      </c>
      <c r="AA181" s="2">
        <f t="shared" si="60"/>
        <v>0.14238165680473375</v>
      </c>
    </row>
    <row r="182" spans="1:27" x14ac:dyDescent="0.2">
      <c r="A182" s="11" t="s">
        <v>54</v>
      </c>
      <c r="B182" s="8">
        <v>3</v>
      </c>
      <c r="C182" s="11">
        <v>12</v>
      </c>
      <c r="D182" s="11">
        <v>12</v>
      </c>
      <c r="E182" s="8" t="s">
        <v>53</v>
      </c>
      <c r="F182" s="9">
        <v>10</v>
      </c>
      <c r="G182" s="17">
        <v>14</v>
      </c>
      <c r="H182" s="21">
        <v>10000</v>
      </c>
      <c r="I182" s="1">
        <f t="shared" si="57"/>
        <v>28000000</v>
      </c>
      <c r="J182" s="3">
        <v>20</v>
      </c>
      <c r="K182" s="1">
        <f t="shared" si="70"/>
        <v>1</v>
      </c>
      <c r="L182" s="12">
        <v>1</v>
      </c>
      <c r="N182" s="24">
        <v>1000000</v>
      </c>
      <c r="O182" s="3">
        <f t="shared" si="62"/>
        <v>200000000</v>
      </c>
      <c r="P182" s="1">
        <f t="shared" si="72"/>
        <v>10000000</v>
      </c>
      <c r="Q182" s="1">
        <f t="shared" si="73"/>
        <v>10000000</v>
      </c>
      <c r="R182" s="1">
        <f t="shared" si="52"/>
        <v>0</v>
      </c>
      <c r="S182" s="1">
        <f t="shared" si="68"/>
        <v>210000000</v>
      </c>
      <c r="T182" s="3">
        <f t="shared" si="53"/>
        <v>0.95238095238095233</v>
      </c>
      <c r="U182" s="1">
        <f t="shared" si="54"/>
        <v>4.7619047619047616E-2</v>
      </c>
      <c r="V182" s="1">
        <f t="shared" si="55"/>
        <v>1</v>
      </c>
      <c r="W182" s="1">
        <f t="shared" si="56"/>
        <v>0</v>
      </c>
      <c r="X182" s="3">
        <f t="shared" si="74"/>
        <v>6.154842889536772E-2</v>
      </c>
      <c r="Y182" s="3">
        <f t="shared" si="75"/>
        <v>3.3416875522138671E-2</v>
      </c>
      <c r="Z182" s="1">
        <f t="shared" si="59"/>
        <v>3.3416875522138671E-2</v>
      </c>
      <c r="AA182" s="2">
        <f t="shared" si="60"/>
        <v>3.3416875522138671E-2</v>
      </c>
    </row>
    <row r="183" spans="1:27" x14ac:dyDescent="0.2">
      <c r="A183" s="11" t="s">
        <v>54</v>
      </c>
      <c r="B183" s="8">
        <v>3</v>
      </c>
      <c r="C183" s="11">
        <v>13</v>
      </c>
      <c r="D183" s="11">
        <v>13</v>
      </c>
      <c r="E183" s="8" t="s">
        <v>53</v>
      </c>
      <c r="F183" s="9">
        <v>14</v>
      </c>
      <c r="G183" s="17">
        <v>5</v>
      </c>
      <c r="H183" s="21">
        <v>100000</v>
      </c>
      <c r="I183" s="1">
        <f t="shared" si="57"/>
        <v>100000000</v>
      </c>
      <c r="J183" s="3">
        <v>110</v>
      </c>
      <c r="K183" s="1">
        <f t="shared" si="70"/>
        <v>8</v>
      </c>
      <c r="L183" s="12">
        <v>8</v>
      </c>
      <c r="N183" s="24">
        <v>1000000</v>
      </c>
      <c r="O183" s="3">
        <f t="shared" si="62"/>
        <v>1100000000</v>
      </c>
      <c r="P183" s="1">
        <f t="shared" si="72"/>
        <v>80000000</v>
      </c>
      <c r="Q183" s="1">
        <f t="shared" si="73"/>
        <v>80000000</v>
      </c>
      <c r="R183" s="1">
        <f t="shared" si="52"/>
        <v>0</v>
      </c>
      <c r="S183" s="1">
        <f t="shared" si="68"/>
        <v>1180000000</v>
      </c>
      <c r="T183" s="3">
        <f t="shared" si="53"/>
        <v>0.93220338983050843</v>
      </c>
      <c r="U183" s="1">
        <f t="shared" si="54"/>
        <v>6.7796610169491525E-2</v>
      </c>
      <c r="V183" s="1">
        <f t="shared" si="55"/>
        <v>1</v>
      </c>
      <c r="W183" s="1">
        <f t="shared" si="56"/>
        <v>0</v>
      </c>
      <c r="X183" s="3">
        <f t="shared" si="74"/>
        <v>2.1793182696212946E-2</v>
      </c>
      <c r="Y183" s="3">
        <f t="shared" si="75"/>
        <v>0.18328066647515084</v>
      </c>
      <c r="Z183" s="1">
        <f t="shared" si="59"/>
        <v>0.18328066647515084</v>
      </c>
      <c r="AA183" s="2">
        <f t="shared" si="60"/>
        <v>0.18328066647515084</v>
      </c>
    </row>
    <row r="184" spans="1:27" x14ac:dyDescent="0.2">
      <c r="A184" s="11" t="s">
        <v>54</v>
      </c>
      <c r="B184" s="8">
        <v>3</v>
      </c>
      <c r="C184" s="11">
        <v>14</v>
      </c>
      <c r="D184" s="11">
        <v>14</v>
      </c>
      <c r="E184" s="8" t="s">
        <v>53</v>
      </c>
      <c r="F184" s="9">
        <v>17</v>
      </c>
      <c r="G184" s="17">
        <v>17</v>
      </c>
      <c r="H184" s="21">
        <v>10000</v>
      </c>
      <c r="I184" s="1">
        <f t="shared" si="57"/>
        <v>34000000</v>
      </c>
      <c r="J184" s="3">
        <v>47</v>
      </c>
      <c r="K184" s="1">
        <f t="shared" si="70"/>
        <v>4</v>
      </c>
      <c r="L184" s="12">
        <v>4</v>
      </c>
      <c r="N184" s="24">
        <v>1000000</v>
      </c>
      <c r="O184" s="3">
        <f t="shared" si="62"/>
        <v>470000000</v>
      </c>
      <c r="P184" s="1">
        <f t="shared" si="72"/>
        <v>40000000</v>
      </c>
      <c r="Q184" s="1">
        <f t="shared" si="73"/>
        <v>40000000</v>
      </c>
      <c r="R184" s="1">
        <f t="shared" si="52"/>
        <v>0</v>
      </c>
      <c r="S184" s="1">
        <f t="shared" si="68"/>
        <v>510000000</v>
      </c>
      <c r="T184" s="3">
        <f t="shared" si="53"/>
        <v>0.92156862745098034</v>
      </c>
      <c r="U184" s="1">
        <f t="shared" si="54"/>
        <v>7.8431372549019607E-2</v>
      </c>
      <c r="V184" s="1">
        <f t="shared" si="55"/>
        <v>1</v>
      </c>
      <c r="W184" s="1">
        <f t="shared" si="56"/>
        <v>0</v>
      </c>
      <c r="X184" s="3">
        <f t="shared" si="74"/>
        <v>5.1628494535068958E-2</v>
      </c>
      <c r="Y184" s="3">
        <f t="shared" si="75"/>
        <v>0.10119184928873508</v>
      </c>
      <c r="Z184" s="1">
        <f t="shared" si="59"/>
        <v>0.10119184928873508</v>
      </c>
      <c r="AA184" s="2">
        <f t="shared" si="60"/>
        <v>0.10119184928873508</v>
      </c>
    </row>
    <row r="185" spans="1:27" x14ac:dyDescent="0.2">
      <c r="A185" s="11" t="s">
        <v>54</v>
      </c>
      <c r="B185" s="8">
        <v>3</v>
      </c>
      <c r="C185" s="11">
        <v>15</v>
      </c>
      <c r="D185" s="11">
        <v>15</v>
      </c>
      <c r="E185" s="8" t="s">
        <v>53</v>
      </c>
      <c r="F185" s="9">
        <v>19</v>
      </c>
      <c r="G185" s="17">
        <v>20</v>
      </c>
      <c r="H185" s="21">
        <v>1000</v>
      </c>
      <c r="I185" s="1">
        <f t="shared" si="57"/>
        <v>4000000</v>
      </c>
      <c r="J185" s="3">
        <v>192</v>
      </c>
      <c r="K185" s="1">
        <f t="shared" si="70"/>
        <v>8</v>
      </c>
      <c r="L185" s="12">
        <v>8</v>
      </c>
      <c r="N185" s="24">
        <v>1000000</v>
      </c>
      <c r="O185" s="3">
        <f t="shared" si="62"/>
        <v>1920000000</v>
      </c>
      <c r="P185" s="1">
        <f t="shared" si="72"/>
        <v>80000000</v>
      </c>
      <c r="Q185" s="1">
        <f t="shared" si="73"/>
        <v>80000000</v>
      </c>
      <c r="R185" s="1">
        <f t="shared" si="52"/>
        <v>0</v>
      </c>
      <c r="S185" s="1">
        <f t="shared" si="68"/>
        <v>2000000000</v>
      </c>
      <c r="T185" s="3">
        <f t="shared" si="53"/>
        <v>0.96</v>
      </c>
      <c r="U185" s="1">
        <f t="shared" si="54"/>
        <v>0.04</v>
      </c>
      <c r="V185" s="1">
        <f t="shared" si="55"/>
        <v>1</v>
      </c>
      <c r="W185" s="1">
        <f t="shared" si="56"/>
        <v>0</v>
      </c>
      <c r="X185" s="3">
        <f t="shared" si="74"/>
        <v>2.6482758620689679E-2</v>
      </c>
      <c r="Y185" s="3">
        <f t="shared" si="75"/>
        <v>5.5679999999999993E-2</v>
      </c>
      <c r="Z185" s="1">
        <f t="shared" si="59"/>
        <v>5.5679999999999993E-2</v>
      </c>
      <c r="AA185" s="2">
        <f t="shared" si="60"/>
        <v>5.5679999999999993E-2</v>
      </c>
    </row>
    <row r="186" spans="1:27" x14ac:dyDescent="0.2">
      <c r="A186" s="11" t="s">
        <v>54</v>
      </c>
      <c r="B186" s="8">
        <v>3</v>
      </c>
      <c r="C186" s="11">
        <v>16</v>
      </c>
      <c r="D186" s="11">
        <v>16</v>
      </c>
      <c r="E186" s="8" t="s">
        <v>53</v>
      </c>
      <c r="F186" s="9">
        <v>22</v>
      </c>
      <c r="G186" s="17">
        <v>6</v>
      </c>
      <c r="H186" s="21">
        <v>100000</v>
      </c>
      <c r="I186" s="1">
        <f t="shared" si="57"/>
        <v>120000000</v>
      </c>
      <c r="J186" s="3">
        <v>528</v>
      </c>
      <c r="K186" s="1">
        <f t="shared" si="70"/>
        <v>120</v>
      </c>
      <c r="L186" s="12">
        <v>120</v>
      </c>
      <c r="N186" s="24">
        <v>1000000</v>
      </c>
      <c r="O186" s="3">
        <f t="shared" si="62"/>
        <v>5280000000</v>
      </c>
      <c r="P186" s="1">
        <f t="shared" si="72"/>
        <v>1200000000</v>
      </c>
      <c r="Q186" s="1">
        <f t="shared" si="73"/>
        <v>1200000000</v>
      </c>
      <c r="R186" s="1">
        <f t="shared" si="52"/>
        <v>0</v>
      </c>
      <c r="S186" s="1">
        <f t="shared" si="68"/>
        <v>6480000000</v>
      </c>
      <c r="T186" s="3">
        <f t="shared" si="53"/>
        <v>0.81481481481481477</v>
      </c>
      <c r="U186" s="1">
        <f t="shared" si="54"/>
        <v>0.18518518518518517</v>
      </c>
      <c r="V186" s="1">
        <f t="shared" si="55"/>
        <v>1</v>
      </c>
      <c r="W186" s="1">
        <f t="shared" si="56"/>
        <v>0</v>
      </c>
      <c r="X186" s="3">
        <f t="shared" si="74"/>
        <v>0.32333921222810119</v>
      </c>
      <c r="Y186" s="3">
        <f t="shared" si="75"/>
        <v>7.0416095107453155E-2</v>
      </c>
      <c r="Z186" s="1">
        <f t="shared" si="59"/>
        <v>7.0416095107453155E-2</v>
      </c>
      <c r="AA186" s="2">
        <f t="shared" si="60"/>
        <v>7.0416095107453155E-2</v>
      </c>
    </row>
    <row r="187" spans="1:27" x14ac:dyDescent="0.2">
      <c r="A187" s="11" t="s">
        <v>54</v>
      </c>
      <c r="B187" s="8">
        <v>3</v>
      </c>
      <c r="C187" s="8">
        <v>17</v>
      </c>
      <c r="D187" s="11">
        <v>17</v>
      </c>
      <c r="E187" s="8" t="s">
        <v>53</v>
      </c>
      <c r="F187" s="9">
        <v>1</v>
      </c>
      <c r="G187" s="17">
        <v>12</v>
      </c>
      <c r="H187" s="21">
        <v>1000</v>
      </c>
      <c r="I187" s="1">
        <f t="shared" si="57"/>
        <v>2400000</v>
      </c>
      <c r="J187" s="3">
        <v>64</v>
      </c>
      <c r="K187" s="1">
        <f t="shared" si="70"/>
        <v>17</v>
      </c>
      <c r="L187" s="12">
        <v>17</v>
      </c>
      <c r="N187" s="24">
        <v>1000000</v>
      </c>
      <c r="O187" s="3">
        <f t="shared" si="62"/>
        <v>640000000</v>
      </c>
      <c r="P187" s="1">
        <f t="shared" si="72"/>
        <v>170000000</v>
      </c>
      <c r="Q187" s="1">
        <f t="shared" si="73"/>
        <v>170000000</v>
      </c>
      <c r="R187" s="1">
        <f t="shared" si="52"/>
        <v>0</v>
      </c>
      <c r="S187" s="1">
        <f t="shared" si="68"/>
        <v>810000000</v>
      </c>
      <c r="T187" s="3">
        <f t="shared" si="53"/>
        <v>0.79012345679012341</v>
      </c>
      <c r="U187" s="1">
        <f t="shared" si="54"/>
        <v>0.20987654320987653</v>
      </c>
      <c r="V187" s="1">
        <f t="shared" si="55"/>
        <v>1</v>
      </c>
      <c r="W187" s="1">
        <f t="shared" si="56"/>
        <v>0</v>
      </c>
      <c r="X187" s="3">
        <f t="shared" si="74"/>
        <v>0.16582837982014939</v>
      </c>
      <c r="Y187" s="3">
        <f t="shared" si="75"/>
        <v>0.16582837982014934</v>
      </c>
      <c r="Z187" s="1">
        <f t="shared" si="59"/>
        <v>0.16582837982014934</v>
      </c>
      <c r="AA187" s="2">
        <f t="shared" si="60"/>
        <v>0.16582837982014934</v>
      </c>
    </row>
    <row r="188" spans="1:27" x14ac:dyDescent="0.2">
      <c r="A188" s="11" t="s">
        <v>54</v>
      </c>
      <c r="B188" s="8">
        <v>3</v>
      </c>
      <c r="C188" s="8">
        <v>18</v>
      </c>
      <c r="D188" s="11">
        <v>18</v>
      </c>
      <c r="E188" s="8" t="s">
        <v>53</v>
      </c>
      <c r="F188" s="9">
        <v>4</v>
      </c>
      <c r="G188" s="17">
        <v>11</v>
      </c>
      <c r="H188" s="21">
        <v>10000</v>
      </c>
      <c r="I188" s="1">
        <f t="shared" si="57"/>
        <v>22000000</v>
      </c>
      <c r="J188" s="3">
        <v>58</v>
      </c>
      <c r="K188" s="1">
        <f t="shared" si="70"/>
        <v>2</v>
      </c>
      <c r="L188" s="12">
        <v>2</v>
      </c>
      <c r="N188" s="24">
        <v>1000000</v>
      </c>
      <c r="O188" s="3">
        <f t="shared" si="62"/>
        <v>580000000</v>
      </c>
      <c r="P188" s="1">
        <f t="shared" si="72"/>
        <v>20000000</v>
      </c>
      <c r="Q188" s="1">
        <f t="shared" si="73"/>
        <v>20000000</v>
      </c>
      <c r="R188" s="1">
        <f t="shared" si="52"/>
        <v>0</v>
      </c>
      <c r="S188" s="1">
        <f t="shared" si="68"/>
        <v>600000000</v>
      </c>
      <c r="T188" s="3">
        <f t="shared" si="53"/>
        <v>0.96666666666666667</v>
      </c>
      <c r="U188" s="1">
        <f t="shared" si="54"/>
        <v>3.3333333333333333E-2</v>
      </c>
      <c r="V188" s="1">
        <f t="shared" si="55"/>
        <v>1</v>
      </c>
      <c r="W188" s="1">
        <f t="shared" si="56"/>
        <v>0</v>
      </c>
      <c r="X188" s="3">
        <f t="shared" si="74"/>
        <v>2.5061728395061725E-2</v>
      </c>
      <c r="Y188" s="3">
        <f t="shared" si="75"/>
        <v>4.1428571428571433E-2</v>
      </c>
      <c r="Z188" s="1">
        <f t="shared" si="59"/>
        <v>4.1428571428571433E-2</v>
      </c>
      <c r="AA188" s="2">
        <f t="shared" si="60"/>
        <v>4.1428571428571433E-2</v>
      </c>
    </row>
    <row r="189" spans="1:27" x14ac:dyDescent="0.2">
      <c r="A189" s="11" t="s">
        <v>54</v>
      </c>
      <c r="B189" s="8">
        <v>3</v>
      </c>
      <c r="C189" s="8">
        <v>19</v>
      </c>
      <c r="D189" s="11">
        <v>19</v>
      </c>
      <c r="E189" s="8" t="s">
        <v>53</v>
      </c>
      <c r="F189" s="9">
        <v>7</v>
      </c>
      <c r="G189" s="17">
        <v>6</v>
      </c>
      <c r="H189" s="21">
        <v>100000</v>
      </c>
      <c r="I189" s="1">
        <f t="shared" si="57"/>
        <v>120000000</v>
      </c>
      <c r="J189" s="3">
        <v>46</v>
      </c>
      <c r="K189" s="1">
        <f t="shared" si="70"/>
        <v>4</v>
      </c>
      <c r="L189" s="12">
        <v>4</v>
      </c>
      <c r="N189" s="24">
        <v>1000000</v>
      </c>
      <c r="O189" s="3">
        <f t="shared" si="62"/>
        <v>460000000</v>
      </c>
      <c r="P189" s="1">
        <f t="shared" si="72"/>
        <v>40000000</v>
      </c>
      <c r="Q189" s="1">
        <f t="shared" si="73"/>
        <v>40000000</v>
      </c>
      <c r="R189" s="1">
        <f t="shared" si="52"/>
        <v>0</v>
      </c>
      <c r="S189" s="1">
        <f t="shared" si="68"/>
        <v>500000000</v>
      </c>
      <c r="T189" s="3">
        <f t="shared" si="53"/>
        <v>0.92</v>
      </c>
      <c r="U189" s="1">
        <f t="shared" si="54"/>
        <v>0.08</v>
      </c>
      <c r="V189" s="1">
        <f t="shared" si="55"/>
        <v>1</v>
      </c>
      <c r="W189" s="1">
        <f t="shared" si="56"/>
        <v>0</v>
      </c>
      <c r="X189" s="3">
        <f t="shared" si="74"/>
        <v>3.4346666666666657E-2</v>
      </c>
      <c r="Y189" s="3">
        <f t="shared" si="75"/>
        <v>0.15771428571428575</v>
      </c>
      <c r="Z189" s="1">
        <f t="shared" si="59"/>
        <v>0.15771428571428575</v>
      </c>
      <c r="AA189" s="2">
        <f t="shared" si="60"/>
        <v>0.15771428571428575</v>
      </c>
    </row>
    <row r="190" spans="1:27" x14ac:dyDescent="0.2">
      <c r="A190" s="11" t="s">
        <v>54</v>
      </c>
      <c r="B190" s="8">
        <v>3</v>
      </c>
      <c r="C190" s="8">
        <v>20</v>
      </c>
      <c r="D190" s="11">
        <v>20</v>
      </c>
      <c r="E190" s="8" t="s">
        <v>53</v>
      </c>
      <c r="F190" s="9">
        <v>10</v>
      </c>
      <c r="G190" s="17">
        <v>0</v>
      </c>
      <c r="H190" s="22">
        <v>1</v>
      </c>
      <c r="I190" s="1">
        <f t="shared" si="57"/>
        <v>0</v>
      </c>
      <c r="J190" s="3">
        <v>25</v>
      </c>
      <c r="K190" s="1">
        <f t="shared" si="70"/>
        <v>32</v>
      </c>
      <c r="L190" s="12">
        <v>32</v>
      </c>
      <c r="N190" s="24">
        <v>1000000</v>
      </c>
      <c r="O190" s="3">
        <f t="shared" si="62"/>
        <v>250000000</v>
      </c>
      <c r="P190" s="1">
        <f t="shared" si="72"/>
        <v>320000000</v>
      </c>
      <c r="Q190" s="1">
        <f t="shared" si="73"/>
        <v>320000000</v>
      </c>
      <c r="R190" s="1">
        <f t="shared" si="52"/>
        <v>0</v>
      </c>
      <c r="S190" s="1">
        <f t="shared" si="68"/>
        <v>570000000</v>
      </c>
      <c r="T190" s="3">
        <f t="shared" si="53"/>
        <v>0.43859649122807015</v>
      </c>
      <c r="U190" s="1">
        <f t="shared" si="54"/>
        <v>0.56140350877192979</v>
      </c>
      <c r="V190" s="1">
        <f t="shared" si="55"/>
        <v>1</v>
      </c>
      <c r="W190" s="1">
        <f t="shared" si="56"/>
        <v>0</v>
      </c>
      <c r="X190" s="3">
        <f t="shared" si="74"/>
        <v>0.2000615574022776</v>
      </c>
      <c r="Y190" s="3">
        <f t="shared" si="75"/>
        <v>0.30305182659753299</v>
      </c>
      <c r="Z190" s="1">
        <f t="shared" si="59"/>
        <v>0.30305182659753299</v>
      </c>
      <c r="AA190" s="2">
        <f t="shared" si="60"/>
        <v>0.30305182659753299</v>
      </c>
    </row>
    <row r="191" spans="1:27" x14ac:dyDescent="0.2">
      <c r="A191" s="11" t="s">
        <v>54</v>
      </c>
      <c r="B191" s="8">
        <v>3</v>
      </c>
      <c r="C191" s="8">
        <v>21</v>
      </c>
      <c r="D191" s="11">
        <v>21</v>
      </c>
      <c r="E191" s="8" t="s">
        <v>53</v>
      </c>
      <c r="F191" s="9">
        <v>14</v>
      </c>
      <c r="G191" s="17">
        <v>8</v>
      </c>
      <c r="H191" s="21">
        <v>10000</v>
      </c>
      <c r="I191" s="1">
        <f t="shared" si="57"/>
        <v>16000000</v>
      </c>
      <c r="J191" s="3">
        <v>134</v>
      </c>
      <c r="K191" s="1">
        <f t="shared" si="70"/>
        <v>7</v>
      </c>
      <c r="L191" s="12">
        <v>7</v>
      </c>
      <c r="N191" s="24">
        <v>1000000</v>
      </c>
      <c r="O191" s="3">
        <f t="shared" si="62"/>
        <v>1340000000</v>
      </c>
      <c r="P191" s="1">
        <f t="shared" si="72"/>
        <v>70000000</v>
      </c>
      <c r="Q191" s="1">
        <f t="shared" si="73"/>
        <v>70000000</v>
      </c>
      <c r="R191" s="1">
        <f t="shared" si="52"/>
        <v>0</v>
      </c>
      <c r="S191" s="1">
        <f t="shared" si="68"/>
        <v>1410000000</v>
      </c>
      <c r="T191" s="3">
        <f t="shared" si="53"/>
        <v>0.95035460992907805</v>
      </c>
      <c r="U191" s="1">
        <f t="shared" si="54"/>
        <v>4.9645390070921988E-2</v>
      </c>
      <c r="V191" s="1">
        <f t="shared" si="55"/>
        <v>1</v>
      </c>
      <c r="W191" s="1">
        <f t="shared" si="56"/>
        <v>0</v>
      </c>
      <c r="X191" s="3">
        <f t="shared" si="74"/>
        <v>0.1011015542477742</v>
      </c>
      <c r="Y191" s="3">
        <f t="shared" si="75"/>
        <v>2.2017671813959732E-2</v>
      </c>
      <c r="Z191" s="1">
        <f t="shared" si="59"/>
        <v>2.2017671813959732E-2</v>
      </c>
      <c r="AA191" s="2">
        <f t="shared" si="60"/>
        <v>2.2017671813959732E-2</v>
      </c>
    </row>
    <row r="192" spans="1:27" x14ac:dyDescent="0.2">
      <c r="A192" s="11" t="s">
        <v>54</v>
      </c>
      <c r="B192" s="8">
        <v>3</v>
      </c>
      <c r="C192" s="8">
        <v>22</v>
      </c>
      <c r="D192" s="11">
        <v>22</v>
      </c>
      <c r="E192" s="8" t="s">
        <v>53</v>
      </c>
      <c r="F192" s="9">
        <v>17</v>
      </c>
      <c r="G192" s="17">
        <v>6</v>
      </c>
      <c r="H192" s="21">
        <v>100000</v>
      </c>
      <c r="I192" s="1">
        <f t="shared" si="57"/>
        <v>120000000</v>
      </c>
      <c r="J192" s="3">
        <v>69</v>
      </c>
      <c r="K192" s="1">
        <f t="shared" si="70"/>
        <v>11</v>
      </c>
      <c r="L192" s="12">
        <v>11</v>
      </c>
      <c r="N192" s="24">
        <v>1000000</v>
      </c>
      <c r="O192" s="3">
        <f t="shared" si="62"/>
        <v>690000000</v>
      </c>
      <c r="P192" s="1">
        <f t="shared" si="72"/>
        <v>110000000</v>
      </c>
      <c r="Q192" s="1">
        <f t="shared" si="73"/>
        <v>110000000</v>
      </c>
      <c r="R192" s="1">
        <f t="shared" si="52"/>
        <v>0</v>
      </c>
      <c r="S192" s="1">
        <f t="shared" si="68"/>
        <v>800000000</v>
      </c>
      <c r="T192" s="3">
        <f t="shared" si="53"/>
        <v>0.86250000000000004</v>
      </c>
      <c r="U192" s="1">
        <f t="shared" si="54"/>
        <v>0.13750000000000001</v>
      </c>
      <c r="V192" s="1">
        <f t="shared" si="55"/>
        <v>1</v>
      </c>
      <c r="W192" s="1">
        <f t="shared" si="56"/>
        <v>0</v>
      </c>
      <c r="X192" s="3">
        <f t="shared" si="74"/>
        <v>0.13553571428571426</v>
      </c>
      <c r="Y192" s="3">
        <f t="shared" si="75"/>
        <v>0.10376953125000002</v>
      </c>
      <c r="Z192" s="1">
        <f t="shared" si="59"/>
        <v>0.10376953125000002</v>
      </c>
      <c r="AA192" s="2">
        <f t="shared" si="60"/>
        <v>0.10376953125000002</v>
      </c>
    </row>
    <row r="193" spans="1:28" x14ac:dyDescent="0.2">
      <c r="A193" s="11" t="s">
        <v>54</v>
      </c>
      <c r="B193" s="8">
        <v>3</v>
      </c>
      <c r="C193" s="8">
        <v>23</v>
      </c>
      <c r="D193" s="11">
        <v>23</v>
      </c>
      <c r="E193" s="8" t="s">
        <v>53</v>
      </c>
      <c r="F193" s="9">
        <v>19</v>
      </c>
      <c r="G193" s="17">
        <v>12</v>
      </c>
      <c r="H193" s="21">
        <v>10000</v>
      </c>
      <c r="I193" s="1">
        <f t="shared" si="57"/>
        <v>24000000</v>
      </c>
      <c r="J193" s="3">
        <v>33</v>
      </c>
      <c r="K193" s="1">
        <f t="shared" si="70"/>
        <v>2</v>
      </c>
      <c r="L193" s="12">
        <v>2</v>
      </c>
      <c r="N193" s="24">
        <v>1000000</v>
      </c>
      <c r="O193" s="3">
        <f t="shared" si="62"/>
        <v>330000000</v>
      </c>
      <c r="P193" s="1">
        <f t="shared" si="72"/>
        <v>20000000</v>
      </c>
      <c r="Q193" s="1">
        <f t="shared" si="73"/>
        <v>20000000</v>
      </c>
      <c r="R193" s="1">
        <f t="shared" si="52"/>
        <v>0</v>
      </c>
      <c r="S193" s="1">
        <f t="shared" si="68"/>
        <v>350000000</v>
      </c>
      <c r="T193" s="3">
        <f t="shared" si="53"/>
        <v>0.94285714285714284</v>
      </c>
      <c r="U193" s="1">
        <f t="shared" si="54"/>
        <v>5.7142857142857141E-2</v>
      </c>
      <c r="V193" s="1">
        <f t="shared" si="55"/>
        <v>1</v>
      </c>
      <c r="W193" s="1">
        <f t="shared" si="56"/>
        <v>0</v>
      </c>
      <c r="X193" s="3">
        <f t="shared" si="74"/>
        <v>9.3061224489795952E-2</v>
      </c>
      <c r="Y193" s="3">
        <f t="shared" si="75"/>
        <v>3.1192266380236307E-2</v>
      </c>
      <c r="Z193" s="1">
        <f t="shared" si="59"/>
        <v>3.1192266380236307E-2</v>
      </c>
      <c r="AA193" s="2">
        <f t="shared" si="60"/>
        <v>3.1192266380236307E-2</v>
      </c>
    </row>
    <row r="194" spans="1:28" x14ac:dyDescent="0.2">
      <c r="A194" s="11" t="s">
        <v>54</v>
      </c>
      <c r="B194" s="8">
        <v>3</v>
      </c>
      <c r="C194" s="8">
        <v>24</v>
      </c>
      <c r="D194" s="11">
        <v>24</v>
      </c>
      <c r="E194" s="8" t="s">
        <v>53</v>
      </c>
      <c r="F194" s="9">
        <v>22</v>
      </c>
      <c r="G194" s="17">
        <v>20</v>
      </c>
      <c r="H194" s="21">
        <v>10000</v>
      </c>
      <c r="I194" s="1">
        <f t="shared" si="57"/>
        <v>40000000</v>
      </c>
      <c r="J194" s="3">
        <v>26</v>
      </c>
      <c r="K194" s="1">
        <f t="shared" si="70"/>
        <v>2</v>
      </c>
      <c r="L194" s="12">
        <v>2</v>
      </c>
      <c r="N194" s="24">
        <v>1000000</v>
      </c>
      <c r="O194" s="3">
        <f t="shared" si="62"/>
        <v>260000000</v>
      </c>
      <c r="P194" s="1">
        <f t="shared" si="72"/>
        <v>20000000</v>
      </c>
      <c r="Q194" s="1">
        <f t="shared" si="73"/>
        <v>20000000</v>
      </c>
      <c r="R194" s="1">
        <f t="shared" si="52"/>
        <v>0</v>
      </c>
      <c r="S194" s="1">
        <f t="shared" si="68"/>
        <v>280000000</v>
      </c>
      <c r="T194" s="3">
        <f t="shared" si="53"/>
        <v>0.9285714285714286</v>
      </c>
      <c r="U194" s="1">
        <f t="shared" si="54"/>
        <v>7.1428571428571425E-2</v>
      </c>
      <c r="V194" s="1">
        <f t="shared" si="55"/>
        <v>1</v>
      </c>
      <c r="W194" s="1">
        <f t="shared" si="56"/>
        <v>0</v>
      </c>
      <c r="X194" s="3">
        <f>T194*(1-T122)/T122*(1-T194)</f>
        <v>9.9489795918367305E-2</v>
      </c>
      <c r="Y194" s="3">
        <f t="shared" si="75"/>
        <v>4.4217687074829932E-2</v>
      </c>
      <c r="Z194" s="1">
        <f t="shared" si="59"/>
        <v>4.4217687074829932E-2</v>
      </c>
      <c r="AA194" s="2">
        <f t="shared" si="60"/>
        <v>4.4217687074829932E-2</v>
      </c>
    </row>
    <row r="195" spans="1:28" x14ac:dyDescent="0.2">
      <c r="A195" s="17" t="s">
        <v>45</v>
      </c>
      <c r="B195" s="11">
        <v>0</v>
      </c>
      <c r="C195" s="8">
        <v>1</v>
      </c>
      <c r="D195" s="16" t="s">
        <v>46</v>
      </c>
      <c r="E195" s="11">
        <v>1</v>
      </c>
      <c r="F195" s="2">
        <v>1</v>
      </c>
      <c r="G195">
        <v>3</v>
      </c>
      <c r="H195" s="25">
        <v>1000</v>
      </c>
      <c r="I195" s="1">
        <f t="shared" si="57"/>
        <v>600000</v>
      </c>
      <c r="J195" s="3">
        <v>15</v>
      </c>
      <c r="K195" s="1">
        <f t="shared" si="70"/>
        <v>25</v>
      </c>
      <c r="L195" s="12">
        <v>1</v>
      </c>
      <c r="M195" s="12">
        <v>24</v>
      </c>
      <c r="N195" s="21">
        <v>10000</v>
      </c>
      <c r="O195" s="3">
        <f t="shared" si="62"/>
        <v>1500000</v>
      </c>
      <c r="P195" s="1">
        <f t="shared" si="72"/>
        <v>2500000</v>
      </c>
      <c r="Q195" s="1">
        <f t="shared" si="73"/>
        <v>100000</v>
      </c>
      <c r="R195" s="1">
        <f t="shared" ref="R195:R258" si="76">(M195*10)*N195</f>
        <v>2400000</v>
      </c>
      <c r="S195" s="12">
        <f>SUM(O195,P195)</f>
        <v>4000000</v>
      </c>
      <c r="T195" s="3">
        <f t="shared" ref="T195:T258" si="77">O195/SUM(O195:P195)</f>
        <v>0.375</v>
      </c>
      <c r="U195" s="1">
        <f t="shared" ref="U195:U258" si="78">P195/SUM(O195:P195)</f>
        <v>0.625</v>
      </c>
      <c r="V195" s="1">
        <f t="shared" ref="V195:V258" si="79">Q195/SUM(Q195:R195)</f>
        <v>0.04</v>
      </c>
      <c r="W195" s="1">
        <f t="shared" ref="W195:W258" si="80">R195/SUM(Q195:R195)</f>
        <v>0.96</v>
      </c>
      <c r="X195" s="3">
        <f>(T195*(1-T195))/(T195*(1-T195))</f>
        <v>1</v>
      </c>
      <c r="Y195" s="3">
        <f t="shared" ref="Y195:AA195" si="81">(U195*(1-U195))/(U195*(1-U195))</f>
        <v>1</v>
      </c>
      <c r="Z195" s="3">
        <f t="shared" si="81"/>
        <v>1</v>
      </c>
      <c r="AA195" s="3">
        <f t="shared" si="81"/>
        <v>1</v>
      </c>
    </row>
    <row r="196" spans="1:28" x14ac:dyDescent="0.2">
      <c r="A196" s="17" t="s">
        <v>45</v>
      </c>
      <c r="B196" s="11">
        <v>0</v>
      </c>
      <c r="C196" s="8">
        <v>2</v>
      </c>
      <c r="D196" s="16" t="s">
        <v>46</v>
      </c>
      <c r="E196" s="17">
        <v>4</v>
      </c>
      <c r="F196" s="2">
        <v>4</v>
      </c>
      <c r="G196">
        <v>17</v>
      </c>
      <c r="H196" s="25">
        <v>1000</v>
      </c>
      <c r="I196" s="1">
        <f t="shared" ref="I196:I259" si="82">(G196*200)*H196</f>
        <v>3400000</v>
      </c>
      <c r="J196" s="3">
        <v>12</v>
      </c>
      <c r="K196" s="1">
        <f t="shared" ref="K196:K201" si="83">SUM(L196:M196)</f>
        <v>17</v>
      </c>
      <c r="L196" s="12">
        <v>2</v>
      </c>
      <c r="M196" s="12">
        <v>15</v>
      </c>
      <c r="N196" s="21">
        <v>10000</v>
      </c>
      <c r="O196" s="3">
        <f t="shared" si="62"/>
        <v>1200000</v>
      </c>
      <c r="P196" s="1">
        <f t="shared" ref="P196:P259" si="84">(K196*10)*N196</f>
        <v>1700000</v>
      </c>
      <c r="Q196" s="1">
        <f t="shared" ref="Q196:Q259" si="85">(L196*10)*N196</f>
        <v>200000</v>
      </c>
      <c r="R196" s="1">
        <f t="shared" si="76"/>
        <v>1500000</v>
      </c>
      <c r="S196" s="12">
        <f t="shared" ref="S196:S259" si="86">SUM(O196,P196)</f>
        <v>2900000</v>
      </c>
      <c r="T196" s="3">
        <f t="shared" si="77"/>
        <v>0.41379310344827586</v>
      </c>
      <c r="U196" s="1">
        <f t="shared" si="78"/>
        <v>0.58620689655172409</v>
      </c>
      <c r="V196" s="1">
        <f t="shared" si="79"/>
        <v>0.11764705882352941</v>
      </c>
      <c r="W196" s="1">
        <f t="shared" si="80"/>
        <v>0.88235294117647056</v>
      </c>
      <c r="X196" s="3">
        <f t="shared" ref="X196:X202" si="87">(T196*(1-T196))/(T196*(1-T196))</f>
        <v>1</v>
      </c>
      <c r="Y196" s="3">
        <f t="shared" ref="Y196:Y202" si="88">(U196*(1-U196))/(U196*(1-U196))</f>
        <v>1</v>
      </c>
      <c r="Z196" s="3">
        <f t="shared" ref="Z196:Z202" si="89">(V196*(1-V196))/(V196*(1-V196))</f>
        <v>1</v>
      </c>
      <c r="AA196" s="3">
        <f t="shared" ref="AA196:AA202" si="90">(W196*(1-W196))/(W196*(1-W196))</f>
        <v>1</v>
      </c>
    </row>
    <row r="197" spans="1:28" x14ac:dyDescent="0.2">
      <c r="A197" s="17" t="s">
        <v>45</v>
      </c>
      <c r="B197" s="11">
        <v>0</v>
      </c>
      <c r="C197" s="8">
        <v>3</v>
      </c>
      <c r="D197" s="16" t="s">
        <v>46</v>
      </c>
      <c r="E197" s="17">
        <v>7</v>
      </c>
      <c r="F197" s="2">
        <v>7</v>
      </c>
      <c r="G197">
        <v>16</v>
      </c>
      <c r="H197" s="25">
        <v>1000</v>
      </c>
      <c r="I197" s="1">
        <f t="shared" si="82"/>
        <v>3200000</v>
      </c>
      <c r="K197" s="1">
        <f t="shared" si="83"/>
        <v>0</v>
      </c>
      <c r="L197" s="12"/>
      <c r="M197" s="12"/>
      <c r="N197" s="21"/>
      <c r="O197" s="3">
        <f t="shared" si="62"/>
        <v>0</v>
      </c>
      <c r="P197" s="1">
        <f t="shared" si="84"/>
        <v>0</v>
      </c>
      <c r="Q197" s="1">
        <f t="shared" si="85"/>
        <v>0</v>
      </c>
      <c r="R197" s="1">
        <f t="shared" si="76"/>
        <v>0</v>
      </c>
      <c r="S197" s="12">
        <f t="shared" si="86"/>
        <v>0</v>
      </c>
      <c r="T197" s="3">
        <v>0.5</v>
      </c>
      <c r="U197" s="1">
        <v>0.5</v>
      </c>
      <c r="V197" s="1">
        <v>0.08</v>
      </c>
      <c r="W197" s="1">
        <v>0.92</v>
      </c>
      <c r="X197" s="3">
        <f t="shared" si="87"/>
        <v>1</v>
      </c>
      <c r="Y197" s="3">
        <f t="shared" si="88"/>
        <v>1</v>
      </c>
      <c r="Z197" s="3">
        <f t="shared" si="89"/>
        <v>1</v>
      </c>
      <c r="AA197" s="3">
        <f t="shared" si="90"/>
        <v>1</v>
      </c>
    </row>
    <row r="198" spans="1:28" x14ac:dyDescent="0.2">
      <c r="A198" s="17" t="s">
        <v>45</v>
      </c>
      <c r="B198" s="11">
        <v>0</v>
      </c>
      <c r="C198" s="8">
        <v>4</v>
      </c>
      <c r="D198" s="16" t="s">
        <v>46</v>
      </c>
      <c r="E198" s="17">
        <v>10</v>
      </c>
      <c r="F198" s="2">
        <v>10</v>
      </c>
      <c r="G198">
        <v>16</v>
      </c>
      <c r="H198" s="25">
        <v>1000</v>
      </c>
      <c r="I198" s="1">
        <f t="shared" si="82"/>
        <v>3200000</v>
      </c>
      <c r="J198" s="3">
        <v>28</v>
      </c>
      <c r="K198" s="1">
        <f t="shared" si="83"/>
        <v>26</v>
      </c>
      <c r="L198" s="12">
        <v>2</v>
      </c>
      <c r="M198" s="12">
        <v>24</v>
      </c>
      <c r="N198" s="21">
        <v>1000</v>
      </c>
      <c r="O198" s="3">
        <f t="shared" si="62"/>
        <v>280000</v>
      </c>
      <c r="P198" s="1">
        <f t="shared" si="84"/>
        <v>260000</v>
      </c>
      <c r="Q198" s="1">
        <f t="shared" si="85"/>
        <v>20000</v>
      </c>
      <c r="R198" s="1">
        <f t="shared" si="76"/>
        <v>240000</v>
      </c>
      <c r="S198" s="12">
        <f t="shared" si="86"/>
        <v>540000</v>
      </c>
      <c r="T198" s="3">
        <f t="shared" si="77"/>
        <v>0.51851851851851849</v>
      </c>
      <c r="U198" s="1">
        <f t="shared" si="78"/>
        <v>0.48148148148148145</v>
      </c>
      <c r="V198" s="1">
        <f t="shared" si="79"/>
        <v>7.6923076923076927E-2</v>
      </c>
      <c r="W198" s="1">
        <f t="shared" si="80"/>
        <v>0.92307692307692313</v>
      </c>
      <c r="X198" s="3">
        <f t="shared" si="87"/>
        <v>1</v>
      </c>
      <c r="Y198" s="3">
        <f t="shared" si="88"/>
        <v>1</v>
      </c>
      <c r="Z198" s="3">
        <f t="shared" si="89"/>
        <v>1</v>
      </c>
      <c r="AA198" s="3">
        <f t="shared" si="90"/>
        <v>1</v>
      </c>
    </row>
    <row r="199" spans="1:28" x14ac:dyDescent="0.2">
      <c r="A199" s="17" t="s">
        <v>45</v>
      </c>
      <c r="B199" s="11">
        <v>0</v>
      </c>
      <c r="C199" s="8">
        <v>5</v>
      </c>
      <c r="D199" s="16" t="s">
        <v>47</v>
      </c>
      <c r="E199" s="17">
        <v>14</v>
      </c>
      <c r="F199" s="18">
        <v>14</v>
      </c>
      <c r="G199">
        <v>12</v>
      </c>
      <c r="H199" s="25">
        <v>1000</v>
      </c>
      <c r="I199" s="1">
        <f t="shared" si="82"/>
        <v>2400000</v>
      </c>
      <c r="J199" s="3">
        <v>31</v>
      </c>
      <c r="K199" s="1">
        <f t="shared" si="83"/>
        <v>18</v>
      </c>
      <c r="L199" s="12">
        <v>3</v>
      </c>
      <c r="M199" s="12">
        <v>15</v>
      </c>
      <c r="N199" s="21">
        <v>10000</v>
      </c>
      <c r="O199" s="3">
        <f t="shared" si="62"/>
        <v>3100000</v>
      </c>
      <c r="P199" s="1">
        <f t="shared" si="84"/>
        <v>1800000</v>
      </c>
      <c r="Q199" s="1">
        <f t="shared" si="85"/>
        <v>300000</v>
      </c>
      <c r="R199" s="1">
        <f t="shared" si="76"/>
        <v>1500000</v>
      </c>
      <c r="S199" s="12">
        <f t="shared" si="86"/>
        <v>4900000</v>
      </c>
      <c r="T199" s="3">
        <f t="shared" si="77"/>
        <v>0.63265306122448983</v>
      </c>
      <c r="U199" s="1">
        <f t="shared" si="78"/>
        <v>0.36734693877551022</v>
      </c>
      <c r="V199" s="1">
        <f t="shared" si="79"/>
        <v>0.16666666666666666</v>
      </c>
      <c r="W199" s="1">
        <f t="shared" si="80"/>
        <v>0.83333333333333337</v>
      </c>
      <c r="X199" s="3">
        <f t="shared" si="87"/>
        <v>1</v>
      </c>
      <c r="Y199" s="3">
        <f t="shared" si="88"/>
        <v>1</v>
      </c>
      <c r="Z199" s="3">
        <f t="shared" si="89"/>
        <v>1</v>
      </c>
      <c r="AA199" s="3">
        <f t="shared" si="90"/>
        <v>1</v>
      </c>
    </row>
    <row r="200" spans="1:28" x14ac:dyDescent="0.2">
      <c r="A200" s="17" t="s">
        <v>45</v>
      </c>
      <c r="B200" s="11">
        <v>0</v>
      </c>
      <c r="C200" s="8">
        <v>6</v>
      </c>
      <c r="D200" s="16" t="s">
        <v>48</v>
      </c>
      <c r="E200" s="17">
        <v>17</v>
      </c>
      <c r="F200" s="18">
        <v>17</v>
      </c>
      <c r="G200">
        <v>17</v>
      </c>
      <c r="H200" s="25">
        <v>1000</v>
      </c>
      <c r="I200" s="1">
        <f t="shared" si="82"/>
        <v>3400000</v>
      </c>
      <c r="J200" s="3">
        <v>29</v>
      </c>
      <c r="K200" s="1">
        <f t="shared" si="83"/>
        <v>28</v>
      </c>
      <c r="L200" s="12">
        <v>5</v>
      </c>
      <c r="M200" s="12">
        <v>23</v>
      </c>
      <c r="N200" s="21">
        <v>1000</v>
      </c>
      <c r="O200" s="3">
        <f t="shared" si="62"/>
        <v>290000</v>
      </c>
      <c r="P200" s="1">
        <f t="shared" si="84"/>
        <v>280000</v>
      </c>
      <c r="Q200" s="1">
        <f t="shared" si="85"/>
        <v>50000</v>
      </c>
      <c r="R200" s="1">
        <f t="shared" si="76"/>
        <v>230000</v>
      </c>
      <c r="S200" s="12">
        <f t="shared" si="86"/>
        <v>570000</v>
      </c>
      <c r="T200" s="3">
        <f t="shared" si="77"/>
        <v>0.50877192982456143</v>
      </c>
      <c r="U200" s="1">
        <f t="shared" si="78"/>
        <v>0.49122807017543857</v>
      </c>
      <c r="V200" s="1">
        <f t="shared" si="79"/>
        <v>0.17857142857142858</v>
      </c>
      <c r="W200" s="1">
        <f t="shared" si="80"/>
        <v>0.8214285714285714</v>
      </c>
      <c r="X200" s="3">
        <f t="shared" si="87"/>
        <v>1</v>
      </c>
      <c r="Y200" s="3">
        <f t="shared" si="88"/>
        <v>1</v>
      </c>
      <c r="Z200" s="3">
        <f t="shared" si="89"/>
        <v>1</v>
      </c>
      <c r="AA200" s="3">
        <f t="shared" si="90"/>
        <v>1</v>
      </c>
    </row>
    <row r="201" spans="1:28" x14ac:dyDescent="0.2">
      <c r="A201" s="17" t="s">
        <v>45</v>
      </c>
      <c r="B201" s="11">
        <v>0</v>
      </c>
      <c r="C201" s="8">
        <v>7</v>
      </c>
      <c r="D201" s="16" t="s">
        <v>49</v>
      </c>
      <c r="E201" s="17">
        <v>19</v>
      </c>
      <c r="F201" s="18">
        <v>19</v>
      </c>
      <c r="G201">
        <v>14</v>
      </c>
      <c r="H201" s="25">
        <v>1000</v>
      </c>
      <c r="I201" s="1">
        <f t="shared" si="82"/>
        <v>2800000</v>
      </c>
      <c r="J201" s="3">
        <v>20</v>
      </c>
      <c r="K201" s="1">
        <f t="shared" si="83"/>
        <v>26</v>
      </c>
      <c r="L201" s="12">
        <v>1</v>
      </c>
      <c r="M201" s="12">
        <v>25</v>
      </c>
      <c r="N201" s="21">
        <v>1000</v>
      </c>
      <c r="O201" s="3">
        <f t="shared" si="62"/>
        <v>200000</v>
      </c>
      <c r="P201" s="1">
        <f t="shared" si="84"/>
        <v>260000</v>
      </c>
      <c r="Q201" s="1">
        <f t="shared" si="85"/>
        <v>10000</v>
      </c>
      <c r="R201" s="1">
        <f t="shared" si="76"/>
        <v>250000</v>
      </c>
      <c r="S201" s="12">
        <f t="shared" si="86"/>
        <v>460000</v>
      </c>
      <c r="T201" s="3">
        <f t="shared" si="77"/>
        <v>0.43478260869565216</v>
      </c>
      <c r="U201" s="1">
        <f t="shared" si="78"/>
        <v>0.56521739130434778</v>
      </c>
      <c r="V201" s="1">
        <f t="shared" si="79"/>
        <v>3.8461538461538464E-2</v>
      </c>
      <c r="W201" s="1">
        <f t="shared" si="80"/>
        <v>0.96153846153846156</v>
      </c>
      <c r="X201" s="3">
        <f t="shared" si="87"/>
        <v>1</v>
      </c>
      <c r="Y201" s="3">
        <f t="shared" si="88"/>
        <v>1</v>
      </c>
      <c r="Z201" s="3">
        <f t="shared" si="89"/>
        <v>1</v>
      </c>
      <c r="AA201" s="3">
        <f t="shared" si="90"/>
        <v>1</v>
      </c>
    </row>
    <row r="202" spans="1:28" x14ac:dyDescent="0.2">
      <c r="A202" s="17" t="s">
        <v>45</v>
      </c>
      <c r="B202" s="11">
        <v>0</v>
      </c>
      <c r="C202" s="8">
        <v>8</v>
      </c>
      <c r="D202" s="16" t="s">
        <v>50</v>
      </c>
      <c r="E202" s="17">
        <v>22</v>
      </c>
      <c r="F202" s="18">
        <v>22</v>
      </c>
      <c r="G202">
        <v>16</v>
      </c>
      <c r="H202" s="25">
        <v>1000</v>
      </c>
      <c r="I202" s="1">
        <f t="shared" si="82"/>
        <v>3200000</v>
      </c>
      <c r="J202" s="3">
        <v>21</v>
      </c>
      <c r="K202" s="1">
        <f t="shared" ref="K202:K233" si="91">SUM(L202:M202)</f>
        <v>19</v>
      </c>
      <c r="L202" s="12">
        <v>2</v>
      </c>
      <c r="M202" s="12">
        <v>17</v>
      </c>
      <c r="N202" s="21">
        <v>10000</v>
      </c>
      <c r="O202" s="3">
        <f t="shared" ref="O202:O265" si="92">(J202*10)*N202</f>
        <v>2100000</v>
      </c>
      <c r="P202" s="1">
        <f t="shared" si="84"/>
        <v>1900000</v>
      </c>
      <c r="Q202" s="1">
        <f t="shared" si="85"/>
        <v>200000</v>
      </c>
      <c r="R202" s="1">
        <f t="shared" si="76"/>
        <v>1700000</v>
      </c>
      <c r="S202" s="12">
        <f t="shared" si="86"/>
        <v>4000000</v>
      </c>
      <c r="T202" s="3">
        <f t="shared" si="77"/>
        <v>0.52500000000000002</v>
      </c>
      <c r="U202" s="1">
        <f t="shared" si="78"/>
        <v>0.47499999999999998</v>
      </c>
      <c r="V202" s="1">
        <f t="shared" si="79"/>
        <v>0.10526315789473684</v>
      </c>
      <c r="W202" s="1">
        <f t="shared" si="80"/>
        <v>0.89473684210526316</v>
      </c>
      <c r="X202" s="3">
        <f t="shared" si="87"/>
        <v>1</v>
      </c>
      <c r="Y202" s="3">
        <f t="shared" si="88"/>
        <v>1</v>
      </c>
      <c r="Z202" s="3">
        <f t="shared" si="89"/>
        <v>1</v>
      </c>
      <c r="AA202" s="3">
        <f t="shared" si="90"/>
        <v>1</v>
      </c>
    </row>
    <row r="203" spans="1:28" x14ac:dyDescent="0.2">
      <c r="A203" s="17" t="s">
        <v>45</v>
      </c>
      <c r="B203" s="11">
        <v>1</v>
      </c>
      <c r="C203" s="8">
        <v>1</v>
      </c>
      <c r="D203" s="16" t="s">
        <v>46</v>
      </c>
      <c r="E203" s="11">
        <v>1</v>
      </c>
      <c r="F203" s="2">
        <v>1</v>
      </c>
      <c r="G203">
        <v>27</v>
      </c>
      <c r="H203" s="25">
        <v>10</v>
      </c>
      <c r="I203" s="1">
        <f t="shared" si="82"/>
        <v>54000</v>
      </c>
      <c r="J203" s="3">
        <v>32</v>
      </c>
      <c r="K203" s="1">
        <f>SUM(L203:M203)</f>
        <v>48</v>
      </c>
      <c r="L203" s="12">
        <v>3</v>
      </c>
      <c r="M203" s="12">
        <v>45</v>
      </c>
      <c r="N203" s="24">
        <v>1000000</v>
      </c>
      <c r="O203" s="3">
        <f t="shared" si="92"/>
        <v>320000000</v>
      </c>
      <c r="P203" s="1">
        <f t="shared" si="84"/>
        <v>480000000</v>
      </c>
      <c r="Q203" s="21">
        <f>(L203*10)*N203</f>
        <v>30000000</v>
      </c>
      <c r="R203" s="1">
        <f t="shared" si="76"/>
        <v>450000000</v>
      </c>
      <c r="S203" s="12">
        <f t="shared" si="86"/>
        <v>800000000</v>
      </c>
      <c r="T203" s="3">
        <f t="shared" si="77"/>
        <v>0.4</v>
      </c>
      <c r="U203" s="1">
        <f t="shared" si="78"/>
        <v>0.6</v>
      </c>
      <c r="V203" s="1">
        <f t="shared" si="79"/>
        <v>6.25E-2</v>
      </c>
      <c r="W203" s="1">
        <f t="shared" si="80"/>
        <v>0.9375</v>
      </c>
      <c r="X203" s="3">
        <f>(T203*(1-T195))/(T195*(1-T203))</f>
        <v>1.1111111111111112</v>
      </c>
      <c r="Y203" s="3">
        <f t="shared" ref="Y203:AA203" si="93">(U203*(1-U195))/(U195*(1-U203))</f>
        <v>0.89999999999999991</v>
      </c>
      <c r="Z203" s="3">
        <f>(V203*(1-V195))/(V195*(1-V203))</f>
        <v>1.6</v>
      </c>
      <c r="AA203" s="3">
        <f t="shared" si="93"/>
        <v>0.62500000000000056</v>
      </c>
    </row>
    <row r="204" spans="1:28" x14ac:dyDescent="0.2">
      <c r="A204" s="17" t="s">
        <v>45</v>
      </c>
      <c r="B204" s="11">
        <v>1</v>
      </c>
      <c r="C204" s="8">
        <v>2</v>
      </c>
      <c r="D204" s="16" t="s">
        <v>46</v>
      </c>
      <c r="E204" s="17">
        <v>4</v>
      </c>
      <c r="F204" s="2">
        <v>4</v>
      </c>
      <c r="G204">
        <v>9</v>
      </c>
      <c r="H204" s="25">
        <v>100</v>
      </c>
      <c r="I204" s="1">
        <f t="shared" si="82"/>
        <v>180000</v>
      </c>
      <c r="J204" s="3">
        <v>20</v>
      </c>
      <c r="K204" s="1">
        <f t="shared" si="91"/>
        <v>24</v>
      </c>
      <c r="L204" s="12">
        <v>2</v>
      </c>
      <c r="M204" s="12">
        <v>22</v>
      </c>
      <c r="N204" s="24">
        <v>1000000</v>
      </c>
      <c r="O204" s="3">
        <f t="shared" si="92"/>
        <v>200000000</v>
      </c>
      <c r="P204" s="1">
        <f t="shared" si="84"/>
        <v>240000000</v>
      </c>
      <c r="Q204" s="1">
        <f t="shared" ref="Q204:Q209" si="94">(L203*10)*N204</f>
        <v>30000000</v>
      </c>
      <c r="R204" s="1">
        <f t="shared" si="76"/>
        <v>220000000</v>
      </c>
      <c r="S204" s="12">
        <f t="shared" si="86"/>
        <v>440000000</v>
      </c>
      <c r="T204" s="3">
        <f t="shared" si="77"/>
        <v>0.45454545454545453</v>
      </c>
      <c r="U204" s="1">
        <f t="shared" si="78"/>
        <v>0.54545454545454541</v>
      </c>
      <c r="V204" s="1">
        <f t="shared" si="79"/>
        <v>0.12</v>
      </c>
      <c r="W204" s="1">
        <f t="shared" si="80"/>
        <v>0.88</v>
      </c>
      <c r="X204" s="3">
        <f t="shared" ref="X204:X209" si="95">(T204*(1-T196))/(T196*(1-T204))</f>
        <v>1.1805555555555556</v>
      </c>
      <c r="Y204" s="3">
        <f t="shared" ref="Y204:Y210" si="96">(U204*(1-U196))/(U196*(1-U204))</f>
        <v>0.84705882352941175</v>
      </c>
      <c r="Z204" s="3">
        <f t="shared" ref="Z204:Z210" si="97">(V204*(1-V196))/(V196*(1-V204))</f>
        <v>1.0227272727272727</v>
      </c>
      <c r="AA204" s="3">
        <f t="shared" ref="AA204:AA210" si="98">(W204*(1-W196))/(W196*(1-W204))</f>
        <v>0.97777777777777808</v>
      </c>
    </row>
    <row r="205" spans="1:28" x14ac:dyDescent="0.2">
      <c r="A205" s="17" t="s">
        <v>45</v>
      </c>
      <c r="B205" s="11">
        <v>1</v>
      </c>
      <c r="C205" s="8">
        <v>3</v>
      </c>
      <c r="D205" s="16" t="s">
        <v>46</v>
      </c>
      <c r="E205" s="17">
        <v>7</v>
      </c>
      <c r="F205" s="2">
        <v>7</v>
      </c>
      <c r="G205">
        <v>18</v>
      </c>
      <c r="H205" s="25">
        <v>10</v>
      </c>
      <c r="I205" s="1">
        <f t="shared" si="82"/>
        <v>36000</v>
      </c>
      <c r="J205" s="3">
        <v>40</v>
      </c>
      <c r="K205" s="1">
        <f t="shared" si="91"/>
        <v>34</v>
      </c>
      <c r="L205" s="12">
        <v>4</v>
      </c>
      <c r="M205" s="12">
        <v>30</v>
      </c>
      <c r="N205" s="24">
        <v>100000</v>
      </c>
      <c r="O205" s="3">
        <f t="shared" si="92"/>
        <v>40000000</v>
      </c>
      <c r="P205" s="1">
        <f t="shared" si="84"/>
        <v>34000000</v>
      </c>
      <c r="Q205" s="1">
        <f t="shared" si="94"/>
        <v>2000000</v>
      </c>
      <c r="R205" s="1">
        <f t="shared" si="76"/>
        <v>30000000</v>
      </c>
      <c r="S205" s="12">
        <f t="shared" si="86"/>
        <v>74000000</v>
      </c>
      <c r="T205" s="3">
        <v>0.50564758205312932</v>
      </c>
      <c r="U205" s="1">
        <v>0.49120034101215382</v>
      </c>
      <c r="V205" s="1">
        <v>9.7958273610447524E-2</v>
      </c>
      <c r="W205" s="1">
        <f>1-V205</f>
        <v>0.90204172638955249</v>
      </c>
      <c r="X205" s="3">
        <f>(T205*(1-T197))/(T197*(1-T205))</f>
        <v>1.0228484046930919</v>
      </c>
      <c r="Y205" s="3">
        <f t="shared" si="96"/>
        <v>0.96541012230491141</v>
      </c>
      <c r="Z205" s="3">
        <f t="shared" si="97"/>
        <v>1.248855916044012</v>
      </c>
      <c r="AA205" s="3">
        <f t="shared" si="98"/>
        <v>0.800732884516966</v>
      </c>
    </row>
    <row r="206" spans="1:28" x14ac:dyDescent="0.2">
      <c r="A206" s="17" t="s">
        <v>45</v>
      </c>
      <c r="B206" s="11">
        <v>1</v>
      </c>
      <c r="C206" s="8">
        <v>4</v>
      </c>
      <c r="D206" s="16" t="s">
        <v>46</v>
      </c>
      <c r="E206" s="17">
        <v>10</v>
      </c>
      <c r="F206" s="2">
        <v>10</v>
      </c>
      <c r="G206">
        <v>37</v>
      </c>
      <c r="H206" s="25">
        <v>10</v>
      </c>
      <c r="I206" s="1">
        <f t="shared" si="82"/>
        <v>74000</v>
      </c>
      <c r="J206" s="3">
        <v>37</v>
      </c>
      <c r="K206" s="1">
        <f t="shared" si="91"/>
        <v>29</v>
      </c>
      <c r="L206" s="12">
        <v>2</v>
      </c>
      <c r="M206" s="12">
        <v>27</v>
      </c>
      <c r="N206" s="24">
        <v>1000000</v>
      </c>
      <c r="O206" s="3">
        <f t="shared" si="92"/>
        <v>370000000</v>
      </c>
      <c r="P206" s="1">
        <f t="shared" si="84"/>
        <v>290000000</v>
      </c>
      <c r="Q206" s="21">
        <f>(L206*10)*N206</f>
        <v>20000000</v>
      </c>
      <c r="R206" s="1">
        <f t="shared" si="76"/>
        <v>270000000</v>
      </c>
      <c r="S206" s="12">
        <f t="shared" si="86"/>
        <v>660000000</v>
      </c>
      <c r="T206" s="3">
        <f t="shared" si="77"/>
        <v>0.56060606060606055</v>
      </c>
      <c r="U206" s="1">
        <f t="shared" si="78"/>
        <v>0.43939393939393939</v>
      </c>
      <c r="V206" s="1">
        <f t="shared" si="79"/>
        <v>6.8965517241379309E-2</v>
      </c>
      <c r="W206" s="1">
        <f t="shared" si="80"/>
        <v>0.93103448275862066</v>
      </c>
      <c r="X206" s="3">
        <f t="shared" si="95"/>
        <v>1.1847290640394088</v>
      </c>
      <c r="Y206" s="3">
        <f t="shared" si="96"/>
        <v>0.84407484407484445</v>
      </c>
      <c r="Z206" s="3">
        <f t="shared" si="97"/>
        <v>0.88888888888888884</v>
      </c>
      <c r="AA206" s="3">
        <f t="shared" si="98"/>
        <v>1.1249999999999987</v>
      </c>
    </row>
    <row r="207" spans="1:28" x14ac:dyDescent="0.2">
      <c r="A207" s="17" t="s">
        <v>45</v>
      </c>
      <c r="B207" s="11">
        <v>1</v>
      </c>
      <c r="C207" s="8">
        <v>5</v>
      </c>
      <c r="D207" s="16" t="s">
        <v>47</v>
      </c>
      <c r="E207" s="17">
        <v>14</v>
      </c>
      <c r="F207" s="18">
        <v>14</v>
      </c>
      <c r="G207">
        <v>5</v>
      </c>
      <c r="H207" s="25">
        <v>100</v>
      </c>
      <c r="I207" s="1">
        <f t="shared" si="82"/>
        <v>100000</v>
      </c>
      <c r="J207" s="3">
        <v>52</v>
      </c>
      <c r="K207" s="1">
        <f t="shared" si="91"/>
        <v>52</v>
      </c>
      <c r="L207" s="12">
        <v>2</v>
      </c>
      <c r="M207" s="12">
        <v>50</v>
      </c>
      <c r="N207" s="24">
        <v>1000000</v>
      </c>
      <c r="O207" s="3">
        <f t="shared" si="92"/>
        <v>520000000</v>
      </c>
      <c r="P207" s="1">
        <f t="shared" si="84"/>
        <v>520000000</v>
      </c>
      <c r="Q207" s="1">
        <f t="shared" si="94"/>
        <v>20000000</v>
      </c>
      <c r="R207" s="1">
        <f t="shared" si="76"/>
        <v>500000000</v>
      </c>
      <c r="S207" s="12">
        <f t="shared" si="86"/>
        <v>1040000000</v>
      </c>
      <c r="T207" s="3">
        <f t="shared" si="77"/>
        <v>0.5</v>
      </c>
      <c r="U207" s="1">
        <f t="shared" si="78"/>
        <v>0.5</v>
      </c>
      <c r="V207" s="1">
        <f t="shared" si="79"/>
        <v>3.8461538461538464E-2</v>
      </c>
      <c r="W207" s="1">
        <f t="shared" si="80"/>
        <v>0.96153846153846156</v>
      </c>
      <c r="X207" s="3">
        <f t="shared" si="95"/>
        <v>0.58064516129032251</v>
      </c>
      <c r="Y207" s="3">
        <f t="shared" si="96"/>
        <v>1.7222222222222223</v>
      </c>
      <c r="Z207" s="3">
        <f t="shared" si="97"/>
        <v>0.20000000000000004</v>
      </c>
      <c r="AA207" s="3">
        <f t="shared" si="98"/>
        <v>5.0000000000000009</v>
      </c>
    </row>
    <row r="208" spans="1:28" x14ac:dyDescent="0.2">
      <c r="A208" s="17" t="s">
        <v>45</v>
      </c>
      <c r="B208" s="11">
        <v>1</v>
      </c>
      <c r="C208" s="8">
        <v>6</v>
      </c>
      <c r="D208" s="16" t="s">
        <v>48</v>
      </c>
      <c r="E208" s="17">
        <v>17</v>
      </c>
      <c r="F208" s="18">
        <v>17</v>
      </c>
      <c r="G208">
        <v>7</v>
      </c>
      <c r="H208" s="25">
        <v>100</v>
      </c>
      <c r="I208" s="1">
        <f t="shared" si="82"/>
        <v>140000</v>
      </c>
      <c r="J208" s="3">
        <v>22</v>
      </c>
      <c r="K208" s="1">
        <f t="shared" si="91"/>
        <v>24</v>
      </c>
      <c r="L208" s="12">
        <v>3</v>
      </c>
      <c r="M208" s="12">
        <v>21</v>
      </c>
      <c r="N208" s="24">
        <v>1000000</v>
      </c>
      <c r="O208" s="3">
        <f t="shared" si="92"/>
        <v>220000000</v>
      </c>
      <c r="P208" s="1">
        <f t="shared" si="84"/>
        <v>240000000</v>
      </c>
      <c r="Q208" s="1">
        <f t="shared" si="94"/>
        <v>20000000</v>
      </c>
      <c r="R208" s="1">
        <f t="shared" si="76"/>
        <v>210000000</v>
      </c>
      <c r="S208" s="12">
        <f t="shared" si="86"/>
        <v>460000000</v>
      </c>
      <c r="T208" s="3">
        <f t="shared" si="77"/>
        <v>0.47826086956521741</v>
      </c>
      <c r="U208" s="1">
        <f t="shared" si="78"/>
        <v>0.52173913043478259</v>
      </c>
      <c r="V208" s="1">
        <f t="shared" si="79"/>
        <v>8.6956521739130432E-2</v>
      </c>
      <c r="W208" s="1">
        <f t="shared" si="80"/>
        <v>0.91304347826086951</v>
      </c>
      <c r="X208" s="3">
        <f t="shared" si="95"/>
        <v>0.88505747126436762</v>
      </c>
      <c r="Y208" s="3">
        <f t="shared" si="96"/>
        <v>1.1298701298701301</v>
      </c>
      <c r="Z208" s="3">
        <f t="shared" si="97"/>
        <v>0.43809523809523804</v>
      </c>
      <c r="AA208" s="3">
        <f t="shared" si="98"/>
        <v>2.2826086956521729</v>
      </c>
      <c r="AB208" s="12"/>
    </row>
    <row r="209" spans="1:27" x14ac:dyDescent="0.2">
      <c r="A209" s="17" t="s">
        <v>45</v>
      </c>
      <c r="B209" s="11">
        <v>1</v>
      </c>
      <c r="C209" s="8">
        <v>7</v>
      </c>
      <c r="D209" s="16" t="s">
        <v>49</v>
      </c>
      <c r="E209" s="17">
        <v>19</v>
      </c>
      <c r="F209" s="18">
        <v>19</v>
      </c>
      <c r="G209">
        <v>6</v>
      </c>
      <c r="H209" s="25">
        <v>1</v>
      </c>
      <c r="I209" s="1">
        <f t="shared" si="82"/>
        <v>1200</v>
      </c>
      <c r="J209" s="3">
        <v>12</v>
      </c>
      <c r="K209" s="1">
        <f t="shared" si="91"/>
        <v>8</v>
      </c>
      <c r="L209" s="12">
        <v>2</v>
      </c>
      <c r="M209" s="12">
        <v>6</v>
      </c>
      <c r="N209" s="24">
        <v>1000000</v>
      </c>
      <c r="O209" s="3">
        <f t="shared" si="92"/>
        <v>120000000</v>
      </c>
      <c r="P209" s="1">
        <f t="shared" si="84"/>
        <v>80000000</v>
      </c>
      <c r="Q209" s="1">
        <f t="shared" si="94"/>
        <v>30000000</v>
      </c>
      <c r="R209" s="1">
        <f t="shared" si="76"/>
        <v>60000000</v>
      </c>
      <c r="S209" s="12">
        <f t="shared" si="86"/>
        <v>200000000</v>
      </c>
      <c r="T209" s="3">
        <f t="shared" si="77"/>
        <v>0.6</v>
      </c>
      <c r="U209" s="1">
        <f t="shared" si="78"/>
        <v>0.4</v>
      </c>
      <c r="V209" s="1">
        <f t="shared" si="79"/>
        <v>0.33333333333333331</v>
      </c>
      <c r="W209" s="1">
        <f t="shared" si="80"/>
        <v>0.66666666666666663</v>
      </c>
      <c r="X209" s="3">
        <f t="shared" si="95"/>
        <v>1.9500000000000002</v>
      </c>
      <c r="Y209" s="3">
        <f t="shared" si="96"/>
        <v>0.51282051282051289</v>
      </c>
      <c r="Z209" s="3">
        <f>(V209*(1-V201))/(V201*(1-V209))</f>
        <v>12.499999999999998</v>
      </c>
      <c r="AA209" s="3">
        <f t="shared" si="98"/>
        <v>7.9999999999999932E-2</v>
      </c>
    </row>
    <row r="210" spans="1:27" x14ac:dyDescent="0.2">
      <c r="A210" s="17" t="s">
        <v>45</v>
      </c>
      <c r="B210" s="11">
        <v>1</v>
      </c>
      <c r="C210" s="8">
        <v>8</v>
      </c>
      <c r="D210" s="16" t="s">
        <v>50</v>
      </c>
      <c r="E210" s="17">
        <v>22</v>
      </c>
      <c r="F210" s="18">
        <v>22</v>
      </c>
      <c r="G210">
        <v>27</v>
      </c>
      <c r="H210" s="25">
        <v>10</v>
      </c>
      <c r="I210" s="1">
        <f t="shared" si="82"/>
        <v>54000</v>
      </c>
      <c r="J210" s="3">
        <v>25</v>
      </c>
      <c r="K210" s="1">
        <f t="shared" si="91"/>
        <v>23</v>
      </c>
      <c r="L210" s="12">
        <v>2</v>
      </c>
      <c r="M210" s="12">
        <v>21</v>
      </c>
      <c r="N210" s="24">
        <v>1000000</v>
      </c>
      <c r="O210" s="3">
        <f t="shared" si="92"/>
        <v>250000000</v>
      </c>
      <c r="P210" s="1">
        <f t="shared" si="84"/>
        <v>230000000</v>
      </c>
      <c r="Q210" s="21">
        <f>(L210*10)*N210</f>
        <v>20000000</v>
      </c>
      <c r="R210" s="1">
        <f t="shared" si="76"/>
        <v>210000000</v>
      </c>
      <c r="S210" s="12">
        <f t="shared" si="86"/>
        <v>480000000</v>
      </c>
      <c r="T210" s="3">
        <f t="shared" si="77"/>
        <v>0.52083333333333337</v>
      </c>
      <c r="U210" s="1">
        <f t="shared" si="78"/>
        <v>0.47916666666666669</v>
      </c>
      <c r="V210" s="1">
        <f t="shared" si="79"/>
        <v>8.6956521739130432E-2</v>
      </c>
      <c r="W210" s="1">
        <f t="shared" si="80"/>
        <v>0.91304347826086951</v>
      </c>
      <c r="X210" s="3">
        <f>(T210*(1-T202))/(T202*(1-T210))</f>
        <v>0.98343685300207051</v>
      </c>
      <c r="Y210" s="3">
        <f t="shared" si="96"/>
        <v>1.0168421052631582</v>
      </c>
      <c r="Z210" s="3">
        <f t="shared" si="97"/>
        <v>0.80952380952380953</v>
      </c>
      <c r="AA210" s="3">
        <f t="shared" si="98"/>
        <v>1.235294117647058</v>
      </c>
    </row>
    <row r="211" spans="1:27" x14ac:dyDescent="0.2">
      <c r="A211" s="8" t="s">
        <v>45</v>
      </c>
      <c r="B211" s="8">
        <v>2</v>
      </c>
      <c r="C211" s="8">
        <v>1</v>
      </c>
      <c r="D211" s="15" t="s">
        <v>46</v>
      </c>
      <c r="E211" s="8">
        <v>1</v>
      </c>
      <c r="F211" s="9">
        <v>1</v>
      </c>
      <c r="G211" s="17">
        <v>2</v>
      </c>
      <c r="H211" s="25">
        <v>1</v>
      </c>
      <c r="I211" s="1">
        <f>(G235*200)*H211</f>
        <v>2400</v>
      </c>
      <c r="J211" s="3">
        <v>37</v>
      </c>
      <c r="K211" s="1">
        <f t="shared" si="91"/>
        <v>50</v>
      </c>
      <c r="L211" s="12">
        <v>1</v>
      </c>
      <c r="M211" s="12">
        <v>49</v>
      </c>
      <c r="N211" s="24">
        <v>1000000</v>
      </c>
      <c r="O211" s="3">
        <f t="shared" si="92"/>
        <v>370000000</v>
      </c>
      <c r="P211" s="1">
        <f t="shared" si="84"/>
        <v>500000000</v>
      </c>
      <c r="Q211" s="1">
        <f t="shared" si="85"/>
        <v>10000000</v>
      </c>
      <c r="R211" s="1">
        <f t="shared" si="76"/>
        <v>490000000</v>
      </c>
      <c r="S211" s="12">
        <f t="shared" si="86"/>
        <v>870000000</v>
      </c>
      <c r="T211" s="3">
        <f t="shared" si="77"/>
        <v>0.42528735632183906</v>
      </c>
      <c r="U211" s="1">
        <f t="shared" si="78"/>
        <v>0.57471264367816088</v>
      </c>
      <c r="V211" s="1">
        <f t="shared" si="79"/>
        <v>0.02</v>
      </c>
      <c r="W211" s="1">
        <f t="shared" si="80"/>
        <v>0.98</v>
      </c>
      <c r="X211" s="3">
        <f>(T211*(1-T195))/(T195*(1-T211))</f>
        <v>1.2333333333333332</v>
      </c>
      <c r="Y211" s="3">
        <f t="shared" ref="Y211:AA211" si="99">(U211*(1-U195))/(U195*(1-U211))</f>
        <v>0.81081081081081074</v>
      </c>
      <c r="Z211" s="3">
        <f t="shared" si="99"/>
        <v>0.48979591836734693</v>
      </c>
      <c r="AA211" s="3">
        <f t="shared" si="99"/>
        <v>2.041666666666667</v>
      </c>
    </row>
    <row r="212" spans="1:27" x14ac:dyDescent="0.2">
      <c r="A212" s="8" t="s">
        <v>45</v>
      </c>
      <c r="B212" s="8">
        <v>2</v>
      </c>
      <c r="C212" s="8">
        <v>2</v>
      </c>
      <c r="D212" s="15" t="s">
        <v>46</v>
      </c>
      <c r="E212" s="8">
        <v>4</v>
      </c>
      <c r="F212" s="9">
        <v>4</v>
      </c>
      <c r="G212" s="17">
        <v>12</v>
      </c>
      <c r="H212" s="25">
        <v>1</v>
      </c>
      <c r="I212" s="1">
        <f>(G236*200)*H212</f>
        <v>5400</v>
      </c>
      <c r="J212" s="3">
        <v>43</v>
      </c>
      <c r="K212" s="1">
        <f t="shared" si="91"/>
        <v>38</v>
      </c>
      <c r="L212" s="12">
        <v>1</v>
      </c>
      <c r="M212" s="12">
        <v>37</v>
      </c>
      <c r="N212" s="24">
        <v>1000000</v>
      </c>
      <c r="O212" s="3">
        <f t="shared" si="92"/>
        <v>430000000</v>
      </c>
      <c r="P212" s="1">
        <f t="shared" si="84"/>
        <v>380000000</v>
      </c>
      <c r="Q212" s="1">
        <f t="shared" si="85"/>
        <v>10000000</v>
      </c>
      <c r="R212" s="1">
        <f t="shared" si="76"/>
        <v>370000000</v>
      </c>
      <c r="S212" s="12">
        <f t="shared" si="86"/>
        <v>810000000</v>
      </c>
      <c r="T212" s="3">
        <f t="shared" si="77"/>
        <v>0.53086419753086422</v>
      </c>
      <c r="U212" s="1">
        <f t="shared" si="78"/>
        <v>0.46913580246913578</v>
      </c>
      <c r="V212" s="1">
        <f t="shared" si="79"/>
        <v>2.6315789473684209E-2</v>
      </c>
      <c r="W212" s="1">
        <f t="shared" si="80"/>
        <v>0.97368421052631582</v>
      </c>
      <c r="X212" s="3">
        <f t="shared" ref="X212:X217" si="100">(T212*(1-T196))/(T196*(1-T212))</f>
        <v>1.6030701754385968</v>
      </c>
      <c r="Y212" s="3">
        <f>(U212*(1-U196))/(U196*(1-U212))</f>
        <v>0.62380300957592349</v>
      </c>
      <c r="Z212" s="3">
        <f t="shared" ref="Z212:Z218" si="101">(V212*(1-V196))/(V196*(1-V212))</f>
        <v>0.20270270270270269</v>
      </c>
      <c r="AA212" s="3">
        <f t="shared" ref="AA212:AA218" si="102">(W212*(1-W196))/(W196*(1-W212))</f>
        <v>4.9333333333333407</v>
      </c>
    </row>
    <row r="213" spans="1:27" x14ac:dyDescent="0.2">
      <c r="A213" s="8" t="s">
        <v>45</v>
      </c>
      <c r="B213" s="8">
        <v>2</v>
      </c>
      <c r="C213" s="8">
        <v>3</v>
      </c>
      <c r="D213" s="15" t="s">
        <v>46</v>
      </c>
      <c r="E213" s="8">
        <v>7</v>
      </c>
      <c r="F213" s="9">
        <v>7</v>
      </c>
      <c r="G213" s="17">
        <v>0</v>
      </c>
      <c r="H213" s="25">
        <v>1</v>
      </c>
      <c r="I213" s="1">
        <f>(G237*200)*H213</f>
        <v>400</v>
      </c>
      <c r="J213" s="3">
        <v>90</v>
      </c>
      <c r="K213" s="1">
        <f t="shared" si="91"/>
        <v>64</v>
      </c>
      <c r="L213" s="12">
        <v>2</v>
      </c>
      <c r="M213" s="12">
        <v>62</v>
      </c>
      <c r="N213" s="24">
        <v>1000000</v>
      </c>
      <c r="O213" s="3">
        <f t="shared" si="92"/>
        <v>900000000</v>
      </c>
      <c r="P213" s="1">
        <f t="shared" si="84"/>
        <v>640000000</v>
      </c>
      <c r="Q213" s="1">
        <f t="shared" si="85"/>
        <v>20000000</v>
      </c>
      <c r="R213" s="1">
        <f t="shared" si="76"/>
        <v>620000000</v>
      </c>
      <c r="S213" s="12">
        <f t="shared" si="86"/>
        <v>1540000000</v>
      </c>
      <c r="T213" s="3">
        <f t="shared" si="77"/>
        <v>0.58441558441558439</v>
      </c>
      <c r="U213" s="1">
        <f t="shared" si="78"/>
        <v>0.41558441558441561</v>
      </c>
      <c r="V213" s="1">
        <f t="shared" si="79"/>
        <v>3.125E-2</v>
      </c>
      <c r="W213" s="1">
        <f t="shared" si="80"/>
        <v>0.96875</v>
      </c>
      <c r="X213" s="3">
        <f t="shared" si="100"/>
        <v>1.4062499999999998</v>
      </c>
      <c r="Y213" s="3">
        <f t="shared" ref="Y213:Y218" si="103">(U213*(1-U197))/(U197*(1-U213))</f>
        <v>0.71111111111111114</v>
      </c>
      <c r="Z213" s="3">
        <f t="shared" si="101"/>
        <v>0.37096774193548387</v>
      </c>
      <c r="AA213" s="3">
        <f t="shared" si="102"/>
        <v>2.6956521739130417</v>
      </c>
    </row>
    <row r="214" spans="1:27" x14ac:dyDescent="0.2">
      <c r="A214" s="8" t="s">
        <v>45</v>
      </c>
      <c r="B214" s="8">
        <v>2</v>
      </c>
      <c r="C214" s="8">
        <v>4</v>
      </c>
      <c r="D214" s="15" t="s">
        <v>46</v>
      </c>
      <c r="E214" s="8">
        <v>10</v>
      </c>
      <c r="F214" s="9">
        <v>10</v>
      </c>
      <c r="G214" s="17">
        <v>9</v>
      </c>
      <c r="H214" s="25">
        <v>1</v>
      </c>
      <c r="I214" s="1">
        <f t="shared" si="82"/>
        <v>1800</v>
      </c>
      <c r="K214" s="1">
        <f t="shared" si="91"/>
        <v>0</v>
      </c>
      <c r="L214" s="12"/>
      <c r="M214" s="12"/>
      <c r="N214" s="24"/>
      <c r="O214" s="3">
        <f t="shared" si="92"/>
        <v>0</v>
      </c>
      <c r="P214" s="1">
        <f t="shared" si="84"/>
        <v>0</v>
      </c>
      <c r="Q214" s="1">
        <f t="shared" si="85"/>
        <v>0</v>
      </c>
      <c r="R214" s="1">
        <f t="shared" si="76"/>
        <v>0</v>
      </c>
      <c r="S214" s="12">
        <f t="shared" si="86"/>
        <v>0</v>
      </c>
      <c r="T214" s="3" t="e">
        <f t="shared" si="77"/>
        <v>#DIV/0!</v>
      </c>
      <c r="U214" s="1" t="e">
        <f t="shared" si="78"/>
        <v>#DIV/0!</v>
      </c>
      <c r="V214" s="1" t="s">
        <v>59</v>
      </c>
      <c r="W214" s="1" t="e">
        <f t="shared" si="80"/>
        <v>#DIV/0!</v>
      </c>
      <c r="X214" s="3">
        <v>1.4285714285714286</v>
      </c>
      <c r="Y214" s="3">
        <v>0.70000000000000018</v>
      </c>
      <c r="Z214" s="3">
        <v>0</v>
      </c>
      <c r="AA214" s="3" t="e">
        <v>#DIV/0!</v>
      </c>
    </row>
    <row r="215" spans="1:27" x14ac:dyDescent="0.2">
      <c r="A215" s="8" t="s">
        <v>45</v>
      </c>
      <c r="B215" s="8">
        <v>2</v>
      </c>
      <c r="C215" s="8">
        <v>5</v>
      </c>
      <c r="D215" s="15" t="s">
        <v>47</v>
      </c>
      <c r="E215" s="8">
        <v>14</v>
      </c>
      <c r="F215" s="9">
        <v>14</v>
      </c>
      <c r="G215" s="17">
        <v>3</v>
      </c>
      <c r="H215" s="25">
        <v>1</v>
      </c>
      <c r="I215" s="1">
        <f t="shared" si="82"/>
        <v>600</v>
      </c>
      <c r="J215" s="3">
        <v>106</v>
      </c>
      <c r="K215" s="1">
        <f t="shared" si="91"/>
        <v>47</v>
      </c>
      <c r="L215" s="12">
        <v>5</v>
      </c>
      <c r="M215" s="12">
        <v>42</v>
      </c>
      <c r="N215" s="24">
        <v>1000000</v>
      </c>
      <c r="O215" s="3">
        <f t="shared" si="92"/>
        <v>1060000000</v>
      </c>
      <c r="P215" s="1">
        <f t="shared" si="84"/>
        <v>470000000</v>
      </c>
      <c r="Q215" s="1">
        <f t="shared" si="85"/>
        <v>50000000</v>
      </c>
      <c r="R215" s="1">
        <f t="shared" si="76"/>
        <v>420000000</v>
      </c>
      <c r="S215" s="12">
        <f t="shared" si="86"/>
        <v>1530000000</v>
      </c>
      <c r="T215" s="3">
        <f t="shared" si="77"/>
        <v>0.69281045751633985</v>
      </c>
      <c r="U215" s="1">
        <f t="shared" si="78"/>
        <v>0.30718954248366015</v>
      </c>
      <c r="V215" s="1">
        <f t="shared" si="79"/>
        <v>0.10638297872340426</v>
      </c>
      <c r="W215" s="1">
        <f t="shared" si="80"/>
        <v>0.8936170212765957</v>
      </c>
      <c r="X215" s="3">
        <f>(T215*(1-T199))/(T199*(1-T215))</f>
        <v>1.3095401509951954</v>
      </c>
      <c r="Y215" s="3">
        <f t="shared" si="103"/>
        <v>0.76362683438155143</v>
      </c>
      <c r="Z215" s="3">
        <f t="shared" si="101"/>
        <v>0.59523809523809523</v>
      </c>
      <c r="AA215" s="3">
        <f t="shared" si="102"/>
        <v>1.6799999999999988</v>
      </c>
    </row>
    <row r="216" spans="1:27" x14ac:dyDescent="0.2">
      <c r="A216" s="8" t="s">
        <v>45</v>
      </c>
      <c r="B216" s="8">
        <v>2</v>
      </c>
      <c r="C216" s="8">
        <v>6</v>
      </c>
      <c r="D216" s="15" t="s">
        <v>48</v>
      </c>
      <c r="E216" s="8">
        <v>17</v>
      </c>
      <c r="F216" s="9">
        <v>17</v>
      </c>
      <c r="G216" s="17">
        <v>5</v>
      </c>
      <c r="H216" s="25">
        <v>1</v>
      </c>
      <c r="I216" s="1">
        <f t="shared" si="82"/>
        <v>1000</v>
      </c>
      <c r="J216" s="3">
        <v>30</v>
      </c>
      <c r="K216" s="1">
        <f t="shared" si="91"/>
        <v>12</v>
      </c>
      <c r="L216" s="12">
        <v>1</v>
      </c>
      <c r="M216" s="12">
        <v>11</v>
      </c>
      <c r="N216" s="24">
        <v>1000000</v>
      </c>
      <c r="O216" s="3">
        <f t="shared" si="92"/>
        <v>300000000</v>
      </c>
      <c r="P216" s="1">
        <f t="shared" si="84"/>
        <v>120000000</v>
      </c>
      <c r="Q216" s="1">
        <f t="shared" si="85"/>
        <v>10000000</v>
      </c>
      <c r="R216" s="1">
        <f t="shared" si="76"/>
        <v>110000000</v>
      </c>
      <c r="S216" s="12">
        <f t="shared" si="86"/>
        <v>420000000</v>
      </c>
      <c r="T216" s="3">
        <f t="shared" si="77"/>
        <v>0.7142857142857143</v>
      </c>
      <c r="U216" s="1">
        <f t="shared" si="78"/>
        <v>0.2857142857142857</v>
      </c>
      <c r="V216" s="1">
        <f t="shared" si="79"/>
        <v>8.3333333333333329E-2</v>
      </c>
      <c r="W216" s="1">
        <f t="shared" si="80"/>
        <v>0.91666666666666663</v>
      </c>
      <c r="X216" s="3">
        <f t="shared" si="100"/>
        <v>2.4137931034482758</v>
      </c>
      <c r="Y216" s="3">
        <f t="shared" si="103"/>
        <v>0.41428571428571431</v>
      </c>
      <c r="Z216" s="3">
        <f t="shared" si="101"/>
        <v>0.41818181818181815</v>
      </c>
      <c r="AA216" s="3">
        <f t="shared" si="102"/>
        <v>2.391304347826086</v>
      </c>
    </row>
    <row r="217" spans="1:27" x14ac:dyDescent="0.2">
      <c r="A217" s="8" t="s">
        <v>45</v>
      </c>
      <c r="B217" s="8">
        <v>2</v>
      </c>
      <c r="C217" s="8">
        <v>7</v>
      </c>
      <c r="D217" s="15" t="s">
        <v>49</v>
      </c>
      <c r="E217" s="8">
        <v>19</v>
      </c>
      <c r="F217" s="9">
        <v>19</v>
      </c>
      <c r="G217" s="17">
        <v>4</v>
      </c>
      <c r="H217" s="25">
        <v>1</v>
      </c>
      <c r="I217" s="1">
        <f t="shared" si="82"/>
        <v>800</v>
      </c>
      <c r="J217" s="3">
        <v>23</v>
      </c>
      <c r="K217" s="1">
        <f t="shared" si="91"/>
        <v>22</v>
      </c>
      <c r="L217" s="12">
        <v>5</v>
      </c>
      <c r="M217" s="12">
        <v>17</v>
      </c>
      <c r="N217" s="24">
        <v>1000000</v>
      </c>
      <c r="O217" s="3">
        <f t="shared" si="92"/>
        <v>230000000</v>
      </c>
      <c r="P217" s="1">
        <f t="shared" si="84"/>
        <v>220000000</v>
      </c>
      <c r="Q217" s="1">
        <f t="shared" si="85"/>
        <v>50000000</v>
      </c>
      <c r="R217" s="1">
        <f t="shared" si="76"/>
        <v>170000000</v>
      </c>
      <c r="S217" s="12">
        <f t="shared" si="86"/>
        <v>450000000</v>
      </c>
      <c r="T217" s="3">
        <f t="shared" si="77"/>
        <v>0.51111111111111107</v>
      </c>
      <c r="U217" s="1">
        <f t="shared" si="78"/>
        <v>0.48888888888888887</v>
      </c>
      <c r="V217" s="1">
        <f t="shared" si="79"/>
        <v>0.22727272727272727</v>
      </c>
      <c r="W217" s="1">
        <f t="shared" si="80"/>
        <v>0.77272727272727271</v>
      </c>
      <c r="X217" s="3">
        <f t="shared" si="100"/>
        <v>1.3590909090909091</v>
      </c>
      <c r="Y217" s="3">
        <f t="shared" si="103"/>
        <v>0.7357859531772577</v>
      </c>
      <c r="Z217" s="3">
        <f t="shared" si="101"/>
        <v>7.3529411764705888</v>
      </c>
      <c r="AA217" s="3">
        <f t="shared" si="102"/>
        <v>0.13599999999999987</v>
      </c>
    </row>
    <row r="218" spans="1:27" x14ac:dyDescent="0.2">
      <c r="A218" s="8" t="s">
        <v>45</v>
      </c>
      <c r="B218" s="8">
        <v>2</v>
      </c>
      <c r="C218" s="8">
        <v>8</v>
      </c>
      <c r="D218" s="15" t="s">
        <v>50</v>
      </c>
      <c r="E218" s="8">
        <v>22</v>
      </c>
      <c r="F218" s="9">
        <v>22</v>
      </c>
      <c r="G218" s="17">
        <v>16</v>
      </c>
      <c r="H218" s="25">
        <v>10</v>
      </c>
      <c r="I218" s="1">
        <f t="shared" si="82"/>
        <v>32000</v>
      </c>
      <c r="J218" s="3">
        <v>110</v>
      </c>
      <c r="K218" s="1">
        <f>SUM(L218:M218)</f>
        <v>67</v>
      </c>
      <c r="L218" s="12">
        <v>3</v>
      </c>
      <c r="M218" s="12">
        <v>64</v>
      </c>
      <c r="N218" s="24">
        <v>1000000</v>
      </c>
      <c r="O218" s="3">
        <f t="shared" si="92"/>
        <v>1100000000</v>
      </c>
      <c r="P218" s="1">
        <f t="shared" si="84"/>
        <v>670000000</v>
      </c>
      <c r="Q218" s="1">
        <f t="shared" si="85"/>
        <v>30000000</v>
      </c>
      <c r="R218" s="1">
        <f t="shared" si="76"/>
        <v>640000000</v>
      </c>
      <c r="S218" s="12">
        <f t="shared" si="86"/>
        <v>1770000000</v>
      </c>
      <c r="T218" s="3">
        <f t="shared" si="77"/>
        <v>0.62146892655367236</v>
      </c>
      <c r="U218" s="1">
        <f t="shared" si="78"/>
        <v>0.37853107344632769</v>
      </c>
      <c r="V218" s="1">
        <f t="shared" si="79"/>
        <v>4.4776119402985072E-2</v>
      </c>
      <c r="W218" s="1">
        <f t="shared" si="80"/>
        <v>0.95522388059701491</v>
      </c>
      <c r="X218" s="3">
        <f>(T218*(1-T202))/(T202*(1-T218))</f>
        <v>1.4854299928926797</v>
      </c>
      <c r="Y218" s="3">
        <f t="shared" si="103"/>
        <v>0.67320574162679425</v>
      </c>
      <c r="Z218" s="3">
        <f t="shared" si="101"/>
        <v>0.3984375</v>
      </c>
      <c r="AA218" s="3">
        <f t="shared" si="102"/>
        <v>2.5098039215686261</v>
      </c>
    </row>
    <row r="219" spans="1:27" x14ac:dyDescent="0.2">
      <c r="A219" s="8" t="s">
        <v>45</v>
      </c>
      <c r="B219" s="8">
        <v>3</v>
      </c>
      <c r="C219" s="8">
        <v>1</v>
      </c>
      <c r="D219" s="15" t="s">
        <v>46</v>
      </c>
      <c r="E219" s="8">
        <v>1</v>
      </c>
      <c r="F219" s="9">
        <v>1</v>
      </c>
      <c r="G219" s="17">
        <v>0</v>
      </c>
      <c r="H219" s="25">
        <v>1</v>
      </c>
      <c r="I219" s="1">
        <f t="shared" si="82"/>
        <v>0</v>
      </c>
      <c r="K219" s="1">
        <f t="shared" si="91"/>
        <v>0</v>
      </c>
      <c r="L219" s="12"/>
      <c r="M219" s="12"/>
      <c r="N219" s="24"/>
      <c r="O219" s="3">
        <f t="shared" si="92"/>
        <v>0</v>
      </c>
      <c r="P219" s="1">
        <f t="shared" si="84"/>
        <v>0</v>
      </c>
      <c r="Q219" s="1">
        <f t="shared" si="85"/>
        <v>0</v>
      </c>
      <c r="R219" s="1">
        <f t="shared" si="76"/>
        <v>0</v>
      </c>
      <c r="S219" s="12">
        <f t="shared" si="86"/>
        <v>0</v>
      </c>
      <c r="T219" s="3" t="e">
        <f t="shared" si="77"/>
        <v>#DIV/0!</v>
      </c>
      <c r="U219" s="1" t="e">
        <f t="shared" si="78"/>
        <v>#DIV/0!</v>
      </c>
      <c r="V219" s="1" t="s">
        <v>59</v>
      </c>
      <c r="W219" s="1" t="e">
        <f t="shared" si="80"/>
        <v>#DIV/0!</v>
      </c>
      <c r="X219" s="3">
        <v>0.67924528301886788</v>
      </c>
      <c r="Y219" s="3">
        <v>1.4722222222222203</v>
      </c>
      <c r="Z219" s="3">
        <v>0.32692307692307687</v>
      </c>
      <c r="AA219" s="3">
        <v>3.0588235294117672</v>
      </c>
    </row>
    <row r="220" spans="1:27" x14ac:dyDescent="0.2">
      <c r="A220" s="8" t="s">
        <v>45</v>
      </c>
      <c r="B220" s="8">
        <v>3</v>
      </c>
      <c r="C220" s="8">
        <v>2</v>
      </c>
      <c r="D220" s="15" t="s">
        <v>46</v>
      </c>
      <c r="E220" s="8">
        <v>4</v>
      </c>
      <c r="F220" s="9">
        <v>4</v>
      </c>
      <c r="G220" s="17">
        <v>9</v>
      </c>
      <c r="H220" s="25">
        <v>1</v>
      </c>
      <c r="I220" s="1">
        <f t="shared" si="82"/>
        <v>1800</v>
      </c>
      <c r="K220" s="1">
        <f t="shared" si="91"/>
        <v>0</v>
      </c>
      <c r="L220" s="12"/>
      <c r="M220" s="12"/>
      <c r="N220" s="24"/>
      <c r="O220" s="3">
        <f t="shared" si="92"/>
        <v>0</v>
      </c>
      <c r="P220" s="1">
        <f t="shared" si="84"/>
        <v>0</v>
      </c>
      <c r="Q220" s="1">
        <f t="shared" si="85"/>
        <v>0</v>
      </c>
      <c r="R220" s="1">
        <f t="shared" si="76"/>
        <v>0</v>
      </c>
      <c r="S220" s="12">
        <f t="shared" si="86"/>
        <v>0</v>
      </c>
      <c r="T220" s="3" t="e">
        <f t="shared" si="77"/>
        <v>#DIV/0!</v>
      </c>
      <c r="U220" s="1" t="e">
        <f t="shared" si="78"/>
        <v>#DIV/0!</v>
      </c>
      <c r="V220" s="1" t="s">
        <v>59</v>
      </c>
      <c r="W220" s="1" t="e">
        <f t="shared" si="80"/>
        <v>#DIV/0!</v>
      </c>
      <c r="X220" s="3">
        <v>0.93749999999999989</v>
      </c>
      <c r="Y220" s="3">
        <v>1.0666666666666669</v>
      </c>
      <c r="Z220" s="3">
        <v>0.86153846153846148</v>
      </c>
      <c r="AA220" s="3">
        <v>1.1607142857142865</v>
      </c>
    </row>
    <row r="221" spans="1:27" x14ac:dyDescent="0.2">
      <c r="A221" s="8" t="s">
        <v>45</v>
      </c>
      <c r="B221" s="8">
        <v>3</v>
      </c>
      <c r="C221" s="8">
        <v>3</v>
      </c>
      <c r="D221" s="15" t="s">
        <v>46</v>
      </c>
      <c r="E221" s="8">
        <v>7</v>
      </c>
      <c r="F221" s="9">
        <v>7</v>
      </c>
      <c r="G221" s="17">
        <v>0</v>
      </c>
      <c r="H221" s="25">
        <v>1</v>
      </c>
      <c r="I221" s="1">
        <f t="shared" si="82"/>
        <v>0</v>
      </c>
      <c r="J221" s="3">
        <v>20</v>
      </c>
      <c r="K221" s="1">
        <f t="shared" si="91"/>
        <v>10</v>
      </c>
      <c r="L221" s="12">
        <v>1</v>
      </c>
      <c r="M221" s="12">
        <v>9</v>
      </c>
      <c r="N221" s="24">
        <v>1000000</v>
      </c>
      <c r="O221" s="3">
        <f t="shared" si="92"/>
        <v>200000000</v>
      </c>
      <c r="P221" s="1">
        <f t="shared" si="84"/>
        <v>100000000</v>
      </c>
      <c r="Q221" s="1">
        <f t="shared" si="85"/>
        <v>10000000</v>
      </c>
      <c r="R221" s="1">
        <f t="shared" si="76"/>
        <v>90000000</v>
      </c>
      <c r="S221" s="12">
        <f t="shared" si="86"/>
        <v>300000000</v>
      </c>
      <c r="T221" s="3">
        <f t="shared" si="77"/>
        <v>0.66666666666666663</v>
      </c>
      <c r="U221" s="1">
        <f t="shared" si="78"/>
        <v>0.33333333333333331</v>
      </c>
      <c r="V221" s="1">
        <f t="shared" si="79"/>
        <v>0.1</v>
      </c>
      <c r="W221" s="1">
        <f t="shared" si="80"/>
        <v>0.9</v>
      </c>
      <c r="X221" s="3">
        <f t="shared" ref="X221:X225" si="104">(T221*(1-T197))/(T197*(1-T221))</f>
        <v>1.9999999999999996</v>
      </c>
      <c r="Y221" s="3">
        <f t="shared" ref="Y221:Y226" si="105">(U221*(1-U197))/(U197*(1-U221))</f>
        <v>0.49999999999999989</v>
      </c>
      <c r="Z221" s="3">
        <f t="shared" ref="Z221:Z226" si="106">(V221*(1-V197))/(V197*(1-V221))</f>
        <v>1.2777777777777779</v>
      </c>
      <c r="AA221" s="3">
        <f t="shared" ref="AA221:AA226" si="107">(W221*(1-W197))/(W197*(1-W221))</f>
        <v>0.78260869565217372</v>
      </c>
    </row>
    <row r="222" spans="1:27" x14ac:dyDescent="0.2">
      <c r="A222" s="8" t="s">
        <v>45</v>
      </c>
      <c r="B222" s="8">
        <v>3</v>
      </c>
      <c r="C222" s="8">
        <v>4</v>
      </c>
      <c r="D222" s="15" t="s">
        <v>46</v>
      </c>
      <c r="E222" s="8">
        <v>10</v>
      </c>
      <c r="F222" s="9">
        <v>10</v>
      </c>
      <c r="G222" s="17">
        <v>0</v>
      </c>
      <c r="H222" s="25">
        <v>1</v>
      </c>
      <c r="I222" s="1">
        <f t="shared" si="82"/>
        <v>0</v>
      </c>
      <c r="K222" s="1">
        <f t="shared" si="91"/>
        <v>0</v>
      </c>
      <c r="L222" s="12"/>
      <c r="M222" s="12"/>
      <c r="N222" s="24"/>
      <c r="O222" s="3">
        <f t="shared" si="92"/>
        <v>0</v>
      </c>
      <c r="P222" s="1">
        <f t="shared" si="84"/>
        <v>0</v>
      </c>
      <c r="Q222" s="1">
        <f t="shared" si="85"/>
        <v>0</v>
      </c>
      <c r="R222" s="1">
        <f t="shared" si="76"/>
        <v>0</v>
      </c>
      <c r="S222" s="12">
        <f t="shared" si="86"/>
        <v>0</v>
      </c>
      <c r="T222" s="3" t="e">
        <f t="shared" si="77"/>
        <v>#DIV/0!</v>
      </c>
      <c r="U222" s="1" t="e">
        <f t="shared" si="78"/>
        <v>#DIV/0!</v>
      </c>
      <c r="V222" s="1" t="s">
        <v>59</v>
      </c>
      <c r="W222" s="1" t="e">
        <f t="shared" si="80"/>
        <v>#DIV/0!</v>
      </c>
      <c r="X222" s="3">
        <v>0.46478873239436613</v>
      </c>
      <c r="Y222" s="3">
        <v>2.1515151515151598</v>
      </c>
      <c r="Z222" s="3">
        <v>0.44117647058823517</v>
      </c>
      <c r="AA222" s="3">
        <v>2.2666666666666648</v>
      </c>
    </row>
    <row r="223" spans="1:27" x14ac:dyDescent="0.2">
      <c r="A223" s="8" t="s">
        <v>45</v>
      </c>
      <c r="B223" s="8">
        <v>3</v>
      </c>
      <c r="C223" s="8">
        <v>5</v>
      </c>
      <c r="D223" s="15" t="s">
        <v>47</v>
      </c>
      <c r="E223" s="8">
        <v>14</v>
      </c>
      <c r="F223" s="9">
        <v>14</v>
      </c>
      <c r="G223" s="17">
        <v>0</v>
      </c>
      <c r="H223" s="25">
        <v>1</v>
      </c>
      <c r="I223" s="1">
        <f t="shared" si="82"/>
        <v>0</v>
      </c>
      <c r="J223" s="3">
        <v>12</v>
      </c>
      <c r="K223" s="1">
        <f t="shared" si="91"/>
        <v>10</v>
      </c>
      <c r="L223" s="12">
        <v>1</v>
      </c>
      <c r="M223" s="12">
        <v>9</v>
      </c>
      <c r="N223" s="24">
        <v>1000000</v>
      </c>
      <c r="O223" s="3">
        <f t="shared" si="92"/>
        <v>120000000</v>
      </c>
      <c r="P223" s="1">
        <f t="shared" si="84"/>
        <v>100000000</v>
      </c>
      <c r="Q223" s="1">
        <f t="shared" si="85"/>
        <v>10000000</v>
      </c>
      <c r="R223" s="1">
        <f t="shared" si="76"/>
        <v>90000000</v>
      </c>
      <c r="S223" s="12">
        <f t="shared" si="86"/>
        <v>220000000</v>
      </c>
      <c r="T223" s="3">
        <f t="shared" si="77"/>
        <v>0.54545454545454541</v>
      </c>
      <c r="U223" s="1">
        <f t="shared" si="78"/>
        <v>0.45454545454545453</v>
      </c>
      <c r="V223" s="1">
        <f t="shared" si="79"/>
        <v>0.1</v>
      </c>
      <c r="W223" s="1">
        <f t="shared" si="80"/>
        <v>0.9</v>
      </c>
      <c r="X223" s="3">
        <f t="shared" si="104"/>
        <v>0.69677419354838699</v>
      </c>
      <c r="Y223" s="3">
        <f t="shared" si="105"/>
        <v>1.4351851851851853</v>
      </c>
      <c r="Z223" s="3">
        <f t="shared" si="106"/>
        <v>0.55555555555555569</v>
      </c>
      <c r="AA223" s="3">
        <f t="shared" si="107"/>
        <v>1.8</v>
      </c>
    </row>
    <row r="224" spans="1:27" x14ac:dyDescent="0.2">
      <c r="A224" s="8" t="s">
        <v>45</v>
      </c>
      <c r="B224" s="8">
        <v>3</v>
      </c>
      <c r="C224" s="8">
        <v>6</v>
      </c>
      <c r="D224" s="15" t="s">
        <v>48</v>
      </c>
      <c r="E224" s="8">
        <v>17</v>
      </c>
      <c r="F224" s="9">
        <v>17</v>
      </c>
      <c r="G224" s="17">
        <v>0</v>
      </c>
      <c r="H224" s="25">
        <v>1</v>
      </c>
      <c r="I224" s="1">
        <f t="shared" si="82"/>
        <v>0</v>
      </c>
      <c r="J224" s="3">
        <v>9</v>
      </c>
      <c r="K224" s="1">
        <f t="shared" si="91"/>
        <v>12</v>
      </c>
      <c r="L224" s="12">
        <v>1</v>
      </c>
      <c r="M224" s="12">
        <v>11</v>
      </c>
      <c r="N224" s="24">
        <v>1000000</v>
      </c>
      <c r="O224" s="3">
        <f t="shared" si="92"/>
        <v>90000000</v>
      </c>
      <c r="P224" s="1">
        <f t="shared" si="84"/>
        <v>120000000</v>
      </c>
      <c r="Q224" s="1">
        <f t="shared" si="85"/>
        <v>10000000</v>
      </c>
      <c r="R224" s="1">
        <f t="shared" si="76"/>
        <v>110000000</v>
      </c>
      <c r="S224" s="12">
        <f t="shared" si="86"/>
        <v>210000000</v>
      </c>
      <c r="T224" s="3">
        <f t="shared" si="77"/>
        <v>0.42857142857142855</v>
      </c>
      <c r="U224" s="1">
        <f t="shared" si="78"/>
        <v>0.5714285714285714</v>
      </c>
      <c r="V224" s="1">
        <f t="shared" si="79"/>
        <v>8.3333333333333329E-2</v>
      </c>
      <c r="W224" s="1">
        <f t="shared" si="80"/>
        <v>0.91666666666666663</v>
      </c>
      <c r="X224" s="3">
        <f t="shared" si="104"/>
        <v>0.72413793103448276</v>
      </c>
      <c r="Y224" s="3">
        <f t="shared" si="105"/>
        <v>1.3809523809523807</v>
      </c>
      <c r="Z224" s="3">
        <f t="shared" si="106"/>
        <v>0.41818181818181815</v>
      </c>
      <c r="AA224" s="3">
        <f t="shared" si="107"/>
        <v>2.391304347826086</v>
      </c>
    </row>
    <row r="225" spans="1:27" x14ac:dyDescent="0.2">
      <c r="A225" s="8" t="s">
        <v>45</v>
      </c>
      <c r="B225" s="8">
        <v>3</v>
      </c>
      <c r="C225" s="8">
        <v>7</v>
      </c>
      <c r="D225" s="15" t="s">
        <v>49</v>
      </c>
      <c r="E225" s="8">
        <v>19</v>
      </c>
      <c r="F225" s="9">
        <v>19</v>
      </c>
      <c r="G225" s="17">
        <v>15</v>
      </c>
      <c r="H225" s="25">
        <v>1</v>
      </c>
      <c r="I225" s="1">
        <f t="shared" si="82"/>
        <v>3000</v>
      </c>
      <c r="J225" s="3">
        <v>12</v>
      </c>
      <c r="K225" s="1">
        <f t="shared" si="91"/>
        <v>13</v>
      </c>
      <c r="L225" s="12">
        <v>5</v>
      </c>
      <c r="M225" s="12">
        <v>8</v>
      </c>
      <c r="N225" s="24">
        <v>1000000</v>
      </c>
      <c r="O225" s="3">
        <f t="shared" si="92"/>
        <v>120000000</v>
      </c>
      <c r="P225" s="1">
        <f t="shared" si="84"/>
        <v>130000000</v>
      </c>
      <c r="Q225" s="1">
        <f t="shared" si="85"/>
        <v>50000000</v>
      </c>
      <c r="R225" s="1">
        <f t="shared" si="76"/>
        <v>80000000</v>
      </c>
      <c r="S225" s="12">
        <f t="shared" si="86"/>
        <v>250000000</v>
      </c>
      <c r="T225" s="3">
        <f t="shared" si="77"/>
        <v>0.48</v>
      </c>
      <c r="U225" s="1">
        <f t="shared" si="78"/>
        <v>0.52</v>
      </c>
      <c r="V225" s="1">
        <f t="shared" si="79"/>
        <v>0.38461538461538464</v>
      </c>
      <c r="W225" s="1">
        <f t="shared" si="80"/>
        <v>0.61538461538461542</v>
      </c>
      <c r="X225" s="3">
        <f t="shared" si="104"/>
        <v>1.2000000000000002</v>
      </c>
      <c r="Y225" s="3">
        <f t="shared" si="105"/>
        <v>0.83333333333333359</v>
      </c>
      <c r="Z225" s="3">
        <f t="shared" si="106"/>
        <v>15.625</v>
      </c>
      <c r="AA225" s="3">
        <f t="shared" si="107"/>
        <v>6.399999999999996E-2</v>
      </c>
    </row>
    <row r="226" spans="1:27" x14ac:dyDescent="0.2">
      <c r="A226" s="8" t="s">
        <v>45</v>
      </c>
      <c r="B226" s="8">
        <v>3</v>
      </c>
      <c r="C226" s="8">
        <v>8</v>
      </c>
      <c r="D226" s="15" t="s">
        <v>50</v>
      </c>
      <c r="E226" s="8">
        <v>22</v>
      </c>
      <c r="F226" s="9">
        <v>22</v>
      </c>
      <c r="G226" s="17">
        <v>0</v>
      </c>
      <c r="H226" s="25">
        <v>1</v>
      </c>
      <c r="I226" s="1">
        <f t="shared" si="82"/>
        <v>0</v>
      </c>
      <c r="J226" s="3">
        <v>25</v>
      </c>
      <c r="K226" s="1">
        <f t="shared" si="91"/>
        <v>15</v>
      </c>
      <c r="L226" s="12">
        <v>2</v>
      </c>
      <c r="M226" s="12">
        <v>13</v>
      </c>
      <c r="N226" s="24">
        <v>1000000</v>
      </c>
      <c r="O226" s="3">
        <f t="shared" si="92"/>
        <v>250000000</v>
      </c>
      <c r="P226" s="1">
        <f t="shared" si="84"/>
        <v>150000000</v>
      </c>
      <c r="Q226" s="1">
        <f t="shared" si="85"/>
        <v>20000000</v>
      </c>
      <c r="R226" s="1">
        <f t="shared" si="76"/>
        <v>130000000</v>
      </c>
      <c r="S226" s="12">
        <f t="shared" si="86"/>
        <v>400000000</v>
      </c>
      <c r="T226" s="3">
        <f t="shared" si="77"/>
        <v>0.625</v>
      </c>
      <c r="U226" s="1">
        <f t="shared" si="78"/>
        <v>0.375</v>
      </c>
      <c r="V226" s="1">
        <f t="shared" si="79"/>
        <v>0.13333333333333333</v>
      </c>
      <c r="W226" s="1">
        <f t="shared" si="80"/>
        <v>0.8666666666666667</v>
      </c>
      <c r="X226" s="3">
        <f>(T226*(1-T202))/(T202*(1-T226))</f>
        <v>1.5079365079365077</v>
      </c>
      <c r="Y226" s="3">
        <f t="shared" si="105"/>
        <v>0.66315789473684217</v>
      </c>
      <c r="Z226" s="3">
        <f t="shared" si="106"/>
        <v>1.3076923076923077</v>
      </c>
      <c r="AA226" s="3">
        <f t="shared" si="107"/>
        <v>0.76470588235294135</v>
      </c>
    </row>
    <row r="227" spans="1:27" x14ac:dyDescent="0.2">
      <c r="A227" s="8" t="s">
        <v>51</v>
      </c>
      <c r="B227" s="8">
        <v>0</v>
      </c>
      <c r="C227" s="11">
        <v>1</v>
      </c>
      <c r="D227" s="16" t="s">
        <v>52</v>
      </c>
      <c r="E227" s="11">
        <v>1</v>
      </c>
      <c r="F227" s="11">
        <v>1</v>
      </c>
      <c r="G227">
        <v>13</v>
      </c>
      <c r="H227" s="25">
        <v>1000</v>
      </c>
      <c r="I227" s="1">
        <f t="shared" si="82"/>
        <v>2600000</v>
      </c>
      <c r="J227" s="3">
        <v>23</v>
      </c>
      <c r="K227" s="1">
        <f t="shared" si="91"/>
        <v>13</v>
      </c>
      <c r="L227" s="12">
        <v>1</v>
      </c>
      <c r="M227" s="12">
        <v>12</v>
      </c>
      <c r="N227" s="21">
        <v>10000</v>
      </c>
      <c r="O227" s="3">
        <f t="shared" si="92"/>
        <v>2300000</v>
      </c>
      <c r="P227" s="1">
        <f t="shared" si="84"/>
        <v>1300000</v>
      </c>
      <c r="Q227" s="1">
        <f t="shared" si="85"/>
        <v>100000</v>
      </c>
      <c r="R227" s="1">
        <f t="shared" si="76"/>
        <v>1200000</v>
      </c>
      <c r="S227" s="12">
        <f t="shared" si="86"/>
        <v>3600000</v>
      </c>
      <c r="T227" s="3">
        <f t="shared" si="77"/>
        <v>0.63888888888888884</v>
      </c>
      <c r="U227" s="1">
        <f t="shared" si="78"/>
        <v>0.3611111111111111</v>
      </c>
      <c r="V227" s="1">
        <f t="shared" si="79"/>
        <v>7.6923076923076927E-2</v>
      </c>
      <c r="W227" s="1">
        <f t="shared" si="80"/>
        <v>0.92307692307692313</v>
      </c>
      <c r="X227" s="3">
        <f>(T227*(1-T227))/(T227*(1-T227))</f>
        <v>1</v>
      </c>
      <c r="Y227" s="3">
        <f t="shared" ref="Y227:AA227" si="108">(U227*(1-U227))/(U227*(1-U227))</f>
        <v>1</v>
      </c>
      <c r="Z227" s="3">
        <f t="shared" si="108"/>
        <v>1</v>
      </c>
      <c r="AA227" s="3">
        <f t="shared" si="108"/>
        <v>1</v>
      </c>
    </row>
    <row r="228" spans="1:27" x14ac:dyDescent="0.2">
      <c r="A228" s="8" t="s">
        <v>51</v>
      </c>
      <c r="B228" s="8">
        <v>0</v>
      </c>
      <c r="C228" s="11">
        <v>2</v>
      </c>
      <c r="D228" s="16" t="s">
        <v>52</v>
      </c>
      <c r="E228" s="17">
        <v>4</v>
      </c>
      <c r="F228" s="17">
        <v>4</v>
      </c>
      <c r="G228">
        <v>16</v>
      </c>
      <c r="H228" s="25">
        <v>1000</v>
      </c>
      <c r="I228" s="1">
        <f t="shared" si="82"/>
        <v>3200000</v>
      </c>
      <c r="J228" s="3">
        <v>35</v>
      </c>
      <c r="K228" s="1">
        <f t="shared" si="91"/>
        <v>50</v>
      </c>
      <c r="L228" s="12">
        <v>7</v>
      </c>
      <c r="M228" s="12">
        <v>43</v>
      </c>
      <c r="N228" s="21">
        <v>1000</v>
      </c>
      <c r="O228" s="3">
        <f t="shared" si="92"/>
        <v>350000</v>
      </c>
      <c r="P228" s="1">
        <f t="shared" si="84"/>
        <v>500000</v>
      </c>
      <c r="Q228" s="1">
        <f t="shared" si="85"/>
        <v>70000</v>
      </c>
      <c r="R228" s="1">
        <f t="shared" si="76"/>
        <v>430000</v>
      </c>
      <c r="S228" s="12">
        <f t="shared" si="86"/>
        <v>850000</v>
      </c>
      <c r="T228" s="3">
        <f t="shared" si="77"/>
        <v>0.41176470588235292</v>
      </c>
      <c r="U228" s="1">
        <f t="shared" si="78"/>
        <v>0.58823529411764708</v>
      </c>
      <c r="V228" s="1">
        <f t="shared" si="79"/>
        <v>0.14000000000000001</v>
      </c>
      <c r="W228" s="1">
        <f t="shared" si="80"/>
        <v>0.86</v>
      </c>
      <c r="X228" s="3">
        <f t="shared" ref="X228:X234" si="109">(T228*(1-T228))/(T228*(1-T228))</f>
        <v>1</v>
      </c>
      <c r="Y228" s="3">
        <f t="shared" ref="Y228:Y234" si="110">(U228*(1-U228))/(U228*(1-U228))</f>
        <v>1</v>
      </c>
      <c r="Z228" s="3">
        <f t="shared" ref="Z228:Z234" si="111">(V228*(1-V228))/(V228*(1-V228))</f>
        <v>1</v>
      </c>
      <c r="AA228" s="3">
        <f t="shared" ref="AA228:AA234" si="112">(W228*(1-W228))/(W228*(1-W228))</f>
        <v>1</v>
      </c>
    </row>
    <row r="229" spans="1:27" x14ac:dyDescent="0.2">
      <c r="A229" s="8" t="s">
        <v>51</v>
      </c>
      <c r="B229" s="8">
        <v>0</v>
      </c>
      <c r="C229" s="11">
        <v>3</v>
      </c>
      <c r="D229" s="16" t="s">
        <v>52</v>
      </c>
      <c r="E229" s="17">
        <v>7</v>
      </c>
      <c r="F229" s="17">
        <v>7</v>
      </c>
      <c r="G229">
        <v>16</v>
      </c>
      <c r="H229" s="25">
        <v>1000</v>
      </c>
      <c r="I229" s="1">
        <f t="shared" si="82"/>
        <v>3200000</v>
      </c>
      <c r="J229" s="3">
        <v>11</v>
      </c>
      <c r="K229" s="1">
        <f t="shared" si="91"/>
        <v>11</v>
      </c>
      <c r="L229" s="12">
        <v>1</v>
      </c>
      <c r="M229" s="12">
        <v>10</v>
      </c>
      <c r="N229" s="21">
        <v>10000</v>
      </c>
      <c r="O229" s="3">
        <f t="shared" si="92"/>
        <v>1100000</v>
      </c>
      <c r="P229" s="1">
        <f t="shared" si="84"/>
        <v>1100000</v>
      </c>
      <c r="Q229" s="1">
        <f t="shared" si="85"/>
        <v>100000</v>
      </c>
      <c r="R229" s="1">
        <f t="shared" si="76"/>
        <v>1000000</v>
      </c>
      <c r="S229" s="12">
        <f t="shared" si="86"/>
        <v>2200000</v>
      </c>
      <c r="T229" s="3">
        <f t="shared" si="77"/>
        <v>0.5</v>
      </c>
      <c r="U229" s="1">
        <f t="shared" si="78"/>
        <v>0.5</v>
      </c>
      <c r="V229" s="1">
        <f t="shared" si="79"/>
        <v>9.0909090909090912E-2</v>
      </c>
      <c r="W229" s="1">
        <f t="shared" si="80"/>
        <v>0.90909090909090906</v>
      </c>
      <c r="X229" s="3">
        <f t="shared" si="109"/>
        <v>1</v>
      </c>
      <c r="Y229" s="3">
        <f t="shared" si="110"/>
        <v>1</v>
      </c>
      <c r="Z229" s="3">
        <f t="shared" si="111"/>
        <v>1</v>
      </c>
      <c r="AA229" s="3">
        <f t="shared" si="112"/>
        <v>1</v>
      </c>
    </row>
    <row r="230" spans="1:27" x14ac:dyDescent="0.2">
      <c r="A230" s="8" t="s">
        <v>51</v>
      </c>
      <c r="B230" s="8">
        <v>0</v>
      </c>
      <c r="C230" s="11">
        <v>4</v>
      </c>
      <c r="D230" s="16" t="s">
        <v>52</v>
      </c>
      <c r="E230" s="17">
        <v>10</v>
      </c>
      <c r="F230" s="17">
        <v>10</v>
      </c>
      <c r="G230">
        <v>14</v>
      </c>
      <c r="H230" s="25">
        <v>1000</v>
      </c>
      <c r="I230" s="1">
        <f t="shared" si="82"/>
        <v>2800000</v>
      </c>
      <c r="J230" s="3">
        <v>21</v>
      </c>
      <c r="K230" s="1">
        <f t="shared" si="91"/>
        <v>31</v>
      </c>
      <c r="L230" s="12">
        <v>2</v>
      </c>
      <c r="M230" s="12">
        <v>29</v>
      </c>
      <c r="N230" s="21">
        <v>1000</v>
      </c>
      <c r="O230" s="3">
        <f t="shared" si="92"/>
        <v>210000</v>
      </c>
      <c r="P230" s="1">
        <f t="shared" si="84"/>
        <v>310000</v>
      </c>
      <c r="Q230" s="1">
        <f t="shared" si="85"/>
        <v>20000</v>
      </c>
      <c r="R230" s="1">
        <f t="shared" si="76"/>
        <v>290000</v>
      </c>
      <c r="S230" s="12">
        <f t="shared" si="86"/>
        <v>520000</v>
      </c>
      <c r="T230" s="3">
        <f t="shared" si="77"/>
        <v>0.40384615384615385</v>
      </c>
      <c r="U230" s="1">
        <f t="shared" si="78"/>
        <v>0.59615384615384615</v>
      </c>
      <c r="V230" s="1">
        <f t="shared" si="79"/>
        <v>6.4516129032258063E-2</v>
      </c>
      <c r="W230" s="1">
        <f t="shared" si="80"/>
        <v>0.93548387096774188</v>
      </c>
      <c r="X230" s="3">
        <f t="shared" si="109"/>
        <v>1</v>
      </c>
      <c r="Y230" s="3">
        <f t="shared" si="110"/>
        <v>1</v>
      </c>
      <c r="Z230" s="3">
        <f t="shared" si="111"/>
        <v>1</v>
      </c>
      <c r="AA230" s="3">
        <f t="shared" si="112"/>
        <v>1</v>
      </c>
    </row>
    <row r="231" spans="1:27" x14ac:dyDescent="0.2">
      <c r="A231" s="8" t="s">
        <v>51</v>
      </c>
      <c r="B231" s="8">
        <v>0</v>
      </c>
      <c r="C231" s="11">
        <v>5</v>
      </c>
      <c r="D231" s="16" t="s">
        <v>52</v>
      </c>
      <c r="E231" s="17">
        <v>13</v>
      </c>
      <c r="F231" s="17">
        <v>13</v>
      </c>
      <c r="G231">
        <v>8</v>
      </c>
      <c r="H231" s="25">
        <v>1000</v>
      </c>
      <c r="I231" s="1">
        <f t="shared" si="82"/>
        <v>1600000</v>
      </c>
      <c r="J231" s="3">
        <v>31</v>
      </c>
      <c r="K231" s="1">
        <f t="shared" si="91"/>
        <v>18</v>
      </c>
      <c r="L231" s="12">
        <v>3</v>
      </c>
      <c r="M231" s="12">
        <v>15</v>
      </c>
      <c r="N231" s="21">
        <v>1000</v>
      </c>
      <c r="O231" s="3">
        <f t="shared" si="92"/>
        <v>310000</v>
      </c>
      <c r="P231" s="1">
        <f t="shared" si="84"/>
        <v>180000</v>
      </c>
      <c r="Q231" s="1">
        <f t="shared" si="85"/>
        <v>30000</v>
      </c>
      <c r="R231" s="1">
        <f t="shared" si="76"/>
        <v>150000</v>
      </c>
      <c r="S231" s="12">
        <f t="shared" si="86"/>
        <v>490000</v>
      </c>
      <c r="T231" s="3">
        <f t="shared" si="77"/>
        <v>0.63265306122448983</v>
      </c>
      <c r="U231" s="1">
        <f t="shared" si="78"/>
        <v>0.36734693877551022</v>
      </c>
      <c r="V231" s="1">
        <f t="shared" si="79"/>
        <v>0.16666666666666666</v>
      </c>
      <c r="W231" s="1">
        <f t="shared" si="80"/>
        <v>0.83333333333333337</v>
      </c>
      <c r="X231" s="3">
        <f t="shared" si="109"/>
        <v>1</v>
      </c>
      <c r="Y231" s="3">
        <f t="shared" si="110"/>
        <v>1</v>
      </c>
      <c r="Z231" s="3">
        <f t="shared" si="111"/>
        <v>1</v>
      </c>
      <c r="AA231" s="3">
        <f t="shared" si="112"/>
        <v>1</v>
      </c>
    </row>
    <row r="232" spans="1:27" x14ac:dyDescent="0.2">
      <c r="A232" s="8" t="s">
        <v>51</v>
      </c>
      <c r="B232" s="8">
        <v>0</v>
      </c>
      <c r="C232" s="11">
        <v>6</v>
      </c>
      <c r="D232" s="16" t="s">
        <v>52</v>
      </c>
      <c r="E232" s="17">
        <v>16</v>
      </c>
      <c r="F232" s="17">
        <v>16</v>
      </c>
      <c r="G232">
        <v>14</v>
      </c>
      <c r="H232" s="25">
        <v>1000</v>
      </c>
      <c r="I232" s="1">
        <f t="shared" si="82"/>
        <v>2800000</v>
      </c>
      <c r="J232" s="3">
        <v>42</v>
      </c>
      <c r="K232" s="1">
        <f t="shared" si="91"/>
        <v>51</v>
      </c>
      <c r="L232" s="12">
        <v>3</v>
      </c>
      <c r="M232" s="12">
        <v>48</v>
      </c>
      <c r="N232" s="21">
        <v>1000</v>
      </c>
      <c r="O232" s="3">
        <f t="shared" si="92"/>
        <v>420000</v>
      </c>
      <c r="P232" s="1">
        <f t="shared" si="84"/>
        <v>510000</v>
      </c>
      <c r="Q232" s="1">
        <f t="shared" si="85"/>
        <v>30000</v>
      </c>
      <c r="R232" s="1">
        <f t="shared" si="76"/>
        <v>480000</v>
      </c>
      <c r="S232" s="12">
        <f t="shared" si="86"/>
        <v>930000</v>
      </c>
      <c r="T232" s="3">
        <f t="shared" si="77"/>
        <v>0.45161290322580644</v>
      </c>
      <c r="U232" s="1">
        <f t="shared" si="78"/>
        <v>0.54838709677419351</v>
      </c>
      <c r="V232" s="1">
        <f t="shared" si="79"/>
        <v>5.8823529411764705E-2</v>
      </c>
      <c r="W232" s="1">
        <f t="shared" si="80"/>
        <v>0.94117647058823528</v>
      </c>
      <c r="X232" s="3">
        <f t="shared" si="109"/>
        <v>1</v>
      </c>
      <c r="Y232" s="3">
        <f t="shared" si="110"/>
        <v>1</v>
      </c>
      <c r="Z232" s="3">
        <f t="shared" si="111"/>
        <v>1</v>
      </c>
      <c r="AA232" s="3">
        <f t="shared" si="112"/>
        <v>1</v>
      </c>
    </row>
    <row r="233" spans="1:27" x14ac:dyDescent="0.2">
      <c r="A233" s="8" t="s">
        <v>51</v>
      </c>
      <c r="B233" s="8">
        <v>0</v>
      </c>
      <c r="C233" s="11">
        <v>7</v>
      </c>
      <c r="D233" s="16" t="s">
        <v>52</v>
      </c>
      <c r="E233" s="17">
        <v>19</v>
      </c>
      <c r="F233" s="17">
        <v>19</v>
      </c>
      <c r="G233">
        <v>8</v>
      </c>
      <c r="H233" s="25">
        <v>1000</v>
      </c>
      <c r="I233" s="1">
        <f t="shared" si="82"/>
        <v>1600000</v>
      </c>
      <c r="J233" s="3">
        <v>32</v>
      </c>
      <c r="K233" s="1">
        <f t="shared" si="91"/>
        <v>62</v>
      </c>
      <c r="L233" s="12">
        <v>1</v>
      </c>
      <c r="M233" s="12">
        <v>61</v>
      </c>
      <c r="N233" s="21">
        <v>1000</v>
      </c>
      <c r="O233" s="3">
        <f t="shared" si="92"/>
        <v>320000</v>
      </c>
      <c r="P233" s="1">
        <f t="shared" si="84"/>
        <v>620000</v>
      </c>
      <c r="Q233" s="1">
        <f t="shared" si="85"/>
        <v>10000</v>
      </c>
      <c r="R233" s="1">
        <f t="shared" si="76"/>
        <v>610000</v>
      </c>
      <c r="S233" s="12">
        <f t="shared" si="86"/>
        <v>940000</v>
      </c>
      <c r="T233" s="3">
        <f t="shared" si="77"/>
        <v>0.34042553191489361</v>
      </c>
      <c r="U233" s="1">
        <f t="shared" si="78"/>
        <v>0.65957446808510634</v>
      </c>
      <c r="V233" s="1">
        <f t="shared" si="79"/>
        <v>1.6129032258064516E-2</v>
      </c>
      <c r="W233" s="1">
        <f t="shared" si="80"/>
        <v>0.9838709677419355</v>
      </c>
      <c r="X233" s="3">
        <f t="shared" si="109"/>
        <v>1</v>
      </c>
      <c r="Y233" s="3">
        <f t="shared" si="110"/>
        <v>1</v>
      </c>
      <c r="Z233" s="3">
        <f t="shared" si="111"/>
        <v>1</v>
      </c>
      <c r="AA233" s="3">
        <f t="shared" si="112"/>
        <v>1</v>
      </c>
    </row>
    <row r="234" spans="1:27" x14ac:dyDescent="0.2">
      <c r="A234" s="8" t="s">
        <v>51</v>
      </c>
      <c r="B234" s="8">
        <v>0</v>
      </c>
      <c r="C234" s="11">
        <v>8</v>
      </c>
      <c r="D234" s="16" t="s">
        <v>52</v>
      </c>
      <c r="E234" s="17">
        <v>22</v>
      </c>
      <c r="F234" s="17">
        <v>22</v>
      </c>
      <c r="G234">
        <v>10</v>
      </c>
      <c r="H234" s="25">
        <v>1000</v>
      </c>
      <c r="I234" s="1">
        <f t="shared" si="82"/>
        <v>2000000</v>
      </c>
      <c r="J234" s="3">
        <v>27</v>
      </c>
      <c r="K234" s="1">
        <f t="shared" ref="K234:K265" si="113">SUM(L234:M234)</f>
        <v>48</v>
      </c>
      <c r="L234" s="12">
        <v>3</v>
      </c>
      <c r="M234" s="12">
        <v>45</v>
      </c>
      <c r="N234" s="21">
        <v>1000</v>
      </c>
      <c r="O234" s="3">
        <f t="shared" si="92"/>
        <v>270000</v>
      </c>
      <c r="P234" s="1">
        <f t="shared" si="84"/>
        <v>480000</v>
      </c>
      <c r="Q234" s="1">
        <f t="shared" si="85"/>
        <v>30000</v>
      </c>
      <c r="R234" s="1">
        <f t="shared" si="76"/>
        <v>450000</v>
      </c>
      <c r="S234" s="12">
        <f t="shared" si="86"/>
        <v>750000</v>
      </c>
      <c r="T234" s="3">
        <f t="shared" si="77"/>
        <v>0.36</v>
      </c>
      <c r="U234" s="1">
        <f t="shared" si="78"/>
        <v>0.64</v>
      </c>
      <c r="V234" s="1">
        <f t="shared" si="79"/>
        <v>6.25E-2</v>
      </c>
      <c r="W234" s="1">
        <f t="shared" si="80"/>
        <v>0.9375</v>
      </c>
      <c r="X234" s="3">
        <f t="shared" si="109"/>
        <v>1</v>
      </c>
      <c r="Y234" s="3">
        <f t="shared" si="110"/>
        <v>1</v>
      </c>
      <c r="Z234" s="3">
        <f t="shared" si="111"/>
        <v>1</v>
      </c>
      <c r="AA234" s="3">
        <f t="shared" si="112"/>
        <v>1</v>
      </c>
    </row>
    <row r="235" spans="1:27" x14ac:dyDescent="0.2">
      <c r="A235" s="8" t="s">
        <v>51</v>
      </c>
      <c r="B235" s="8">
        <v>1</v>
      </c>
      <c r="C235" s="11">
        <v>1</v>
      </c>
      <c r="D235" s="16" t="s">
        <v>52</v>
      </c>
      <c r="E235" s="11">
        <v>1</v>
      </c>
      <c r="F235" s="11">
        <v>1</v>
      </c>
      <c r="G235">
        <v>12</v>
      </c>
      <c r="H235" s="25">
        <v>10</v>
      </c>
      <c r="I235" s="1">
        <f t="shared" si="82"/>
        <v>24000</v>
      </c>
      <c r="J235" s="3">
        <v>39</v>
      </c>
      <c r="K235" s="1">
        <f t="shared" si="113"/>
        <v>43</v>
      </c>
      <c r="L235" s="12">
        <v>4</v>
      </c>
      <c r="M235" s="12">
        <v>39</v>
      </c>
      <c r="N235" s="24">
        <v>1000000</v>
      </c>
      <c r="O235" s="3">
        <f t="shared" si="92"/>
        <v>390000000</v>
      </c>
      <c r="P235" s="1">
        <f t="shared" si="84"/>
        <v>430000000</v>
      </c>
      <c r="Q235" s="1">
        <f t="shared" si="85"/>
        <v>40000000</v>
      </c>
      <c r="R235" s="1">
        <f t="shared" si="76"/>
        <v>390000000</v>
      </c>
      <c r="S235" s="12">
        <f t="shared" si="86"/>
        <v>820000000</v>
      </c>
      <c r="T235" s="3">
        <f t="shared" si="77"/>
        <v>0.47560975609756095</v>
      </c>
      <c r="U235" s="1">
        <f t="shared" si="78"/>
        <v>0.52439024390243905</v>
      </c>
      <c r="V235" s="1">
        <f t="shared" si="79"/>
        <v>9.3023255813953487E-2</v>
      </c>
      <c r="W235" s="1">
        <f t="shared" si="80"/>
        <v>0.90697674418604646</v>
      </c>
      <c r="X235" s="3">
        <f>(T235*(1-T227))/(T227*(1-T235))</f>
        <v>0.51263902932254812</v>
      </c>
      <c r="Y235" s="3">
        <f t="shared" ref="Y235:AA235" si="114">(U235*(1-U227))/(U227*(1-U235))</f>
        <v>1.9506903353057201</v>
      </c>
      <c r="Z235" s="3">
        <f t="shared" si="114"/>
        <v>1.2307692307692306</v>
      </c>
      <c r="AA235" s="3">
        <f t="shared" si="114"/>
        <v>0.81249999999999889</v>
      </c>
    </row>
    <row r="236" spans="1:27" x14ac:dyDescent="0.2">
      <c r="A236" s="8" t="s">
        <v>51</v>
      </c>
      <c r="B236" s="8">
        <v>1</v>
      </c>
      <c r="C236" s="11">
        <v>2</v>
      </c>
      <c r="D236" s="16" t="s">
        <v>52</v>
      </c>
      <c r="E236" s="17">
        <v>4</v>
      </c>
      <c r="F236" s="17">
        <v>4</v>
      </c>
      <c r="G236">
        <v>27</v>
      </c>
      <c r="H236" s="25">
        <v>10</v>
      </c>
      <c r="I236" s="1">
        <f t="shared" si="82"/>
        <v>54000</v>
      </c>
      <c r="J236" s="3">
        <v>36</v>
      </c>
      <c r="K236" s="1">
        <f t="shared" si="113"/>
        <v>23</v>
      </c>
      <c r="L236" s="12">
        <v>1</v>
      </c>
      <c r="M236" s="12">
        <v>22</v>
      </c>
      <c r="N236" s="24">
        <v>1000000</v>
      </c>
      <c r="O236" s="3">
        <f t="shared" si="92"/>
        <v>360000000</v>
      </c>
      <c r="P236" s="1">
        <f t="shared" si="84"/>
        <v>230000000</v>
      </c>
      <c r="Q236" s="1">
        <f t="shared" si="85"/>
        <v>10000000</v>
      </c>
      <c r="R236" s="1">
        <f t="shared" si="76"/>
        <v>220000000</v>
      </c>
      <c r="S236" s="12">
        <f t="shared" si="86"/>
        <v>590000000</v>
      </c>
      <c r="T236" s="3">
        <f t="shared" si="77"/>
        <v>0.61016949152542377</v>
      </c>
      <c r="U236" s="1">
        <f t="shared" si="78"/>
        <v>0.38983050847457629</v>
      </c>
      <c r="V236" s="1">
        <f t="shared" si="79"/>
        <v>4.3478260869565216E-2</v>
      </c>
      <c r="W236" s="1">
        <f t="shared" si="80"/>
        <v>0.95652173913043481</v>
      </c>
      <c r="X236" s="3">
        <f t="shared" ref="X236:X242" si="115">(T236*(1-T228))/(T228*(1-T236))</f>
        <v>2.2360248447204976</v>
      </c>
      <c r="Y236" s="3">
        <f t="shared" ref="Y236:Y242" si="116">(U236*(1-U228))/(U228*(1-U236))</f>
        <v>0.44722222222222224</v>
      </c>
      <c r="Z236" s="3">
        <f t="shared" ref="Z236:Z242" si="117">(V236*(1-V228))/(V228*(1-V236))</f>
        <v>0.2792207792207792</v>
      </c>
      <c r="AA236" s="3">
        <f t="shared" ref="AA236:AA242" si="118">(W236*(1-W228))/(W228*(1-W236))</f>
        <v>3.5813953488372121</v>
      </c>
    </row>
    <row r="237" spans="1:27" x14ac:dyDescent="0.2">
      <c r="A237" s="8" t="s">
        <v>51</v>
      </c>
      <c r="B237" s="8">
        <v>1</v>
      </c>
      <c r="C237" s="11">
        <v>3</v>
      </c>
      <c r="D237" s="16" t="s">
        <v>52</v>
      </c>
      <c r="E237" s="17">
        <v>7</v>
      </c>
      <c r="F237" s="17">
        <v>7</v>
      </c>
      <c r="G237">
        <v>2</v>
      </c>
      <c r="H237" s="25">
        <v>1</v>
      </c>
      <c r="I237" s="1">
        <f t="shared" si="82"/>
        <v>400</v>
      </c>
      <c r="J237" s="3">
        <v>35</v>
      </c>
      <c r="K237" s="1">
        <f t="shared" si="113"/>
        <v>46</v>
      </c>
      <c r="L237" s="12">
        <v>2</v>
      </c>
      <c r="M237" s="12">
        <v>44</v>
      </c>
      <c r="N237" s="24">
        <v>1000000</v>
      </c>
      <c r="O237" s="3">
        <f t="shared" si="92"/>
        <v>350000000</v>
      </c>
      <c r="P237" s="1">
        <f t="shared" si="84"/>
        <v>460000000</v>
      </c>
      <c r="Q237" s="1">
        <f t="shared" si="85"/>
        <v>20000000</v>
      </c>
      <c r="R237" s="1">
        <f t="shared" si="76"/>
        <v>440000000</v>
      </c>
      <c r="S237" s="12">
        <f t="shared" si="86"/>
        <v>810000000</v>
      </c>
      <c r="T237" s="3">
        <f t="shared" si="77"/>
        <v>0.43209876543209874</v>
      </c>
      <c r="U237" s="1">
        <f t="shared" si="78"/>
        <v>0.5679012345679012</v>
      </c>
      <c r="V237" s="1">
        <f t="shared" si="79"/>
        <v>4.3478260869565216E-2</v>
      </c>
      <c r="W237" s="1">
        <f t="shared" si="80"/>
        <v>0.95652173913043481</v>
      </c>
      <c r="X237" s="3">
        <f t="shared" si="115"/>
        <v>0.76086956521739113</v>
      </c>
      <c r="Y237" s="3">
        <f t="shared" si="116"/>
        <v>1.3142857142857141</v>
      </c>
      <c r="Z237" s="3">
        <f t="shared" si="117"/>
        <v>0.45454545454545447</v>
      </c>
      <c r="AA237" s="3">
        <f t="shared" si="118"/>
        <v>2.200000000000002</v>
      </c>
    </row>
    <row r="238" spans="1:27" x14ac:dyDescent="0.2">
      <c r="A238" s="8" t="s">
        <v>51</v>
      </c>
      <c r="B238" s="8">
        <v>1</v>
      </c>
      <c r="C238" s="11">
        <v>4</v>
      </c>
      <c r="D238" s="16" t="s">
        <v>52</v>
      </c>
      <c r="E238" s="17">
        <v>10</v>
      </c>
      <c r="F238" s="17">
        <v>10</v>
      </c>
      <c r="G238">
        <v>28</v>
      </c>
      <c r="H238" s="25">
        <v>1</v>
      </c>
      <c r="I238" s="1">
        <f t="shared" si="82"/>
        <v>5600</v>
      </c>
      <c r="J238" s="3">
        <v>63</v>
      </c>
      <c r="K238" s="1">
        <f t="shared" si="113"/>
        <v>53</v>
      </c>
      <c r="L238" s="12">
        <v>1</v>
      </c>
      <c r="M238" s="12">
        <v>52</v>
      </c>
      <c r="N238" s="24">
        <v>100000</v>
      </c>
      <c r="O238" s="3">
        <f t="shared" si="92"/>
        <v>63000000</v>
      </c>
      <c r="P238" s="1">
        <f t="shared" si="84"/>
        <v>53000000</v>
      </c>
      <c r="Q238" s="1">
        <f t="shared" si="85"/>
        <v>1000000</v>
      </c>
      <c r="R238" s="1">
        <f t="shared" si="76"/>
        <v>52000000</v>
      </c>
      <c r="S238" s="12">
        <f t="shared" si="86"/>
        <v>116000000</v>
      </c>
      <c r="T238" s="3">
        <v>6.25E-2</v>
      </c>
      <c r="U238" s="1">
        <v>0.9375</v>
      </c>
      <c r="V238" s="1">
        <v>4.4444444444444446E-2</v>
      </c>
      <c r="W238" s="1">
        <v>0.9555555555555556</v>
      </c>
      <c r="X238" s="3">
        <v>1.3</v>
      </c>
      <c r="Y238" s="3">
        <v>0.76923076923076994</v>
      </c>
      <c r="Z238" s="3">
        <v>1.7674418604651161</v>
      </c>
      <c r="AA238" s="3">
        <v>0.56578947368421162</v>
      </c>
    </row>
    <row r="239" spans="1:27" x14ac:dyDescent="0.2">
      <c r="A239" s="8" t="s">
        <v>51</v>
      </c>
      <c r="B239" s="8">
        <v>1</v>
      </c>
      <c r="C239" s="11">
        <v>5</v>
      </c>
      <c r="D239" s="16" t="s">
        <v>52</v>
      </c>
      <c r="E239" s="17">
        <v>13</v>
      </c>
      <c r="F239" s="17">
        <v>13</v>
      </c>
      <c r="G239">
        <v>12</v>
      </c>
      <c r="H239" s="25">
        <v>1</v>
      </c>
      <c r="I239" s="1">
        <f t="shared" si="82"/>
        <v>2400</v>
      </c>
      <c r="J239" s="3">
        <v>73</v>
      </c>
      <c r="K239" s="1">
        <f t="shared" si="113"/>
        <v>33</v>
      </c>
      <c r="L239" s="12">
        <v>2</v>
      </c>
      <c r="M239" s="12">
        <v>31</v>
      </c>
      <c r="N239" s="24">
        <v>1000000</v>
      </c>
      <c r="O239" s="3">
        <f t="shared" si="92"/>
        <v>730000000</v>
      </c>
      <c r="P239" s="1">
        <f t="shared" si="84"/>
        <v>330000000</v>
      </c>
      <c r="Q239" s="1">
        <f t="shared" si="85"/>
        <v>20000000</v>
      </c>
      <c r="R239" s="1">
        <f t="shared" si="76"/>
        <v>310000000</v>
      </c>
      <c r="S239" s="12">
        <f t="shared" si="86"/>
        <v>1060000000</v>
      </c>
      <c r="T239" s="3">
        <f t="shared" si="77"/>
        <v>0.68867924528301883</v>
      </c>
      <c r="U239" s="1">
        <f t="shared" si="78"/>
        <v>0.31132075471698112</v>
      </c>
      <c r="V239" s="1">
        <f t="shared" si="79"/>
        <v>6.0606060606060608E-2</v>
      </c>
      <c r="W239" s="1">
        <f t="shared" si="80"/>
        <v>0.93939393939393945</v>
      </c>
      <c r="X239" s="3">
        <f>(T239*(1-T231))/(T231*(1-T239))</f>
        <v>1.2844574780058646</v>
      </c>
      <c r="Y239" s="3">
        <f t="shared" si="116"/>
        <v>0.77853881278538806</v>
      </c>
      <c r="Z239" s="3">
        <f t="shared" si="117"/>
        <v>0.32258064516129037</v>
      </c>
      <c r="AA239" s="3">
        <f t="shared" si="118"/>
        <v>3.1000000000000023</v>
      </c>
    </row>
    <row r="240" spans="1:27" x14ac:dyDescent="0.2">
      <c r="A240" s="8" t="s">
        <v>51</v>
      </c>
      <c r="B240" s="8">
        <v>1</v>
      </c>
      <c r="C240" s="11">
        <v>6</v>
      </c>
      <c r="D240" s="16" t="s">
        <v>52</v>
      </c>
      <c r="E240" s="17">
        <v>16</v>
      </c>
      <c r="F240" s="17">
        <v>16</v>
      </c>
      <c r="G240">
        <v>6</v>
      </c>
      <c r="H240" s="25">
        <v>10</v>
      </c>
      <c r="I240" s="1">
        <f t="shared" si="82"/>
        <v>12000</v>
      </c>
      <c r="J240" s="3">
        <v>36</v>
      </c>
      <c r="K240" s="1">
        <f t="shared" si="113"/>
        <v>36</v>
      </c>
      <c r="L240" s="12">
        <v>1</v>
      </c>
      <c r="M240" s="12">
        <v>35</v>
      </c>
      <c r="N240" s="24">
        <v>100000</v>
      </c>
      <c r="O240" s="3">
        <f t="shared" si="92"/>
        <v>36000000</v>
      </c>
      <c r="P240" s="1">
        <f t="shared" si="84"/>
        <v>36000000</v>
      </c>
      <c r="Q240" s="1">
        <f t="shared" si="85"/>
        <v>1000000</v>
      </c>
      <c r="R240" s="1">
        <f t="shared" si="76"/>
        <v>35000000</v>
      </c>
      <c r="S240" s="12">
        <f t="shared" si="86"/>
        <v>72000000</v>
      </c>
      <c r="T240" s="3">
        <v>4.4444444444444446E-2</v>
      </c>
      <c r="U240" s="1">
        <v>0.9555555555555556</v>
      </c>
      <c r="V240" s="1">
        <v>6.9767441860465115E-2</v>
      </c>
      <c r="W240" s="1">
        <v>0.93023255813953487</v>
      </c>
      <c r="X240" s="3">
        <f>(T240*(1-T232))/(T232*(1-T240))</f>
        <v>5.6478405315614613E-2</v>
      </c>
      <c r="Y240" s="3">
        <v>1.22</v>
      </c>
      <c r="Z240" s="3">
        <f t="shared" ref="Z240" si="119">(V240*(1-V232))/(V232*(1-V240))</f>
        <v>1.2</v>
      </c>
      <c r="AA240" s="3">
        <f t="shared" ref="AA240" si="120">(W240*(1-W232))/(W232*(1-W240))</f>
        <v>0.83333333333333337</v>
      </c>
    </row>
    <row r="241" spans="1:27" x14ac:dyDescent="0.2">
      <c r="A241" s="8" t="s">
        <v>51</v>
      </c>
      <c r="B241" s="8">
        <v>1</v>
      </c>
      <c r="C241" s="11">
        <v>7</v>
      </c>
      <c r="D241" s="16" t="s">
        <v>52</v>
      </c>
      <c r="E241" s="17">
        <v>19</v>
      </c>
      <c r="F241" s="17">
        <v>19</v>
      </c>
      <c r="G241">
        <v>6</v>
      </c>
      <c r="H241" s="25">
        <v>1</v>
      </c>
      <c r="I241" s="1">
        <f t="shared" si="82"/>
        <v>1200</v>
      </c>
      <c r="J241" s="3">
        <v>30</v>
      </c>
      <c r="K241" s="1">
        <f t="shared" si="113"/>
        <v>40</v>
      </c>
      <c r="L241" s="12">
        <v>1</v>
      </c>
      <c r="M241" s="12">
        <v>39</v>
      </c>
      <c r="N241" s="24">
        <v>1000000</v>
      </c>
      <c r="O241" s="3">
        <f t="shared" si="92"/>
        <v>300000000</v>
      </c>
      <c r="P241" s="1">
        <f t="shared" si="84"/>
        <v>400000000</v>
      </c>
      <c r="Q241" s="1">
        <f t="shared" si="85"/>
        <v>10000000</v>
      </c>
      <c r="R241" s="1">
        <f t="shared" si="76"/>
        <v>390000000</v>
      </c>
      <c r="S241" s="12">
        <f t="shared" si="86"/>
        <v>700000000</v>
      </c>
      <c r="T241" s="3">
        <f t="shared" si="77"/>
        <v>0.42857142857142855</v>
      </c>
      <c r="U241" s="1">
        <f t="shared" si="78"/>
        <v>0.5714285714285714</v>
      </c>
      <c r="V241" s="1">
        <f t="shared" si="79"/>
        <v>2.5000000000000001E-2</v>
      </c>
      <c r="W241" s="1">
        <f t="shared" si="80"/>
        <v>0.97499999999999998</v>
      </c>
      <c r="X241" s="3">
        <f t="shared" si="115"/>
        <v>1.453125</v>
      </c>
      <c r="Y241" s="3">
        <f t="shared" si="116"/>
        <v>0.68817204301075274</v>
      </c>
      <c r="Z241" s="3">
        <f t="shared" si="117"/>
        <v>1.5641025641025643</v>
      </c>
      <c r="AA241" s="3">
        <f t="shared" si="118"/>
        <v>0.63934426229508079</v>
      </c>
    </row>
    <row r="242" spans="1:27" x14ac:dyDescent="0.2">
      <c r="A242" s="8" t="s">
        <v>51</v>
      </c>
      <c r="B242" s="8">
        <v>1</v>
      </c>
      <c r="C242" s="11">
        <v>8</v>
      </c>
      <c r="D242" s="16" t="s">
        <v>52</v>
      </c>
      <c r="E242" s="17">
        <v>22</v>
      </c>
      <c r="F242" s="17">
        <v>22</v>
      </c>
      <c r="G242">
        <v>21</v>
      </c>
      <c r="H242" s="25">
        <v>1</v>
      </c>
      <c r="I242" s="1">
        <f t="shared" si="82"/>
        <v>4200</v>
      </c>
      <c r="J242" s="3">
        <v>16</v>
      </c>
      <c r="K242" s="1">
        <f t="shared" si="113"/>
        <v>17</v>
      </c>
      <c r="L242" s="12">
        <v>1</v>
      </c>
      <c r="M242" s="12">
        <v>16</v>
      </c>
      <c r="N242" s="24">
        <v>1000000</v>
      </c>
      <c r="O242" s="3">
        <f t="shared" si="92"/>
        <v>160000000</v>
      </c>
      <c r="P242" s="1">
        <f t="shared" si="84"/>
        <v>170000000</v>
      </c>
      <c r="Q242" s="1">
        <f t="shared" si="85"/>
        <v>10000000</v>
      </c>
      <c r="R242" s="1">
        <f t="shared" si="76"/>
        <v>160000000</v>
      </c>
      <c r="S242" s="12">
        <f t="shared" si="86"/>
        <v>330000000</v>
      </c>
      <c r="T242" s="3">
        <f t="shared" si="77"/>
        <v>0.48484848484848486</v>
      </c>
      <c r="U242" s="1">
        <f t="shared" si="78"/>
        <v>0.51515151515151514</v>
      </c>
      <c r="V242" s="1">
        <f t="shared" si="79"/>
        <v>5.8823529411764705E-2</v>
      </c>
      <c r="W242" s="1">
        <f t="shared" si="80"/>
        <v>0.94117647058823528</v>
      </c>
      <c r="X242" s="3">
        <f t="shared" si="115"/>
        <v>1.673202614379085</v>
      </c>
      <c r="Y242" s="3">
        <f t="shared" si="116"/>
        <v>0.59765625</v>
      </c>
      <c r="Z242" s="3">
        <f t="shared" si="117"/>
        <v>0.9375</v>
      </c>
      <c r="AA242" s="3">
        <f t="shared" si="118"/>
        <v>1.0666666666666664</v>
      </c>
    </row>
    <row r="243" spans="1:27" x14ac:dyDescent="0.2">
      <c r="A243" s="8" t="s">
        <v>51</v>
      </c>
      <c r="B243" s="8">
        <v>2</v>
      </c>
      <c r="C243" s="11">
        <v>1</v>
      </c>
      <c r="D243" s="16" t="s">
        <v>52</v>
      </c>
      <c r="E243" s="11">
        <v>1</v>
      </c>
      <c r="F243" s="11">
        <v>1</v>
      </c>
      <c r="G243" s="17">
        <v>0</v>
      </c>
      <c r="H243" s="25">
        <v>1</v>
      </c>
      <c r="I243" s="1">
        <f t="shared" si="82"/>
        <v>0</v>
      </c>
      <c r="J243" s="3">
        <v>33</v>
      </c>
      <c r="K243" s="1">
        <f t="shared" si="113"/>
        <v>25</v>
      </c>
      <c r="L243" s="12">
        <v>2</v>
      </c>
      <c r="M243" s="12">
        <v>23</v>
      </c>
      <c r="N243" s="24">
        <v>1000000</v>
      </c>
      <c r="O243" s="3">
        <f t="shared" si="92"/>
        <v>330000000</v>
      </c>
      <c r="P243" s="1">
        <f t="shared" si="84"/>
        <v>250000000</v>
      </c>
      <c r="Q243" s="1">
        <f t="shared" si="85"/>
        <v>20000000</v>
      </c>
      <c r="R243" s="1">
        <f t="shared" si="76"/>
        <v>230000000</v>
      </c>
      <c r="S243" s="12">
        <f t="shared" si="86"/>
        <v>580000000</v>
      </c>
      <c r="T243" s="3">
        <f t="shared" si="77"/>
        <v>0.56896551724137934</v>
      </c>
      <c r="U243" s="1">
        <f t="shared" si="78"/>
        <v>0.43103448275862066</v>
      </c>
      <c r="V243" s="1">
        <f t="shared" si="79"/>
        <v>0.08</v>
      </c>
      <c r="W243" s="1">
        <f t="shared" si="80"/>
        <v>0.92</v>
      </c>
      <c r="X243" s="3">
        <f>(T243*(1-T227))/(T227*(1-T243))</f>
        <v>0.7460869565217394</v>
      </c>
      <c r="Y243" s="3">
        <f t="shared" ref="Y243:AA243" si="121">(U243*(1-U227))/(U227*(1-U243))</f>
        <v>1.3403263403263399</v>
      </c>
      <c r="Z243" s="3">
        <f t="shared" si="121"/>
        <v>1.0434782608695652</v>
      </c>
      <c r="AA243" s="3">
        <f t="shared" si="121"/>
        <v>0.95833333333333315</v>
      </c>
    </row>
    <row r="244" spans="1:27" x14ac:dyDescent="0.2">
      <c r="A244" s="8" t="s">
        <v>51</v>
      </c>
      <c r="B244" s="8">
        <v>2</v>
      </c>
      <c r="C244" s="11">
        <v>2</v>
      </c>
      <c r="D244" s="16" t="s">
        <v>52</v>
      </c>
      <c r="E244" s="17">
        <v>4</v>
      </c>
      <c r="F244" s="17">
        <v>4</v>
      </c>
      <c r="G244" s="17">
        <v>13</v>
      </c>
      <c r="H244" s="25">
        <v>1</v>
      </c>
      <c r="I244" s="1">
        <f t="shared" si="82"/>
        <v>2600</v>
      </c>
      <c r="J244" s="3">
        <v>24</v>
      </c>
      <c r="K244" s="1">
        <f t="shared" si="113"/>
        <v>19</v>
      </c>
      <c r="L244" s="12">
        <v>2</v>
      </c>
      <c r="M244" s="12">
        <v>17</v>
      </c>
      <c r="N244" s="24">
        <v>1000000</v>
      </c>
      <c r="O244" s="3">
        <f t="shared" si="92"/>
        <v>240000000</v>
      </c>
      <c r="P244" s="1">
        <f t="shared" si="84"/>
        <v>190000000</v>
      </c>
      <c r="Q244" s="1">
        <f t="shared" si="85"/>
        <v>20000000</v>
      </c>
      <c r="R244" s="1">
        <f t="shared" si="76"/>
        <v>170000000</v>
      </c>
      <c r="S244" s="12">
        <f t="shared" si="86"/>
        <v>430000000</v>
      </c>
      <c r="T244" s="3">
        <f t="shared" si="77"/>
        <v>0.55813953488372092</v>
      </c>
      <c r="U244" s="1">
        <f t="shared" si="78"/>
        <v>0.44186046511627908</v>
      </c>
      <c r="V244" s="1">
        <f t="shared" si="79"/>
        <v>0.10526315789473684</v>
      </c>
      <c r="W244" s="1">
        <f t="shared" si="80"/>
        <v>0.89473684210526316</v>
      </c>
      <c r="X244" s="3">
        <f t="shared" ref="X244:X250" si="122">(T244*(1-T228))/(T228*(1-T244))</f>
        <v>1.8045112781954888</v>
      </c>
      <c r="Y244" s="3">
        <f t="shared" ref="Y244:Y250" si="123">(U244*(1-U228))/(U228*(1-U244))</f>
        <v>0.55416666666666659</v>
      </c>
      <c r="Z244" s="3">
        <f t="shared" ref="Z244:Z250" si="124">(V244*(1-V228))/(V228*(1-V244))</f>
        <v>0.72268907563025198</v>
      </c>
      <c r="AA244" s="3">
        <f t="shared" ref="AA244:AA250" si="125">(W244*(1-W228))/(W228*(1-W244))</f>
        <v>1.3837209302325584</v>
      </c>
    </row>
    <row r="245" spans="1:27" x14ac:dyDescent="0.2">
      <c r="A245" s="8" t="s">
        <v>51</v>
      </c>
      <c r="B245" s="8">
        <v>2</v>
      </c>
      <c r="C245" s="11">
        <v>3</v>
      </c>
      <c r="D245" s="16" t="s">
        <v>52</v>
      </c>
      <c r="E245" s="17">
        <v>7</v>
      </c>
      <c r="F245" s="17">
        <v>7</v>
      </c>
      <c r="G245" s="17">
        <v>0</v>
      </c>
      <c r="H245" s="25">
        <v>1</v>
      </c>
      <c r="I245" s="1">
        <f t="shared" si="82"/>
        <v>0</v>
      </c>
      <c r="K245" s="1">
        <f t="shared" si="113"/>
        <v>0</v>
      </c>
      <c r="L245" s="12"/>
      <c r="M245" s="12"/>
      <c r="N245" s="24"/>
      <c r="O245" s="3">
        <f t="shared" si="92"/>
        <v>0</v>
      </c>
      <c r="P245" s="1">
        <f t="shared" si="84"/>
        <v>0</v>
      </c>
      <c r="Q245" s="1">
        <f t="shared" si="85"/>
        <v>0</v>
      </c>
      <c r="R245" s="1">
        <f t="shared" si="76"/>
        <v>0</v>
      </c>
      <c r="S245" s="12">
        <f t="shared" si="86"/>
        <v>0</v>
      </c>
      <c r="T245" s="3">
        <v>1.282051282051282E-2</v>
      </c>
      <c r="U245" s="1">
        <v>0.98717948717948723</v>
      </c>
      <c r="V245" s="1">
        <v>3.896103896103896E-2</v>
      </c>
      <c r="W245" s="1">
        <v>0.96103896103896103</v>
      </c>
      <c r="X245" s="3">
        <v>0.25324675324675322</v>
      </c>
      <c r="Y245" s="3">
        <v>3.9487179487179667</v>
      </c>
      <c r="Z245" s="3">
        <v>1.5405405405405406</v>
      </c>
      <c r="AA245" s="3">
        <v>0.6491228070175441</v>
      </c>
    </row>
    <row r="246" spans="1:27" x14ac:dyDescent="0.2">
      <c r="A246" s="8" t="s">
        <v>51</v>
      </c>
      <c r="B246" s="8">
        <v>2</v>
      </c>
      <c r="C246" s="11">
        <v>4</v>
      </c>
      <c r="D246" s="16" t="s">
        <v>52</v>
      </c>
      <c r="E246" s="17">
        <v>10</v>
      </c>
      <c r="F246" s="17">
        <v>10</v>
      </c>
      <c r="G246" s="17">
        <v>1</v>
      </c>
      <c r="H246" s="25">
        <v>1</v>
      </c>
      <c r="I246" s="1">
        <f t="shared" si="82"/>
        <v>200</v>
      </c>
      <c r="J246" s="3">
        <v>27</v>
      </c>
      <c r="K246" s="1">
        <f t="shared" si="113"/>
        <v>18</v>
      </c>
      <c r="L246" s="12">
        <v>1</v>
      </c>
      <c r="M246" s="12">
        <v>17</v>
      </c>
      <c r="N246" s="24">
        <v>1000000</v>
      </c>
      <c r="O246" s="3">
        <f t="shared" si="92"/>
        <v>270000000</v>
      </c>
      <c r="P246" s="1">
        <f t="shared" si="84"/>
        <v>180000000</v>
      </c>
      <c r="Q246" s="1">
        <f t="shared" si="85"/>
        <v>10000000</v>
      </c>
      <c r="R246" s="1">
        <f t="shared" si="76"/>
        <v>170000000</v>
      </c>
      <c r="S246" s="12">
        <f t="shared" si="86"/>
        <v>450000000</v>
      </c>
      <c r="T246" s="3">
        <f t="shared" si="77"/>
        <v>0.6</v>
      </c>
      <c r="U246" s="1">
        <f t="shared" si="78"/>
        <v>0.4</v>
      </c>
      <c r="V246" s="1">
        <f t="shared" si="79"/>
        <v>5.5555555555555552E-2</v>
      </c>
      <c r="W246" s="1">
        <f t="shared" si="80"/>
        <v>0.94444444444444442</v>
      </c>
      <c r="X246" s="3">
        <f t="shared" si="122"/>
        <v>2.2142857142857144</v>
      </c>
      <c r="Y246" s="3">
        <f t="shared" si="123"/>
        <v>0.45161290322580649</v>
      </c>
      <c r="Z246" s="3">
        <f t="shared" si="124"/>
        <v>0.8529411764705882</v>
      </c>
      <c r="AA246" s="3">
        <f t="shared" si="125"/>
        <v>1.1724137931034488</v>
      </c>
    </row>
    <row r="247" spans="1:27" x14ac:dyDescent="0.2">
      <c r="A247" s="8" t="s">
        <v>51</v>
      </c>
      <c r="B247" s="8">
        <v>2</v>
      </c>
      <c r="C247" s="11">
        <v>5</v>
      </c>
      <c r="D247" s="16" t="s">
        <v>52</v>
      </c>
      <c r="E247" s="17">
        <v>13</v>
      </c>
      <c r="F247" s="17">
        <v>13</v>
      </c>
      <c r="G247" s="17">
        <v>2</v>
      </c>
      <c r="H247" s="25">
        <v>1</v>
      </c>
      <c r="I247" s="1">
        <f t="shared" si="82"/>
        <v>400</v>
      </c>
      <c r="J247" s="3">
        <v>223</v>
      </c>
      <c r="K247" s="1">
        <f t="shared" si="113"/>
        <v>10</v>
      </c>
      <c r="L247" s="12">
        <v>1</v>
      </c>
      <c r="M247" s="12">
        <v>9</v>
      </c>
      <c r="N247" s="24">
        <v>1000000</v>
      </c>
      <c r="O247" s="3">
        <f t="shared" si="92"/>
        <v>2230000000</v>
      </c>
      <c r="P247" s="1">
        <f t="shared" si="84"/>
        <v>100000000</v>
      </c>
      <c r="Q247" s="1">
        <f t="shared" si="85"/>
        <v>10000000</v>
      </c>
      <c r="R247" s="1">
        <f t="shared" si="76"/>
        <v>90000000</v>
      </c>
      <c r="S247" s="12">
        <f t="shared" si="86"/>
        <v>2330000000</v>
      </c>
      <c r="T247" s="3">
        <f t="shared" si="77"/>
        <v>0.9570815450643777</v>
      </c>
      <c r="U247" s="1">
        <f t="shared" si="78"/>
        <v>4.2918454935622317E-2</v>
      </c>
      <c r="V247" s="1">
        <f t="shared" si="79"/>
        <v>0.1</v>
      </c>
      <c r="W247" s="1">
        <f t="shared" si="80"/>
        <v>0.9</v>
      </c>
      <c r="X247" s="3">
        <f t="shared" si="122"/>
        <v>12.948387096774198</v>
      </c>
      <c r="Y247" s="3">
        <f t="shared" si="123"/>
        <v>7.7229696063776776E-2</v>
      </c>
      <c r="Z247" s="3">
        <f t="shared" si="124"/>
        <v>0.55555555555555569</v>
      </c>
      <c r="AA247" s="3">
        <f t="shared" si="125"/>
        <v>1.8</v>
      </c>
    </row>
    <row r="248" spans="1:27" x14ac:dyDescent="0.2">
      <c r="A248" s="8" t="s">
        <v>51</v>
      </c>
      <c r="B248" s="8">
        <v>2</v>
      </c>
      <c r="C248" s="11">
        <v>6</v>
      </c>
      <c r="D248" s="16" t="s">
        <v>52</v>
      </c>
      <c r="E248" s="17">
        <v>16</v>
      </c>
      <c r="F248" s="17">
        <v>16</v>
      </c>
      <c r="G248" s="17">
        <v>0</v>
      </c>
      <c r="H248" s="25">
        <v>1</v>
      </c>
      <c r="I248" s="1">
        <f t="shared" si="82"/>
        <v>0</v>
      </c>
      <c r="J248" s="3">
        <v>48</v>
      </c>
      <c r="K248" s="1">
        <f t="shared" si="113"/>
        <v>55</v>
      </c>
      <c r="L248" s="12">
        <v>3</v>
      </c>
      <c r="M248" s="12">
        <v>52</v>
      </c>
      <c r="N248" s="24">
        <v>1000000</v>
      </c>
      <c r="O248" s="3">
        <f t="shared" si="92"/>
        <v>480000000</v>
      </c>
      <c r="P248" s="1">
        <f t="shared" si="84"/>
        <v>550000000</v>
      </c>
      <c r="Q248" s="1">
        <f t="shared" si="85"/>
        <v>30000000</v>
      </c>
      <c r="R248" s="1">
        <f t="shared" si="76"/>
        <v>520000000</v>
      </c>
      <c r="S248" s="12">
        <f t="shared" si="86"/>
        <v>1030000000</v>
      </c>
      <c r="T248" s="3">
        <f t="shared" si="77"/>
        <v>0.46601941747572817</v>
      </c>
      <c r="U248" s="1">
        <f t="shared" si="78"/>
        <v>0.53398058252427183</v>
      </c>
      <c r="V248" s="1">
        <f t="shared" si="79"/>
        <v>5.4545454545454543E-2</v>
      </c>
      <c r="W248" s="1">
        <f t="shared" si="80"/>
        <v>0.94545454545454544</v>
      </c>
      <c r="X248" s="3">
        <f t="shared" si="122"/>
        <v>1.0597402597402596</v>
      </c>
      <c r="Y248" s="3">
        <f t="shared" si="123"/>
        <v>0.94362745098039225</v>
      </c>
      <c r="Z248" s="3">
        <f t="shared" si="124"/>
        <v>0.92307692307692302</v>
      </c>
      <c r="AA248" s="3">
        <f t="shared" si="125"/>
        <v>1.0833333333333333</v>
      </c>
    </row>
    <row r="249" spans="1:27" x14ac:dyDescent="0.2">
      <c r="A249" s="8" t="s">
        <v>51</v>
      </c>
      <c r="B249" s="8">
        <v>2</v>
      </c>
      <c r="C249" s="11">
        <v>7</v>
      </c>
      <c r="D249" s="16" t="s">
        <v>52</v>
      </c>
      <c r="E249" s="17">
        <v>19</v>
      </c>
      <c r="F249" s="17">
        <v>19</v>
      </c>
      <c r="G249" s="17">
        <v>0</v>
      </c>
      <c r="H249" s="25">
        <v>1</v>
      </c>
      <c r="I249" s="1">
        <f t="shared" si="82"/>
        <v>0</v>
      </c>
      <c r="J249" s="3">
        <v>42</v>
      </c>
      <c r="K249" s="1">
        <f t="shared" si="113"/>
        <v>38</v>
      </c>
      <c r="L249" s="12">
        <v>1</v>
      </c>
      <c r="M249" s="12">
        <v>37</v>
      </c>
      <c r="N249" s="24">
        <v>1000000</v>
      </c>
      <c r="O249" s="3">
        <f t="shared" si="92"/>
        <v>420000000</v>
      </c>
      <c r="P249" s="1">
        <f t="shared" si="84"/>
        <v>380000000</v>
      </c>
      <c r="Q249" s="1">
        <f t="shared" si="85"/>
        <v>10000000</v>
      </c>
      <c r="R249" s="1">
        <f t="shared" si="76"/>
        <v>370000000</v>
      </c>
      <c r="S249" s="12">
        <f t="shared" si="86"/>
        <v>800000000</v>
      </c>
      <c r="T249" s="3">
        <f t="shared" si="77"/>
        <v>0.52500000000000002</v>
      </c>
      <c r="U249" s="1">
        <f t="shared" si="78"/>
        <v>0.47499999999999998</v>
      </c>
      <c r="V249" s="1">
        <f t="shared" si="79"/>
        <v>2.6315789473684209E-2</v>
      </c>
      <c r="W249" s="1">
        <f t="shared" si="80"/>
        <v>0.97368421052631582</v>
      </c>
      <c r="X249" s="3">
        <f t="shared" si="122"/>
        <v>2.1414473684210527</v>
      </c>
      <c r="Y249" s="3">
        <f t="shared" si="123"/>
        <v>0.46697388632872511</v>
      </c>
      <c r="Z249" s="3">
        <f t="shared" si="124"/>
        <v>1.6486486486486487</v>
      </c>
      <c r="AA249" s="3">
        <f t="shared" si="125"/>
        <v>0.60655737704918045</v>
      </c>
    </row>
    <row r="250" spans="1:27" x14ac:dyDescent="0.2">
      <c r="A250" s="8" t="s">
        <v>51</v>
      </c>
      <c r="B250" s="8">
        <v>2</v>
      </c>
      <c r="C250" s="11">
        <v>8</v>
      </c>
      <c r="D250" s="16" t="s">
        <v>52</v>
      </c>
      <c r="E250" s="17">
        <v>22</v>
      </c>
      <c r="F250" s="17">
        <v>22</v>
      </c>
      <c r="G250" s="17">
        <v>8</v>
      </c>
      <c r="H250" s="25">
        <v>1</v>
      </c>
      <c r="I250" s="1">
        <f t="shared" si="82"/>
        <v>1600</v>
      </c>
      <c r="J250" s="3">
        <v>18</v>
      </c>
      <c r="K250" s="1">
        <f t="shared" si="113"/>
        <v>23</v>
      </c>
      <c r="L250" s="12">
        <v>1</v>
      </c>
      <c r="M250" s="12">
        <v>22</v>
      </c>
      <c r="N250" s="24">
        <v>1000000</v>
      </c>
      <c r="O250" s="3">
        <f t="shared" si="92"/>
        <v>180000000</v>
      </c>
      <c r="P250" s="1">
        <f t="shared" si="84"/>
        <v>230000000</v>
      </c>
      <c r="Q250" s="1">
        <f t="shared" si="85"/>
        <v>10000000</v>
      </c>
      <c r="R250" s="1">
        <f t="shared" si="76"/>
        <v>220000000</v>
      </c>
      <c r="S250" s="12">
        <f t="shared" si="86"/>
        <v>410000000</v>
      </c>
      <c r="T250" s="3">
        <f t="shared" si="77"/>
        <v>0.43902439024390244</v>
      </c>
      <c r="U250" s="1">
        <f t="shared" si="78"/>
        <v>0.56097560975609762</v>
      </c>
      <c r="V250" s="1">
        <f t="shared" si="79"/>
        <v>4.3478260869565216E-2</v>
      </c>
      <c r="W250" s="1">
        <f t="shared" si="80"/>
        <v>0.95652173913043481</v>
      </c>
      <c r="X250" s="3">
        <f t="shared" si="122"/>
        <v>1.3913043478260869</v>
      </c>
      <c r="Y250" s="3">
        <f t="shared" si="123"/>
        <v>0.71875000000000011</v>
      </c>
      <c r="Z250" s="3">
        <f t="shared" si="124"/>
        <v>0.68181818181818177</v>
      </c>
      <c r="AA250" s="3">
        <f t="shared" si="125"/>
        <v>1.4666666666666677</v>
      </c>
    </row>
    <row r="251" spans="1:27" x14ac:dyDescent="0.2">
      <c r="A251" s="8" t="s">
        <v>51</v>
      </c>
      <c r="B251" s="8">
        <v>3</v>
      </c>
      <c r="C251" s="11">
        <v>1</v>
      </c>
      <c r="D251" s="16" t="s">
        <v>52</v>
      </c>
      <c r="E251" s="11">
        <v>1</v>
      </c>
      <c r="F251" s="11">
        <v>1</v>
      </c>
      <c r="G251" s="17">
        <v>0</v>
      </c>
      <c r="H251" s="25">
        <v>0</v>
      </c>
      <c r="I251" s="1">
        <f t="shared" si="82"/>
        <v>0</v>
      </c>
      <c r="K251" s="1">
        <f t="shared" si="113"/>
        <v>0</v>
      </c>
      <c r="L251" s="12"/>
      <c r="M251" s="12"/>
      <c r="N251" s="24"/>
      <c r="O251" s="3">
        <f t="shared" si="92"/>
        <v>0</v>
      </c>
      <c r="P251" s="1">
        <f t="shared" si="84"/>
        <v>0</v>
      </c>
      <c r="Q251" s="1">
        <f t="shared" si="85"/>
        <v>0</v>
      </c>
      <c r="R251" s="1">
        <f t="shared" si="76"/>
        <v>0</v>
      </c>
      <c r="S251" s="12">
        <f t="shared" si="86"/>
        <v>0</v>
      </c>
      <c r="T251" s="3" t="e">
        <f t="shared" si="77"/>
        <v>#DIV/0!</v>
      </c>
      <c r="U251" s="1" t="e">
        <f t="shared" si="78"/>
        <v>#DIV/0!</v>
      </c>
      <c r="V251" s="1" t="s">
        <v>59</v>
      </c>
      <c r="W251" s="1" t="e">
        <f t="shared" si="80"/>
        <v>#DIV/0!</v>
      </c>
      <c r="X251" s="3">
        <v>1.5238095238095237</v>
      </c>
      <c r="Y251" s="3">
        <v>0.65625000000000056</v>
      </c>
      <c r="Z251" s="3">
        <v>3.65625</v>
      </c>
      <c r="AA251" s="3">
        <v>0.27350427350427364</v>
      </c>
    </row>
    <row r="252" spans="1:27" x14ac:dyDescent="0.2">
      <c r="A252" s="8" t="s">
        <v>51</v>
      </c>
      <c r="B252" s="8">
        <v>3</v>
      </c>
      <c r="C252" s="11">
        <v>2</v>
      </c>
      <c r="D252" s="16" t="s">
        <v>52</v>
      </c>
      <c r="E252" s="17">
        <v>4</v>
      </c>
      <c r="F252" s="17">
        <v>4</v>
      </c>
      <c r="G252" s="17">
        <v>2</v>
      </c>
      <c r="H252" s="25">
        <v>1</v>
      </c>
      <c r="I252" s="1">
        <f t="shared" si="82"/>
        <v>400</v>
      </c>
      <c r="J252" s="3">
        <v>8</v>
      </c>
      <c r="K252" s="1">
        <f t="shared" si="113"/>
        <v>23</v>
      </c>
      <c r="L252" s="12">
        <v>1</v>
      </c>
      <c r="M252" s="12">
        <v>22</v>
      </c>
      <c r="N252" s="24">
        <v>1000000</v>
      </c>
      <c r="O252" s="3">
        <f t="shared" si="92"/>
        <v>80000000</v>
      </c>
      <c r="P252" s="1">
        <f t="shared" si="84"/>
        <v>230000000</v>
      </c>
      <c r="Q252" s="1">
        <f t="shared" si="85"/>
        <v>10000000</v>
      </c>
      <c r="R252" s="1">
        <f t="shared" si="76"/>
        <v>220000000</v>
      </c>
      <c r="S252" s="12">
        <f t="shared" si="86"/>
        <v>310000000</v>
      </c>
      <c r="T252" s="3">
        <f t="shared" si="77"/>
        <v>0.25806451612903225</v>
      </c>
      <c r="U252" s="1">
        <f t="shared" si="78"/>
        <v>0.74193548387096775</v>
      </c>
      <c r="V252" s="1">
        <f t="shared" si="79"/>
        <v>4.3478260869565216E-2</v>
      </c>
      <c r="W252" s="1">
        <f t="shared" si="80"/>
        <v>0.95652173913043481</v>
      </c>
      <c r="X252" s="3">
        <f t="shared" ref="X252" si="126">(T252*(1-T228))/(T228*(1-T252))</f>
        <v>0.49689440993788819</v>
      </c>
      <c r="Y252" s="3">
        <f t="shared" ref="Y252:Z254" si="127">(U252*(1-U228))/(U228*(1-U252))</f>
        <v>2.0125000000000002</v>
      </c>
      <c r="Z252" s="3">
        <f t="shared" si="127"/>
        <v>0.2792207792207792</v>
      </c>
      <c r="AA252" s="3">
        <f t="shared" ref="AA252" si="128">(W252*(1-W228))/(W228*(1-W252))</f>
        <v>3.5813953488372121</v>
      </c>
    </row>
    <row r="253" spans="1:27" x14ac:dyDescent="0.2">
      <c r="A253" s="8" t="s">
        <v>51</v>
      </c>
      <c r="B253" s="8">
        <v>3</v>
      </c>
      <c r="C253" s="11">
        <v>3</v>
      </c>
      <c r="D253" s="16" t="s">
        <v>52</v>
      </c>
      <c r="E253" s="17">
        <v>7</v>
      </c>
      <c r="F253" s="17">
        <v>7</v>
      </c>
      <c r="G253" s="17">
        <v>0</v>
      </c>
      <c r="H253" s="25">
        <v>0</v>
      </c>
      <c r="I253" s="1">
        <f t="shared" si="82"/>
        <v>0</v>
      </c>
      <c r="K253" s="1">
        <f t="shared" si="113"/>
        <v>0</v>
      </c>
      <c r="L253" s="12"/>
      <c r="M253" s="12"/>
      <c r="N253" s="24"/>
      <c r="O253" s="3">
        <f t="shared" si="92"/>
        <v>0</v>
      </c>
      <c r="P253" s="1">
        <f t="shared" si="84"/>
        <v>0</v>
      </c>
      <c r="Q253" s="1">
        <f t="shared" si="85"/>
        <v>0</v>
      </c>
      <c r="R253" s="1">
        <f t="shared" si="76"/>
        <v>0</v>
      </c>
      <c r="S253" s="12">
        <f t="shared" si="86"/>
        <v>0</v>
      </c>
      <c r="T253" s="3" t="e">
        <f t="shared" si="77"/>
        <v>#DIV/0!</v>
      </c>
      <c r="U253" s="1" t="e">
        <f t="shared" si="78"/>
        <v>#DIV/0!</v>
      </c>
      <c r="V253" s="1" t="s">
        <v>59</v>
      </c>
      <c r="W253" s="1" t="e">
        <f t="shared" si="80"/>
        <v>#DIV/0!</v>
      </c>
      <c r="X253" s="3">
        <v>1.65</v>
      </c>
      <c r="Y253" s="3">
        <v>0.60606060606060552</v>
      </c>
      <c r="Z253" s="3">
        <v>1.7647058823529411</v>
      </c>
      <c r="AA253" s="3">
        <v>0.56666666666666676</v>
      </c>
    </row>
    <row r="254" spans="1:27" x14ac:dyDescent="0.2">
      <c r="A254" s="8" t="s">
        <v>51</v>
      </c>
      <c r="B254" s="8">
        <v>3</v>
      </c>
      <c r="C254" s="11">
        <v>4</v>
      </c>
      <c r="D254" s="16" t="s">
        <v>52</v>
      </c>
      <c r="E254" s="17">
        <v>10</v>
      </c>
      <c r="F254" s="17">
        <v>10</v>
      </c>
      <c r="G254" s="17">
        <v>0</v>
      </c>
      <c r="H254" s="25">
        <v>0</v>
      </c>
      <c r="I254" s="1">
        <f t="shared" si="82"/>
        <v>0</v>
      </c>
      <c r="J254" s="3">
        <v>49</v>
      </c>
      <c r="K254" s="1">
        <f t="shared" ref="K254" si="129">SUM(L254:M254)</f>
        <v>29</v>
      </c>
      <c r="L254" s="12">
        <v>1</v>
      </c>
      <c r="M254" s="12">
        <v>28</v>
      </c>
      <c r="N254" s="24">
        <v>1000000</v>
      </c>
      <c r="O254" s="3">
        <f t="shared" ref="O254" si="130">(J254*10)*N254</f>
        <v>490000000</v>
      </c>
      <c r="P254" s="1">
        <f t="shared" ref="P254" si="131">(K254*10)*N254</f>
        <v>290000000</v>
      </c>
      <c r="Q254" s="1">
        <f t="shared" ref="Q254" si="132">(L254*10)*N254</f>
        <v>10000000</v>
      </c>
      <c r="R254" s="1">
        <f t="shared" ref="R254" si="133">(M254*10)*N254</f>
        <v>280000000</v>
      </c>
      <c r="S254" s="12">
        <f t="shared" ref="S254" si="134">SUM(O254,P254)</f>
        <v>780000000</v>
      </c>
      <c r="T254" s="3">
        <f t="shared" ref="T254" si="135">O254/SUM(O254:P254)</f>
        <v>0.62820512820512819</v>
      </c>
      <c r="U254" s="1">
        <f t="shared" ref="U254" si="136">P254/SUM(O254:P254)</f>
        <v>0.37179487179487181</v>
      </c>
      <c r="V254" s="1">
        <f t="shared" ref="V254" si="137">Q254/SUM(Q254:R254)</f>
        <v>3.4482758620689655E-2</v>
      </c>
      <c r="W254" s="1">
        <f t="shared" ref="W254" si="138">R254/SUM(Q254:R254)</f>
        <v>0.96551724137931039</v>
      </c>
      <c r="X254" s="3">
        <f t="shared" ref="X254" si="139">(T254*(1-T230))/(T230*(1-T254))</f>
        <v>2.4942528735632181</v>
      </c>
      <c r="Y254" s="3">
        <f t="shared" si="127"/>
        <v>0.40092165898617516</v>
      </c>
      <c r="Z254" s="3">
        <f t="shared" si="127"/>
        <v>0.5178571428571429</v>
      </c>
      <c r="AA254" s="3">
        <f>(W254*(1-W230))/(W230*(1-W254))</f>
        <v>1.931034482758625</v>
      </c>
    </row>
    <row r="255" spans="1:27" x14ac:dyDescent="0.2">
      <c r="A255" s="8" t="s">
        <v>51</v>
      </c>
      <c r="B255" s="8">
        <v>3</v>
      </c>
      <c r="C255" s="11">
        <v>5</v>
      </c>
      <c r="D255" s="16" t="s">
        <v>52</v>
      </c>
      <c r="E255" s="17">
        <v>13</v>
      </c>
      <c r="F255" s="17">
        <v>13</v>
      </c>
      <c r="G255" s="17">
        <v>0</v>
      </c>
      <c r="H255" s="25">
        <v>0</v>
      </c>
      <c r="I255" s="1">
        <f t="shared" si="82"/>
        <v>0</v>
      </c>
      <c r="J255" s="3">
        <v>20</v>
      </c>
      <c r="K255" s="1">
        <f t="shared" si="113"/>
        <v>18</v>
      </c>
      <c r="L255" s="12">
        <v>3</v>
      </c>
      <c r="M255" s="12">
        <v>15</v>
      </c>
      <c r="N255" s="24">
        <v>1000000</v>
      </c>
      <c r="O255" s="3">
        <f t="shared" si="92"/>
        <v>200000000</v>
      </c>
      <c r="P255" s="1">
        <f t="shared" si="84"/>
        <v>180000000</v>
      </c>
      <c r="Q255" s="1">
        <f t="shared" si="85"/>
        <v>30000000</v>
      </c>
      <c r="R255" s="1">
        <f t="shared" si="76"/>
        <v>150000000</v>
      </c>
      <c r="S255" s="12">
        <f t="shared" si="86"/>
        <v>380000000</v>
      </c>
      <c r="T255" s="3">
        <f t="shared" si="77"/>
        <v>0.52631578947368418</v>
      </c>
      <c r="U255" s="1">
        <f t="shared" si="78"/>
        <v>0.47368421052631576</v>
      </c>
      <c r="V255" s="1">
        <f t="shared" si="79"/>
        <v>0.16666666666666666</v>
      </c>
      <c r="W255" s="1">
        <f t="shared" si="80"/>
        <v>0.83333333333333337</v>
      </c>
      <c r="X255" s="3">
        <f t="shared" ref="X255:Z258" si="140">(T255*(1-T231))/(T231*(1-T255))</f>
        <v>0.64516129032258041</v>
      </c>
      <c r="Y255" s="3">
        <f t="shared" si="140"/>
        <v>1.5499999999999998</v>
      </c>
      <c r="Z255" s="3">
        <f t="shared" si="140"/>
        <v>1</v>
      </c>
      <c r="AA255" s="3">
        <f>(W255*(1-W231))/(W231*(1-W255))</f>
        <v>1</v>
      </c>
    </row>
    <row r="256" spans="1:27" x14ac:dyDescent="0.2">
      <c r="A256" s="8" t="s">
        <v>51</v>
      </c>
      <c r="B256" s="8">
        <v>3</v>
      </c>
      <c r="C256" s="11">
        <v>6</v>
      </c>
      <c r="D256" s="16" t="s">
        <v>52</v>
      </c>
      <c r="E256" s="17">
        <v>16</v>
      </c>
      <c r="F256" s="17">
        <v>16</v>
      </c>
      <c r="G256" s="17">
        <v>0</v>
      </c>
      <c r="H256" s="25">
        <v>0</v>
      </c>
      <c r="I256" s="1">
        <f t="shared" si="82"/>
        <v>0</v>
      </c>
      <c r="K256" s="1">
        <f t="shared" si="113"/>
        <v>0</v>
      </c>
      <c r="L256" s="12"/>
      <c r="M256" s="12"/>
      <c r="N256" s="24"/>
      <c r="O256" s="3">
        <f t="shared" si="92"/>
        <v>0</v>
      </c>
      <c r="P256" s="1">
        <f t="shared" si="84"/>
        <v>0</v>
      </c>
      <c r="Q256" s="1">
        <f t="shared" si="85"/>
        <v>0</v>
      </c>
      <c r="R256" s="1">
        <f t="shared" si="76"/>
        <v>0</v>
      </c>
      <c r="S256" s="12">
        <f t="shared" si="86"/>
        <v>0</v>
      </c>
      <c r="T256" s="3" t="e">
        <f t="shared" si="77"/>
        <v>#DIV/0!</v>
      </c>
      <c r="U256" s="1" t="e">
        <f t="shared" si="78"/>
        <v>#DIV/0!</v>
      </c>
      <c r="V256" s="1" t="s">
        <v>59</v>
      </c>
      <c r="W256" s="1" t="e">
        <f t="shared" si="80"/>
        <v>#DIV/0!</v>
      </c>
      <c r="X256" s="3">
        <v>2.0588235294117645</v>
      </c>
      <c r="Y256" s="3">
        <v>0.48571428571428571</v>
      </c>
      <c r="Z256" s="3">
        <v>0.58064516129032273</v>
      </c>
      <c r="AA256" s="3">
        <v>1.7222222222222225</v>
      </c>
    </row>
    <row r="257" spans="1:27" x14ac:dyDescent="0.2">
      <c r="A257" s="8" t="s">
        <v>51</v>
      </c>
      <c r="B257" s="8">
        <v>3</v>
      </c>
      <c r="C257" s="11">
        <v>7</v>
      </c>
      <c r="D257" s="16" t="s">
        <v>52</v>
      </c>
      <c r="E257" s="17">
        <v>19</v>
      </c>
      <c r="F257" s="17">
        <v>19</v>
      </c>
      <c r="G257" s="17">
        <v>0</v>
      </c>
      <c r="H257" s="25">
        <v>0</v>
      </c>
      <c r="I257" s="1">
        <f t="shared" si="82"/>
        <v>0</v>
      </c>
      <c r="J257" s="3">
        <v>11</v>
      </c>
      <c r="K257" s="1">
        <f t="shared" si="113"/>
        <v>16</v>
      </c>
      <c r="L257" s="12">
        <v>4</v>
      </c>
      <c r="M257" s="12">
        <v>12</v>
      </c>
      <c r="N257" s="24">
        <v>1000000</v>
      </c>
      <c r="O257" s="3">
        <f t="shared" si="92"/>
        <v>110000000</v>
      </c>
      <c r="P257" s="1">
        <f t="shared" si="84"/>
        <v>160000000</v>
      </c>
      <c r="Q257" s="1">
        <f t="shared" si="85"/>
        <v>40000000</v>
      </c>
      <c r="R257" s="1">
        <f t="shared" si="76"/>
        <v>120000000</v>
      </c>
      <c r="S257" s="12">
        <f t="shared" si="86"/>
        <v>270000000</v>
      </c>
      <c r="T257" s="3">
        <f t="shared" si="77"/>
        <v>0.40740740740740738</v>
      </c>
      <c r="U257" s="1">
        <f t="shared" si="78"/>
        <v>0.59259259259259256</v>
      </c>
      <c r="V257" s="1">
        <f t="shared" si="79"/>
        <v>0.25</v>
      </c>
      <c r="W257" s="1">
        <f t="shared" si="80"/>
        <v>0.75</v>
      </c>
      <c r="X257" s="3">
        <f t="shared" si="140"/>
        <v>1.3320312499999998</v>
      </c>
      <c r="Y257" s="3">
        <f t="shared" si="140"/>
        <v>0.75073313782991202</v>
      </c>
      <c r="Z257" s="3">
        <f t="shared" si="140"/>
        <v>20.333333333333336</v>
      </c>
      <c r="AA257" s="3">
        <f>(W257*(1-W233))/(W233*(1-W257))</f>
        <v>4.9180327868852416E-2</v>
      </c>
    </row>
    <row r="258" spans="1:27" x14ac:dyDescent="0.2">
      <c r="A258" s="8" t="s">
        <v>51</v>
      </c>
      <c r="B258" s="8">
        <v>3</v>
      </c>
      <c r="C258" s="11">
        <v>8</v>
      </c>
      <c r="D258" s="16" t="s">
        <v>52</v>
      </c>
      <c r="E258" s="17">
        <v>22</v>
      </c>
      <c r="F258" s="17">
        <v>22</v>
      </c>
      <c r="G258" s="17">
        <v>0</v>
      </c>
      <c r="H258" s="25">
        <v>0</v>
      </c>
      <c r="I258" s="1">
        <f t="shared" si="82"/>
        <v>0</v>
      </c>
      <c r="J258" s="3">
        <v>51</v>
      </c>
      <c r="K258" s="1">
        <f t="shared" si="113"/>
        <v>39</v>
      </c>
      <c r="L258" s="12">
        <v>2</v>
      </c>
      <c r="M258" s="12">
        <v>37</v>
      </c>
      <c r="N258" s="24">
        <v>1000000</v>
      </c>
      <c r="O258" s="3">
        <f t="shared" si="92"/>
        <v>510000000</v>
      </c>
      <c r="P258" s="1">
        <f t="shared" si="84"/>
        <v>390000000</v>
      </c>
      <c r="Q258" s="1">
        <f t="shared" si="85"/>
        <v>20000000</v>
      </c>
      <c r="R258" s="1">
        <f t="shared" si="76"/>
        <v>370000000</v>
      </c>
      <c r="S258" s="12">
        <f t="shared" si="86"/>
        <v>900000000</v>
      </c>
      <c r="T258" s="3">
        <f t="shared" si="77"/>
        <v>0.56666666666666665</v>
      </c>
      <c r="U258" s="1">
        <f t="shared" si="78"/>
        <v>0.43333333333333335</v>
      </c>
      <c r="V258" s="1">
        <f t="shared" si="79"/>
        <v>5.128205128205128E-2</v>
      </c>
      <c r="W258" s="1">
        <f t="shared" si="80"/>
        <v>0.94871794871794868</v>
      </c>
      <c r="X258" s="3">
        <f t="shared" si="140"/>
        <v>2.3247863247863245</v>
      </c>
      <c r="Y258" s="3">
        <f t="shared" si="140"/>
        <v>0.43014705882352944</v>
      </c>
      <c r="Z258" s="3">
        <f t="shared" si="140"/>
        <v>0.81081081081081074</v>
      </c>
      <c r="AA258" s="3">
        <f>(W258*(1-W234))/(W234*(1-W258))</f>
        <v>1.2333333333333323</v>
      </c>
    </row>
    <row r="259" spans="1:27" x14ac:dyDescent="0.2">
      <c r="A259" s="11" t="s">
        <v>55</v>
      </c>
      <c r="B259" s="11">
        <v>0</v>
      </c>
      <c r="C259" s="11">
        <v>1</v>
      </c>
      <c r="D259" s="16" t="s">
        <v>52</v>
      </c>
      <c r="E259" s="1" t="s">
        <v>53</v>
      </c>
      <c r="F259" s="11">
        <v>1</v>
      </c>
      <c r="G259">
        <v>7</v>
      </c>
      <c r="H259" s="25">
        <v>1000</v>
      </c>
      <c r="I259" s="1">
        <f t="shared" si="82"/>
        <v>1400000</v>
      </c>
      <c r="J259" s="3">
        <v>22</v>
      </c>
      <c r="K259" s="1">
        <f t="shared" si="113"/>
        <v>12</v>
      </c>
      <c r="L259" s="12">
        <v>1</v>
      </c>
      <c r="M259" s="12">
        <v>11</v>
      </c>
      <c r="N259" s="21">
        <v>10000</v>
      </c>
      <c r="O259" s="3">
        <f t="shared" si="92"/>
        <v>2200000</v>
      </c>
      <c r="P259" s="1">
        <f t="shared" si="84"/>
        <v>1200000</v>
      </c>
      <c r="Q259" s="1">
        <f t="shared" si="85"/>
        <v>100000</v>
      </c>
      <c r="R259" s="1">
        <f t="shared" ref="R259:R322" si="141">(M259*10)*N259</f>
        <v>1100000</v>
      </c>
      <c r="S259" s="12">
        <f t="shared" si="86"/>
        <v>3400000</v>
      </c>
      <c r="T259" s="3">
        <f t="shared" ref="T259:T322" si="142">O259/SUM(O259:P259)</f>
        <v>0.6470588235294118</v>
      </c>
      <c r="U259" s="1">
        <f t="shared" ref="U259:U322" si="143">P259/SUM(O259:P259)</f>
        <v>0.35294117647058826</v>
      </c>
      <c r="V259" s="1">
        <f t="shared" ref="V259:V322" si="144">Q259/SUM(Q259:R259)</f>
        <v>8.3333333333333329E-2</v>
      </c>
      <c r="W259" s="1">
        <f t="shared" ref="W259:W322" si="145">R259/SUM(Q259:R259)</f>
        <v>0.91666666666666663</v>
      </c>
      <c r="X259" s="3">
        <f>(T259*(1-T259))/(T259*(1-T259))</f>
        <v>1</v>
      </c>
      <c r="Y259" s="3">
        <f t="shared" ref="Y259:AA259" si="146">(U259*(1-U259))/(U259*(1-U259))</f>
        <v>1</v>
      </c>
      <c r="Z259" s="3">
        <f t="shared" si="146"/>
        <v>1</v>
      </c>
      <c r="AA259" s="3">
        <f t="shared" si="146"/>
        <v>1</v>
      </c>
    </row>
    <row r="260" spans="1:27" x14ac:dyDescent="0.2">
      <c r="A260" s="11" t="s">
        <v>55</v>
      </c>
      <c r="B260" s="11">
        <v>0</v>
      </c>
      <c r="C260" s="11">
        <v>2</v>
      </c>
      <c r="D260" s="16" t="s">
        <v>52</v>
      </c>
      <c r="E260" s="1" t="s">
        <v>53</v>
      </c>
      <c r="F260" s="17">
        <v>4</v>
      </c>
      <c r="G260">
        <v>3</v>
      </c>
      <c r="H260" s="25">
        <v>1000</v>
      </c>
      <c r="I260" s="1">
        <f t="shared" ref="I260:I323" si="147">(G260*200)*H260</f>
        <v>600000</v>
      </c>
      <c r="J260" s="3">
        <v>37</v>
      </c>
      <c r="K260" s="1">
        <f t="shared" si="113"/>
        <v>60</v>
      </c>
      <c r="L260" s="12">
        <v>6</v>
      </c>
      <c r="M260" s="12">
        <v>54</v>
      </c>
      <c r="N260" s="21">
        <v>1000</v>
      </c>
      <c r="O260" s="3">
        <f t="shared" si="92"/>
        <v>370000</v>
      </c>
      <c r="P260" s="1">
        <f t="shared" ref="P260:P323" si="148">(K260*10)*N260</f>
        <v>600000</v>
      </c>
      <c r="Q260" s="1">
        <f t="shared" ref="Q260:Q323" si="149">(L260*10)*N260</f>
        <v>60000</v>
      </c>
      <c r="R260" s="1">
        <f t="shared" si="141"/>
        <v>540000</v>
      </c>
      <c r="S260" s="12">
        <f t="shared" ref="S260:S323" si="150">SUM(O260,P260)</f>
        <v>970000</v>
      </c>
      <c r="T260" s="3">
        <f t="shared" si="142"/>
        <v>0.38144329896907214</v>
      </c>
      <c r="U260" s="1">
        <f t="shared" si="143"/>
        <v>0.61855670103092786</v>
      </c>
      <c r="V260" s="1">
        <f t="shared" si="144"/>
        <v>0.1</v>
      </c>
      <c r="W260" s="1">
        <f t="shared" si="145"/>
        <v>0.9</v>
      </c>
      <c r="X260" s="3">
        <f t="shared" ref="X260:X266" si="151">(T260*(1-T260))/(T260*(1-T260))</f>
        <v>1</v>
      </c>
      <c r="Y260" s="3">
        <f t="shared" ref="Y260:Y266" si="152">(U260*(1-U260))/(U260*(1-U260))</f>
        <v>1</v>
      </c>
      <c r="Z260" s="3">
        <f t="shared" ref="Z260:Z266" si="153">(V260*(1-V260))/(V260*(1-V260))</f>
        <v>1</v>
      </c>
      <c r="AA260" s="3">
        <f t="shared" ref="AA260:AA266" si="154">(W260*(1-W260))/(W260*(1-W260))</f>
        <v>1</v>
      </c>
    </row>
    <row r="261" spans="1:27" x14ac:dyDescent="0.2">
      <c r="A261" s="11" t="s">
        <v>55</v>
      </c>
      <c r="B261" s="11">
        <v>0</v>
      </c>
      <c r="C261" s="11">
        <v>3</v>
      </c>
      <c r="D261" s="16" t="s">
        <v>52</v>
      </c>
      <c r="E261" s="1" t="s">
        <v>53</v>
      </c>
      <c r="F261" s="17">
        <v>7</v>
      </c>
      <c r="G261">
        <v>16</v>
      </c>
      <c r="H261" s="25">
        <v>1000</v>
      </c>
      <c r="I261" s="1">
        <f t="shared" si="147"/>
        <v>3200000</v>
      </c>
      <c r="K261" s="1">
        <f t="shared" si="113"/>
        <v>0</v>
      </c>
      <c r="L261" s="12"/>
      <c r="M261" s="12"/>
      <c r="N261" s="21"/>
      <c r="O261" s="3">
        <f t="shared" si="92"/>
        <v>0</v>
      </c>
      <c r="P261" s="1">
        <f t="shared" si="148"/>
        <v>0</v>
      </c>
      <c r="Q261" s="1">
        <f t="shared" si="149"/>
        <v>0</v>
      </c>
      <c r="R261" s="1">
        <f t="shared" si="141"/>
        <v>0</v>
      </c>
      <c r="S261" s="12">
        <f t="shared" si="150"/>
        <v>0</v>
      </c>
      <c r="T261" s="3">
        <v>0.5</v>
      </c>
      <c r="U261" s="1">
        <v>0.5</v>
      </c>
      <c r="V261" s="1">
        <v>0.04</v>
      </c>
      <c r="W261" s="1">
        <v>0.96</v>
      </c>
      <c r="X261" s="3">
        <f t="shared" si="151"/>
        <v>1</v>
      </c>
      <c r="Y261" s="3">
        <f t="shared" si="152"/>
        <v>1</v>
      </c>
      <c r="Z261" s="3">
        <f t="shared" si="153"/>
        <v>1</v>
      </c>
      <c r="AA261" s="3">
        <f t="shared" si="154"/>
        <v>1</v>
      </c>
    </row>
    <row r="262" spans="1:27" x14ac:dyDescent="0.2">
      <c r="A262" s="11" t="s">
        <v>55</v>
      </c>
      <c r="B262" s="11">
        <v>0</v>
      </c>
      <c r="C262" s="11">
        <v>4</v>
      </c>
      <c r="D262" s="16" t="s">
        <v>52</v>
      </c>
      <c r="E262" s="1" t="s">
        <v>53</v>
      </c>
      <c r="F262" s="17">
        <v>10</v>
      </c>
      <c r="G262">
        <v>12</v>
      </c>
      <c r="H262" s="25">
        <v>1000</v>
      </c>
      <c r="I262" s="1">
        <f t="shared" si="147"/>
        <v>2400000</v>
      </c>
      <c r="J262" s="3">
        <v>10</v>
      </c>
      <c r="K262" s="1">
        <f t="shared" si="113"/>
        <v>20</v>
      </c>
      <c r="L262" s="12">
        <v>4</v>
      </c>
      <c r="M262" s="12">
        <v>16</v>
      </c>
      <c r="N262" s="21">
        <v>1000</v>
      </c>
      <c r="O262" s="3">
        <f t="shared" si="92"/>
        <v>100000</v>
      </c>
      <c r="P262" s="1">
        <f t="shared" si="148"/>
        <v>200000</v>
      </c>
      <c r="Q262" s="1">
        <f t="shared" si="149"/>
        <v>40000</v>
      </c>
      <c r="R262" s="1">
        <f t="shared" si="141"/>
        <v>160000</v>
      </c>
      <c r="S262" s="12">
        <f t="shared" si="150"/>
        <v>300000</v>
      </c>
      <c r="T262" s="3">
        <f t="shared" si="142"/>
        <v>0.33333333333333331</v>
      </c>
      <c r="U262" s="1">
        <f>P262/SUM(O262:P262)</f>
        <v>0.66666666666666663</v>
      </c>
      <c r="V262" s="1">
        <f t="shared" si="144"/>
        <v>0.2</v>
      </c>
      <c r="W262" s="1">
        <f t="shared" si="145"/>
        <v>0.8</v>
      </c>
      <c r="X262" s="3">
        <f t="shared" si="151"/>
        <v>1</v>
      </c>
      <c r="Y262" s="3">
        <f t="shared" si="152"/>
        <v>1</v>
      </c>
      <c r="Z262" s="3">
        <f t="shared" si="153"/>
        <v>1</v>
      </c>
      <c r="AA262" s="3">
        <f t="shared" si="154"/>
        <v>1</v>
      </c>
    </row>
    <row r="263" spans="1:27" x14ac:dyDescent="0.2">
      <c r="A263" s="11" t="s">
        <v>55</v>
      </c>
      <c r="B263" s="11">
        <v>0</v>
      </c>
      <c r="C263" s="11">
        <v>5</v>
      </c>
      <c r="D263" s="16" t="s">
        <v>52</v>
      </c>
      <c r="E263" s="1" t="s">
        <v>53</v>
      </c>
      <c r="F263" s="17">
        <v>13</v>
      </c>
      <c r="G263">
        <v>7</v>
      </c>
      <c r="H263" s="25">
        <v>1000</v>
      </c>
      <c r="I263" s="1">
        <f t="shared" si="147"/>
        <v>1400000</v>
      </c>
      <c r="J263" s="3">
        <v>16</v>
      </c>
      <c r="K263" s="1">
        <f t="shared" si="113"/>
        <v>22</v>
      </c>
      <c r="L263" s="12">
        <v>2</v>
      </c>
      <c r="M263" s="12">
        <v>20</v>
      </c>
      <c r="N263" s="21">
        <v>10000</v>
      </c>
      <c r="O263" s="3">
        <f t="shared" si="92"/>
        <v>1600000</v>
      </c>
      <c r="P263" s="1">
        <f t="shared" si="148"/>
        <v>2200000</v>
      </c>
      <c r="Q263" s="1">
        <f t="shared" si="149"/>
        <v>200000</v>
      </c>
      <c r="R263" s="1">
        <f t="shared" si="141"/>
        <v>2000000</v>
      </c>
      <c r="S263" s="12">
        <f t="shared" si="150"/>
        <v>3800000</v>
      </c>
      <c r="T263" s="3">
        <f t="shared" si="142"/>
        <v>0.42105263157894735</v>
      </c>
      <c r="U263" s="1">
        <f t="shared" si="143"/>
        <v>0.57894736842105265</v>
      </c>
      <c r="V263" s="1">
        <f t="shared" si="144"/>
        <v>9.0909090909090912E-2</v>
      </c>
      <c r="W263" s="1">
        <f t="shared" si="145"/>
        <v>0.90909090909090906</v>
      </c>
      <c r="X263" s="3">
        <f t="shared" si="151"/>
        <v>1</v>
      </c>
      <c r="Y263" s="3">
        <f t="shared" si="152"/>
        <v>1</v>
      </c>
      <c r="Z263" s="3">
        <f t="shared" si="153"/>
        <v>1</v>
      </c>
      <c r="AA263" s="3">
        <f t="shared" si="154"/>
        <v>1</v>
      </c>
    </row>
    <row r="264" spans="1:27" x14ac:dyDescent="0.2">
      <c r="A264" s="11" t="s">
        <v>55</v>
      </c>
      <c r="B264" s="11">
        <v>0</v>
      </c>
      <c r="C264" s="11">
        <v>6</v>
      </c>
      <c r="D264" s="16" t="s">
        <v>52</v>
      </c>
      <c r="E264" s="1" t="s">
        <v>53</v>
      </c>
      <c r="F264" s="17">
        <v>16</v>
      </c>
      <c r="G264">
        <v>3</v>
      </c>
      <c r="H264" s="25">
        <v>1000</v>
      </c>
      <c r="I264" s="1">
        <f t="shared" si="147"/>
        <v>600000</v>
      </c>
      <c r="J264" s="3">
        <v>6</v>
      </c>
      <c r="K264" s="1">
        <f t="shared" si="113"/>
        <v>16</v>
      </c>
      <c r="L264" s="12">
        <v>1</v>
      </c>
      <c r="M264" s="12">
        <v>15</v>
      </c>
      <c r="N264" s="21">
        <v>10000</v>
      </c>
      <c r="O264" s="3">
        <f t="shared" si="92"/>
        <v>600000</v>
      </c>
      <c r="P264" s="1">
        <f t="shared" si="148"/>
        <v>1600000</v>
      </c>
      <c r="Q264" s="1">
        <f t="shared" si="149"/>
        <v>100000</v>
      </c>
      <c r="R264" s="1">
        <f t="shared" si="141"/>
        <v>1500000</v>
      </c>
      <c r="S264" s="12">
        <f t="shared" si="150"/>
        <v>2200000</v>
      </c>
      <c r="T264" s="3">
        <f t="shared" si="142"/>
        <v>0.27272727272727271</v>
      </c>
      <c r="U264" s="1">
        <f t="shared" si="143"/>
        <v>0.72727272727272729</v>
      </c>
      <c r="V264" s="1">
        <f t="shared" si="144"/>
        <v>6.25E-2</v>
      </c>
      <c r="W264" s="1">
        <f t="shared" si="145"/>
        <v>0.9375</v>
      </c>
      <c r="X264" s="3">
        <f t="shared" si="151"/>
        <v>1</v>
      </c>
      <c r="Y264" s="3">
        <f t="shared" si="152"/>
        <v>1</v>
      </c>
      <c r="Z264" s="3">
        <f t="shared" si="153"/>
        <v>1</v>
      </c>
      <c r="AA264" s="3">
        <f t="shared" si="154"/>
        <v>1</v>
      </c>
    </row>
    <row r="265" spans="1:27" x14ac:dyDescent="0.2">
      <c r="A265" s="11" t="s">
        <v>55</v>
      </c>
      <c r="B265" s="11">
        <v>0</v>
      </c>
      <c r="C265" s="11">
        <v>7</v>
      </c>
      <c r="D265" s="16" t="s">
        <v>52</v>
      </c>
      <c r="E265" s="1" t="s">
        <v>53</v>
      </c>
      <c r="F265" s="17">
        <v>19</v>
      </c>
      <c r="G265">
        <v>4</v>
      </c>
      <c r="H265" s="25">
        <v>1000</v>
      </c>
      <c r="I265" s="1">
        <f t="shared" si="147"/>
        <v>800000</v>
      </c>
      <c r="J265" s="3">
        <v>6</v>
      </c>
      <c r="K265" s="1">
        <f t="shared" si="113"/>
        <v>14</v>
      </c>
      <c r="L265" s="12">
        <v>1</v>
      </c>
      <c r="M265" s="12">
        <v>13</v>
      </c>
      <c r="N265" s="21">
        <v>10000</v>
      </c>
      <c r="O265" s="3">
        <f t="shared" si="92"/>
        <v>600000</v>
      </c>
      <c r="P265" s="1">
        <f t="shared" si="148"/>
        <v>1400000</v>
      </c>
      <c r="Q265" s="1">
        <f t="shared" si="149"/>
        <v>100000</v>
      </c>
      <c r="R265" s="1">
        <f t="shared" si="141"/>
        <v>1300000</v>
      </c>
      <c r="S265" s="12">
        <f t="shared" si="150"/>
        <v>2000000</v>
      </c>
      <c r="T265" s="3">
        <f t="shared" si="142"/>
        <v>0.3</v>
      </c>
      <c r="U265" s="1">
        <f t="shared" si="143"/>
        <v>0.7</v>
      </c>
      <c r="V265" s="1">
        <f t="shared" si="144"/>
        <v>7.1428571428571425E-2</v>
      </c>
      <c r="W265" s="1">
        <f t="shared" si="145"/>
        <v>0.9285714285714286</v>
      </c>
      <c r="X265" s="3">
        <f t="shared" si="151"/>
        <v>1</v>
      </c>
      <c r="Y265" s="3">
        <f t="shared" si="152"/>
        <v>1</v>
      </c>
      <c r="Z265" s="3">
        <f t="shared" si="153"/>
        <v>1</v>
      </c>
      <c r="AA265" s="3">
        <f t="shared" si="154"/>
        <v>1</v>
      </c>
    </row>
    <row r="266" spans="1:27" x14ac:dyDescent="0.2">
      <c r="A266" s="11" t="s">
        <v>55</v>
      </c>
      <c r="B266" s="11">
        <v>0</v>
      </c>
      <c r="C266" s="11">
        <v>8</v>
      </c>
      <c r="D266" s="16" t="s">
        <v>52</v>
      </c>
      <c r="E266" s="1" t="s">
        <v>53</v>
      </c>
      <c r="F266" s="17">
        <v>22</v>
      </c>
      <c r="G266">
        <v>8</v>
      </c>
      <c r="H266" s="25">
        <v>1000</v>
      </c>
      <c r="I266" s="1">
        <f t="shared" si="147"/>
        <v>1600000</v>
      </c>
      <c r="K266" s="1">
        <f t="shared" ref="K266:K274" si="155">SUM(L266:M266)</f>
        <v>0</v>
      </c>
      <c r="L266" s="12"/>
      <c r="M266" s="12"/>
      <c r="N266" s="21"/>
      <c r="O266" s="3">
        <f t="shared" ref="O266:O311" si="156">(J266*10)*N266</f>
        <v>0</v>
      </c>
      <c r="P266" s="1">
        <f t="shared" si="148"/>
        <v>0</v>
      </c>
      <c r="Q266" s="1">
        <f t="shared" si="149"/>
        <v>0</v>
      </c>
      <c r="R266" s="1">
        <f t="shared" si="141"/>
        <v>0</v>
      </c>
      <c r="S266" s="12">
        <f t="shared" si="150"/>
        <v>0</v>
      </c>
      <c r="T266" s="3">
        <v>0.5</v>
      </c>
      <c r="U266" s="1">
        <v>0.5</v>
      </c>
      <c r="V266" s="1">
        <v>0.04</v>
      </c>
      <c r="W266" s="1">
        <v>0.96</v>
      </c>
      <c r="X266" s="3">
        <f t="shared" si="151"/>
        <v>1</v>
      </c>
      <c r="Y266" s="3">
        <f t="shared" si="152"/>
        <v>1</v>
      </c>
      <c r="Z266" s="3">
        <f t="shared" si="153"/>
        <v>1</v>
      </c>
      <c r="AA266" s="3">
        <f t="shared" si="154"/>
        <v>1</v>
      </c>
    </row>
    <row r="267" spans="1:27" x14ac:dyDescent="0.2">
      <c r="A267" s="11" t="s">
        <v>55</v>
      </c>
      <c r="B267" s="11">
        <v>1</v>
      </c>
      <c r="C267" s="11">
        <v>1</v>
      </c>
      <c r="D267" s="16" t="s">
        <v>52</v>
      </c>
      <c r="E267" s="1" t="s">
        <v>53</v>
      </c>
      <c r="F267" s="11">
        <v>1</v>
      </c>
      <c r="G267">
        <v>0</v>
      </c>
      <c r="H267" s="25">
        <v>1</v>
      </c>
      <c r="I267" s="1">
        <f t="shared" si="147"/>
        <v>0</v>
      </c>
      <c r="K267" s="1">
        <f t="shared" si="155"/>
        <v>0</v>
      </c>
      <c r="L267" s="12"/>
      <c r="M267" s="12"/>
      <c r="N267" s="24"/>
      <c r="O267" s="3">
        <f t="shared" si="156"/>
        <v>0</v>
      </c>
      <c r="P267" s="1">
        <f t="shared" si="148"/>
        <v>0</v>
      </c>
      <c r="Q267" s="1">
        <f t="shared" si="149"/>
        <v>0</v>
      </c>
      <c r="R267" s="1">
        <f t="shared" si="141"/>
        <v>0</v>
      </c>
      <c r="S267" s="12">
        <f t="shared" si="150"/>
        <v>0</v>
      </c>
      <c r="T267" s="3">
        <v>1.4492753623188406E-2</v>
      </c>
      <c r="U267" s="1">
        <v>0.98550724637681164</v>
      </c>
      <c r="V267" s="1">
        <v>2.9411764705882353E-2</v>
      </c>
      <c r="W267" s="1">
        <v>0.97058823529411764</v>
      </c>
      <c r="X267" s="3">
        <v>7.3529411764705885E-2</v>
      </c>
      <c r="Y267" s="3">
        <v>13.600000000000042</v>
      </c>
      <c r="Z267" s="3">
        <v>0.15909090909090906</v>
      </c>
      <c r="AA267" s="3">
        <v>6.2857142857142856</v>
      </c>
    </row>
    <row r="268" spans="1:27" x14ac:dyDescent="0.2">
      <c r="A268" s="11" t="s">
        <v>55</v>
      </c>
      <c r="B268" s="11">
        <v>1</v>
      </c>
      <c r="C268" s="11">
        <v>2</v>
      </c>
      <c r="D268" s="16" t="s">
        <v>52</v>
      </c>
      <c r="E268" s="1" t="s">
        <v>53</v>
      </c>
      <c r="F268" s="17">
        <v>4</v>
      </c>
      <c r="G268">
        <v>3</v>
      </c>
      <c r="H268" s="25">
        <v>1</v>
      </c>
      <c r="I268" s="1">
        <f t="shared" si="147"/>
        <v>600</v>
      </c>
      <c r="J268" s="3">
        <v>38</v>
      </c>
      <c r="K268" s="1">
        <f t="shared" si="155"/>
        <v>33</v>
      </c>
      <c r="L268" s="12">
        <v>2</v>
      </c>
      <c r="M268" s="12">
        <v>31</v>
      </c>
      <c r="N268" s="24">
        <v>1000000</v>
      </c>
      <c r="O268" s="3">
        <f t="shared" si="156"/>
        <v>380000000</v>
      </c>
      <c r="P268" s="1">
        <f t="shared" si="148"/>
        <v>330000000</v>
      </c>
      <c r="Q268" s="1">
        <f t="shared" si="149"/>
        <v>20000000</v>
      </c>
      <c r="R268" s="1">
        <f t="shared" si="141"/>
        <v>310000000</v>
      </c>
      <c r="S268" s="12">
        <f t="shared" si="150"/>
        <v>710000000</v>
      </c>
      <c r="T268" s="3">
        <f t="shared" si="142"/>
        <v>0.53521126760563376</v>
      </c>
      <c r="U268" s="1">
        <f t="shared" si="143"/>
        <v>0.46478873239436619</v>
      </c>
      <c r="V268" s="1">
        <f t="shared" si="144"/>
        <v>6.0606060606060608E-2</v>
      </c>
      <c r="W268" s="1">
        <f t="shared" si="145"/>
        <v>0.93939393939393945</v>
      </c>
      <c r="X268" s="3">
        <f t="shared" ref="X268:X274" si="157">(T268*(1-T260))/(T260*(1-T268))</f>
        <v>1.8673218673218672</v>
      </c>
      <c r="Y268" s="3">
        <f t="shared" ref="Y268:Y275" si="158">(U268*(1-U260))/(U260*(1-U268))</f>
        <v>0.53552631578947363</v>
      </c>
      <c r="Z268" s="3">
        <f t="shared" ref="Z268:Z274" si="159">(V268*(1-V260))/(V260*(1-V268))</f>
        <v>0.58064516129032262</v>
      </c>
      <c r="AA268" s="3">
        <f t="shared" ref="AA268:AA274" si="160">(W268*(1-W260))/(W260*(1-W268))</f>
        <v>1.7222222222222232</v>
      </c>
    </row>
    <row r="269" spans="1:27" x14ac:dyDescent="0.2">
      <c r="A269" s="11" t="s">
        <v>55</v>
      </c>
      <c r="B269" s="11">
        <v>1</v>
      </c>
      <c r="C269" s="11">
        <v>3</v>
      </c>
      <c r="D269" s="16" t="s">
        <v>52</v>
      </c>
      <c r="E269" s="1" t="s">
        <v>53</v>
      </c>
      <c r="F269" s="17">
        <v>7</v>
      </c>
      <c r="G269">
        <v>0</v>
      </c>
      <c r="H269" s="25">
        <v>1</v>
      </c>
      <c r="I269" s="1">
        <f t="shared" si="147"/>
        <v>0</v>
      </c>
      <c r="J269" s="3">
        <v>33</v>
      </c>
      <c r="K269" s="1">
        <f t="shared" si="155"/>
        <v>23</v>
      </c>
      <c r="L269" s="12">
        <v>1</v>
      </c>
      <c r="M269" s="12">
        <v>22</v>
      </c>
      <c r="N269" s="24">
        <v>1000000</v>
      </c>
      <c r="O269" s="3">
        <f t="shared" si="156"/>
        <v>330000000</v>
      </c>
      <c r="P269" s="1">
        <f t="shared" si="148"/>
        <v>230000000</v>
      </c>
      <c r="Q269" s="1">
        <f t="shared" si="149"/>
        <v>10000000</v>
      </c>
      <c r="R269" s="1">
        <f t="shared" si="141"/>
        <v>220000000</v>
      </c>
      <c r="S269" s="12">
        <f t="shared" si="150"/>
        <v>560000000</v>
      </c>
      <c r="T269" s="3">
        <f t="shared" si="142"/>
        <v>0.5892857142857143</v>
      </c>
      <c r="U269" s="1">
        <f t="shared" si="143"/>
        <v>0.4107142857142857</v>
      </c>
      <c r="V269" s="1">
        <f t="shared" si="144"/>
        <v>4.3478260869565216E-2</v>
      </c>
      <c r="W269" s="1">
        <f t="shared" si="145"/>
        <v>0.95652173913043481</v>
      </c>
      <c r="X269" s="3">
        <f>(T269*(1-T261))/(T261*(1-T269))</f>
        <v>1.4347826086956523</v>
      </c>
      <c r="Y269" s="3">
        <f t="shared" si="158"/>
        <v>0.69696969696969691</v>
      </c>
      <c r="Z269" s="3">
        <f t="shared" si="159"/>
        <v>1.0909090909090906</v>
      </c>
      <c r="AA269" s="3">
        <f t="shared" si="160"/>
        <v>0.91666666666666818</v>
      </c>
    </row>
    <row r="270" spans="1:27" x14ac:dyDescent="0.2">
      <c r="A270" s="11" t="s">
        <v>55</v>
      </c>
      <c r="B270" s="11">
        <v>1</v>
      </c>
      <c r="C270" s="11">
        <v>4</v>
      </c>
      <c r="D270" s="16" t="s">
        <v>52</v>
      </c>
      <c r="E270" s="1" t="s">
        <v>53</v>
      </c>
      <c r="F270" s="17">
        <v>10</v>
      </c>
      <c r="G270">
        <v>1</v>
      </c>
      <c r="H270" s="25">
        <v>1</v>
      </c>
      <c r="I270" s="1">
        <f t="shared" si="147"/>
        <v>200</v>
      </c>
      <c r="J270" s="3">
        <v>11</v>
      </c>
      <c r="K270" s="1">
        <f t="shared" si="155"/>
        <v>14</v>
      </c>
      <c r="L270" s="12">
        <v>1</v>
      </c>
      <c r="M270" s="12">
        <v>13</v>
      </c>
      <c r="N270" s="24">
        <v>1000000</v>
      </c>
      <c r="O270" s="3">
        <f t="shared" si="156"/>
        <v>110000000</v>
      </c>
      <c r="P270" s="1">
        <f t="shared" si="148"/>
        <v>140000000</v>
      </c>
      <c r="Q270" s="1">
        <f t="shared" si="149"/>
        <v>10000000</v>
      </c>
      <c r="R270" s="1">
        <f t="shared" si="141"/>
        <v>130000000</v>
      </c>
      <c r="S270" s="12">
        <f t="shared" si="150"/>
        <v>250000000</v>
      </c>
      <c r="T270" s="3">
        <f t="shared" si="142"/>
        <v>0.44</v>
      </c>
      <c r="U270" s="1">
        <f t="shared" si="143"/>
        <v>0.56000000000000005</v>
      </c>
      <c r="V270" s="1">
        <f t="shared" si="144"/>
        <v>7.1428571428571425E-2</v>
      </c>
      <c r="W270" s="1">
        <f t="shared" si="145"/>
        <v>0.9285714285714286</v>
      </c>
      <c r="X270" s="3">
        <f t="shared" si="157"/>
        <v>1.5714285714285716</v>
      </c>
      <c r="Y270" s="3">
        <f t="shared" si="158"/>
        <v>0.63636363636363658</v>
      </c>
      <c r="Z270" s="3">
        <f t="shared" si="159"/>
        <v>0.30769230769230765</v>
      </c>
      <c r="AA270" s="3">
        <f t="shared" si="160"/>
        <v>3.2500000000000009</v>
      </c>
    </row>
    <row r="271" spans="1:27" x14ac:dyDescent="0.2">
      <c r="A271" s="11" t="s">
        <v>55</v>
      </c>
      <c r="B271" s="11">
        <v>1</v>
      </c>
      <c r="C271" s="11">
        <v>5</v>
      </c>
      <c r="D271" s="16" t="s">
        <v>52</v>
      </c>
      <c r="E271" s="1" t="s">
        <v>53</v>
      </c>
      <c r="F271" s="17">
        <v>13</v>
      </c>
      <c r="G271">
        <v>1</v>
      </c>
      <c r="H271" s="25">
        <v>1</v>
      </c>
      <c r="I271" s="1">
        <f t="shared" si="147"/>
        <v>200</v>
      </c>
      <c r="J271" s="3">
        <v>30</v>
      </c>
      <c r="K271" s="1">
        <f t="shared" si="155"/>
        <v>60</v>
      </c>
      <c r="L271" s="12">
        <v>3</v>
      </c>
      <c r="M271" s="12">
        <v>57</v>
      </c>
      <c r="N271" s="24">
        <v>1000000</v>
      </c>
      <c r="O271" s="3">
        <f t="shared" si="156"/>
        <v>300000000</v>
      </c>
      <c r="P271" s="1">
        <f t="shared" si="148"/>
        <v>600000000</v>
      </c>
      <c r="Q271" s="1">
        <f t="shared" si="149"/>
        <v>30000000</v>
      </c>
      <c r="R271" s="1">
        <f t="shared" si="141"/>
        <v>570000000</v>
      </c>
      <c r="S271" s="12">
        <f t="shared" si="150"/>
        <v>900000000</v>
      </c>
      <c r="T271" s="3">
        <f t="shared" si="142"/>
        <v>0.33333333333333331</v>
      </c>
      <c r="U271" s="1">
        <f t="shared" si="143"/>
        <v>0.66666666666666663</v>
      </c>
      <c r="V271" s="1">
        <f t="shared" si="144"/>
        <v>0.05</v>
      </c>
      <c r="W271" s="1">
        <f t="shared" si="145"/>
        <v>0.95</v>
      </c>
      <c r="X271" s="3">
        <f t="shared" si="157"/>
        <v>0.68749999999999989</v>
      </c>
      <c r="Y271" s="3">
        <f t="shared" si="158"/>
        <v>1.4545454545454544</v>
      </c>
      <c r="Z271" s="3">
        <f t="shared" si="159"/>
        <v>0.52631578947368418</v>
      </c>
      <c r="AA271" s="3">
        <f t="shared" si="160"/>
        <v>1.899999999999999</v>
      </c>
    </row>
    <row r="272" spans="1:27" x14ac:dyDescent="0.2">
      <c r="A272" s="11" t="s">
        <v>55</v>
      </c>
      <c r="B272" s="11">
        <v>1</v>
      </c>
      <c r="C272" s="11">
        <v>6</v>
      </c>
      <c r="D272" s="16" t="s">
        <v>52</v>
      </c>
      <c r="E272" s="1" t="s">
        <v>53</v>
      </c>
      <c r="F272" s="17">
        <v>16</v>
      </c>
      <c r="G272">
        <v>2</v>
      </c>
      <c r="H272" s="25">
        <v>1</v>
      </c>
      <c r="I272" s="1">
        <f t="shared" si="147"/>
        <v>400</v>
      </c>
      <c r="J272" s="3">
        <v>18</v>
      </c>
      <c r="K272" s="1">
        <f t="shared" si="155"/>
        <v>24</v>
      </c>
      <c r="L272" s="12">
        <v>2</v>
      </c>
      <c r="M272" s="12">
        <v>22</v>
      </c>
      <c r="N272" s="24">
        <v>100000</v>
      </c>
      <c r="O272" s="3">
        <f t="shared" si="156"/>
        <v>18000000</v>
      </c>
      <c r="P272" s="1">
        <f t="shared" si="148"/>
        <v>24000000</v>
      </c>
      <c r="Q272" s="1">
        <f t="shared" si="149"/>
        <v>2000000</v>
      </c>
      <c r="R272" s="1">
        <f t="shared" si="141"/>
        <v>22000000</v>
      </c>
      <c r="S272" s="12">
        <f t="shared" si="150"/>
        <v>42000000</v>
      </c>
      <c r="T272" s="3">
        <v>1.0869565217391304E-2</v>
      </c>
      <c r="U272" s="1">
        <v>0.98913043478260865</v>
      </c>
      <c r="V272" s="1">
        <v>7.6923076923076927E-2</v>
      </c>
      <c r="W272" s="1">
        <v>0.92307692307692313</v>
      </c>
      <c r="X272" s="3">
        <f t="shared" ref="X272" si="161">(T272*(1-T264))/(T264*(1-T272))</f>
        <v>2.9304029304029307E-2</v>
      </c>
      <c r="Y272" s="3">
        <v>1.3</v>
      </c>
      <c r="Z272" s="3">
        <f t="shared" ref="Z272" si="162">(V272*(1-V264))/(V264*(1-V272))</f>
        <v>1.25</v>
      </c>
      <c r="AA272" s="3">
        <f t="shared" ref="AA272" si="163">(W272*(1-W264))/(W264*(1-W272))</f>
        <v>0.8000000000000006</v>
      </c>
    </row>
    <row r="273" spans="1:27" x14ac:dyDescent="0.2">
      <c r="A273" s="11" t="s">
        <v>55</v>
      </c>
      <c r="B273" s="11">
        <v>1</v>
      </c>
      <c r="C273" s="11">
        <v>7</v>
      </c>
      <c r="D273" s="16" t="s">
        <v>52</v>
      </c>
      <c r="E273" s="1" t="s">
        <v>53</v>
      </c>
      <c r="F273" s="17">
        <v>19</v>
      </c>
      <c r="G273">
        <v>2</v>
      </c>
      <c r="H273" s="25">
        <v>1</v>
      </c>
      <c r="I273" s="1">
        <f t="shared" si="147"/>
        <v>400</v>
      </c>
      <c r="J273" s="3">
        <v>27</v>
      </c>
      <c r="K273" s="1">
        <f t="shared" si="155"/>
        <v>34</v>
      </c>
      <c r="L273" s="12">
        <v>1</v>
      </c>
      <c r="M273" s="12">
        <v>33</v>
      </c>
      <c r="N273" s="24">
        <v>1000000</v>
      </c>
      <c r="O273" s="3">
        <f t="shared" si="156"/>
        <v>270000000</v>
      </c>
      <c r="P273" s="1">
        <f t="shared" si="148"/>
        <v>340000000</v>
      </c>
      <c r="Q273" s="1">
        <f t="shared" si="149"/>
        <v>10000000</v>
      </c>
      <c r="R273" s="1">
        <f t="shared" si="141"/>
        <v>330000000</v>
      </c>
      <c r="S273" s="12">
        <f t="shared" si="150"/>
        <v>610000000</v>
      </c>
      <c r="T273" s="3">
        <f t="shared" si="142"/>
        <v>0.44262295081967212</v>
      </c>
      <c r="U273" s="1">
        <f t="shared" si="143"/>
        <v>0.55737704918032782</v>
      </c>
      <c r="V273" s="1">
        <f t="shared" si="144"/>
        <v>2.9411764705882353E-2</v>
      </c>
      <c r="W273" s="1">
        <f t="shared" si="145"/>
        <v>0.97058823529411764</v>
      </c>
      <c r="X273" s="3">
        <f t="shared" si="157"/>
        <v>1.8529411764705883</v>
      </c>
      <c r="Y273" s="3">
        <f t="shared" si="158"/>
        <v>0.53968253968253965</v>
      </c>
      <c r="Z273" s="3">
        <f t="shared" si="159"/>
        <v>0.39393939393939398</v>
      </c>
      <c r="AA273" s="3">
        <f t="shared" si="160"/>
        <v>2.5384615384615365</v>
      </c>
    </row>
    <row r="274" spans="1:27" x14ac:dyDescent="0.2">
      <c r="A274" s="11" t="s">
        <v>55</v>
      </c>
      <c r="B274" s="11">
        <v>1</v>
      </c>
      <c r="C274" s="11">
        <v>8</v>
      </c>
      <c r="D274" s="16" t="s">
        <v>52</v>
      </c>
      <c r="E274" s="1" t="s">
        <v>53</v>
      </c>
      <c r="F274" s="17">
        <v>22</v>
      </c>
      <c r="G274">
        <v>0</v>
      </c>
      <c r="H274" s="25">
        <v>1</v>
      </c>
      <c r="I274" s="1">
        <f t="shared" si="147"/>
        <v>0</v>
      </c>
      <c r="J274" s="3">
        <v>19</v>
      </c>
      <c r="K274" s="1">
        <f t="shared" si="155"/>
        <v>20</v>
      </c>
      <c r="L274" s="12">
        <v>1</v>
      </c>
      <c r="M274" s="12">
        <v>19</v>
      </c>
      <c r="N274" s="24">
        <v>1000000</v>
      </c>
      <c r="O274" s="3">
        <f t="shared" si="156"/>
        <v>190000000</v>
      </c>
      <c r="P274" s="1">
        <f t="shared" si="148"/>
        <v>200000000</v>
      </c>
      <c r="Q274" s="1">
        <f t="shared" si="149"/>
        <v>10000000</v>
      </c>
      <c r="R274" s="1">
        <f t="shared" si="141"/>
        <v>190000000</v>
      </c>
      <c r="S274" s="12">
        <f t="shared" si="150"/>
        <v>390000000</v>
      </c>
      <c r="T274" s="3">
        <f t="shared" si="142"/>
        <v>0.48717948717948717</v>
      </c>
      <c r="U274" s="1">
        <f t="shared" si="143"/>
        <v>0.51282051282051277</v>
      </c>
      <c r="V274" s="1">
        <f t="shared" si="144"/>
        <v>0.05</v>
      </c>
      <c r="W274" s="1">
        <f t="shared" si="145"/>
        <v>0.95</v>
      </c>
      <c r="X274" s="3">
        <f t="shared" si="157"/>
        <v>0.95000000000000007</v>
      </c>
      <c r="Y274" s="3">
        <f t="shared" si="158"/>
        <v>1.0526315789473681</v>
      </c>
      <c r="Z274" s="3">
        <f t="shared" si="159"/>
        <v>1.2631578947368423</v>
      </c>
      <c r="AA274" s="3">
        <f t="shared" si="160"/>
        <v>0.79166666666666663</v>
      </c>
    </row>
    <row r="275" spans="1:27" x14ac:dyDescent="0.2">
      <c r="A275" s="11" t="s">
        <v>55</v>
      </c>
      <c r="B275" s="8">
        <v>2</v>
      </c>
      <c r="C275" s="8">
        <v>1</v>
      </c>
      <c r="D275" s="16" t="s">
        <v>52</v>
      </c>
      <c r="E275" s="1" t="s">
        <v>53</v>
      </c>
      <c r="F275" s="11">
        <v>1</v>
      </c>
      <c r="G275" s="17">
        <v>0</v>
      </c>
      <c r="H275" s="25">
        <v>1</v>
      </c>
      <c r="I275" s="1">
        <f t="shared" si="147"/>
        <v>0</v>
      </c>
      <c r="J275" s="3">
        <v>31</v>
      </c>
      <c r="K275" s="1">
        <f t="shared" ref="K275:K323" si="164">SUM(L275:M275)</f>
        <v>16</v>
      </c>
      <c r="L275" s="12">
        <v>3</v>
      </c>
      <c r="M275" s="12">
        <v>13</v>
      </c>
      <c r="N275" s="24">
        <v>1000000</v>
      </c>
      <c r="O275" s="3">
        <f t="shared" si="156"/>
        <v>310000000</v>
      </c>
      <c r="P275" s="1">
        <f t="shared" si="148"/>
        <v>160000000</v>
      </c>
      <c r="Q275" s="1">
        <f t="shared" si="149"/>
        <v>30000000</v>
      </c>
      <c r="R275" s="1">
        <f t="shared" si="141"/>
        <v>130000000</v>
      </c>
      <c r="S275" s="12">
        <f t="shared" si="150"/>
        <v>470000000</v>
      </c>
      <c r="T275" s="3">
        <f t="shared" si="142"/>
        <v>0.65957446808510634</v>
      </c>
      <c r="U275" s="1">
        <f t="shared" si="143"/>
        <v>0.34042553191489361</v>
      </c>
      <c r="V275" s="1">
        <f t="shared" si="144"/>
        <v>0.1875</v>
      </c>
      <c r="W275" s="1">
        <f t="shared" si="145"/>
        <v>0.8125</v>
      </c>
      <c r="X275" s="3">
        <f>(T275*(1-T259))/(T259*(1-T275))</f>
        <v>1.0568181818181814</v>
      </c>
      <c r="Y275" s="3">
        <f t="shared" si="158"/>
        <v>7.5901328273244532E-3</v>
      </c>
      <c r="Z275" s="3">
        <f t="shared" ref="Z275" si="165">(V275*(1-V259))/(V259*(1-V275))</f>
        <v>2.5384615384615388</v>
      </c>
      <c r="AA275" s="3">
        <f>(W275*(1-W259))/(W259*(1-W275))</f>
        <v>0.39393939393939414</v>
      </c>
    </row>
    <row r="276" spans="1:27" x14ac:dyDescent="0.2">
      <c r="A276" s="11" t="s">
        <v>55</v>
      </c>
      <c r="B276" s="8">
        <v>2</v>
      </c>
      <c r="C276" s="8">
        <v>2</v>
      </c>
      <c r="D276" s="16" t="s">
        <v>52</v>
      </c>
      <c r="E276" s="1" t="s">
        <v>53</v>
      </c>
      <c r="F276" s="17">
        <v>4</v>
      </c>
      <c r="G276" s="17">
        <v>0</v>
      </c>
      <c r="H276" s="25">
        <v>1</v>
      </c>
      <c r="I276" s="1">
        <f t="shared" si="147"/>
        <v>0</v>
      </c>
      <c r="J276" s="3">
        <v>52</v>
      </c>
      <c r="K276" s="1">
        <f t="shared" si="164"/>
        <v>31</v>
      </c>
      <c r="L276" s="12">
        <v>3</v>
      </c>
      <c r="M276" s="12">
        <v>28</v>
      </c>
      <c r="N276" s="24">
        <v>1000000</v>
      </c>
      <c r="O276" s="3">
        <f t="shared" si="156"/>
        <v>520000000</v>
      </c>
      <c r="P276" s="1">
        <f t="shared" si="148"/>
        <v>310000000</v>
      </c>
      <c r="Q276" s="1">
        <f t="shared" si="149"/>
        <v>30000000</v>
      </c>
      <c r="R276" s="1">
        <f t="shared" si="141"/>
        <v>280000000</v>
      </c>
      <c r="S276" s="12">
        <f t="shared" si="150"/>
        <v>830000000</v>
      </c>
      <c r="T276" s="3">
        <f t="shared" si="142"/>
        <v>0.62650602409638556</v>
      </c>
      <c r="U276" s="1">
        <f t="shared" si="143"/>
        <v>0.37349397590361444</v>
      </c>
      <c r="V276" s="1">
        <f t="shared" si="144"/>
        <v>9.6774193548387094E-2</v>
      </c>
      <c r="W276" s="1">
        <f t="shared" si="145"/>
        <v>0.90322580645161288</v>
      </c>
      <c r="X276" s="3">
        <f t="shared" ref="X276:X282" si="166">(T276*(1-T260))/(T260*(1-T276))</f>
        <v>2.7201394943330435</v>
      </c>
      <c r="Y276" s="3">
        <f t="shared" ref="Y276:Y282" si="167">(U276*(1-U260))/(U260*(1-U276))</f>
        <v>0.36762820512820504</v>
      </c>
      <c r="Z276" s="3">
        <f t="shared" ref="Z276:AA282" si="168">(V276*(1-V260))/(V260*(1-V276))</f>
        <v>0.96428571428571419</v>
      </c>
      <c r="AA276" s="3">
        <f t="shared" si="168"/>
        <v>1.0370370370370365</v>
      </c>
    </row>
    <row r="277" spans="1:27" x14ac:dyDescent="0.2">
      <c r="A277" s="11" t="s">
        <v>55</v>
      </c>
      <c r="B277" s="8">
        <v>2</v>
      </c>
      <c r="C277" s="8">
        <v>3</v>
      </c>
      <c r="D277" s="16" t="s">
        <v>52</v>
      </c>
      <c r="E277" s="1" t="s">
        <v>53</v>
      </c>
      <c r="F277" s="17">
        <v>7</v>
      </c>
      <c r="G277" s="17">
        <v>0</v>
      </c>
      <c r="H277" s="25">
        <v>1</v>
      </c>
      <c r="I277" s="1">
        <f t="shared" si="147"/>
        <v>0</v>
      </c>
      <c r="J277" s="3">
        <v>140</v>
      </c>
      <c r="K277" s="1">
        <f t="shared" si="164"/>
        <v>129</v>
      </c>
      <c r="L277" s="12">
        <v>3</v>
      </c>
      <c r="M277" s="12">
        <v>126</v>
      </c>
      <c r="N277" s="24">
        <v>1000000</v>
      </c>
      <c r="O277" s="3">
        <f t="shared" si="156"/>
        <v>1400000000</v>
      </c>
      <c r="P277" s="1">
        <f t="shared" si="148"/>
        <v>1290000000</v>
      </c>
      <c r="Q277" s="1">
        <f t="shared" si="149"/>
        <v>30000000</v>
      </c>
      <c r="R277" s="1">
        <f t="shared" si="141"/>
        <v>1260000000</v>
      </c>
      <c r="S277" s="12">
        <f t="shared" si="150"/>
        <v>2690000000</v>
      </c>
      <c r="T277" s="3">
        <f t="shared" si="142"/>
        <v>0.5204460966542751</v>
      </c>
      <c r="U277" s="1">
        <f t="shared" si="143"/>
        <v>0.4795539033457249</v>
      </c>
      <c r="V277" s="1">
        <f t="shared" si="144"/>
        <v>2.3255813953488372E-2</v>
      </c>
      <c r="W277" s="1">
        <f t="shared" si="145"/>
        <v>0.97674418604651159</v>
      </c>
      <c r="X277" s="3">
        <f t="shared" si="166"/>
        <v>1.0852713178294575</v>
      </c>
      <c r="Y277" s="3">
        <f t="shared" si="167"/>
        <v>0.92142857142857137</v>
      </c>
      <c r="Z277" s="3">
        <f t="shared" si="168"/>
        <v>0.57142857142857151</v>
      </c>
      <c r="AA277" s="3">
        <f t="shared" ref="AA277:AA282" si="169">(W277*(1-W261))/(W261*(1-W277))</f>
        <v>1.7499999999999984</v>
      </c>
    </row>
    <row r="278" spans="1:27" x14ac:dyDescent="0.2">
      <c r="A278" s="11" t="s">
        <v>55</v>
      </c>
      <c r="B278" s="8">
        <v>2</v>
      </c>
      <c r="C278" s="8">
        <v>4</v>
      </c>
      <c r="D278" s="16" t="s">
        <v>52</v>
      </c>
      <c r="E278" s="1" t="s">
        <v>53</v>
      </c>
      <c r="F278" s="17">
        <v>10</v>
      </c>
      <c r="G278" s="17">
        <v>0</v>
      </c>
      <c r="H278" s="25">
        <v>1</v>
      </c>
      <c r="I278" s="1">
        <f t="shared" si="147"/>
        <v>0</v>
      </c>
      <c r="J278" s="3">
        <v>36</v>
      </c>
      <c r="K278" s="1">
        <f t="shared" si="164"/>
        <v>20</v>
      </c>
      <c r="L278" s="12">
        <v>1</v>
      </c>
      <c r="M278" s="12">
        <v>19</v>
      </c>
      <c r="N278" s="24">
        <v>1000000</v>
      </c>
      <c r="O278" s="3">
        <f t="shared" si="156"/>
        <v>360000000</v>
      </c>
      <c r="P278" s="1">
        <f t="shared" si="148"/>
        <v>200000000</v>
      </c>
      <c r="Q278" s="1">
        <f t="shared" si="149"/>
        <v>10000000</v>
      </c>
      <c r="R278" s="1">
        <f t="shared" si="141"/>
        <v>190000000</v>
      </c>
      <c r="S278" s="12">
        <f t="shared" si="150"/>
        <v>560000000</v>
      </c>
      <c r="T278" s="3">
        <f t="shared" si="142"/>
        <v>0.6428571428571429</v>
      </c>
      <c r="U278" s="1">
        <f t="shared" si="143"/>
        <v>0.35714285714285715</v>
      </c>
      <c r="V278" s="1">
        <f t="shared" si="144"/>
        <v>0.05</v>
      </c>
      <c r="W278" s="1">
        <f t="shared" si="145"/>
        <v>0.95</v>
      </c>
      <c r="X278" s="3">
        <f t="shared" si="166"/>
        <v>3.6000000000000014</v>
      </c>
      <c r="Y278" s="3">
        <f t="shared" si="167"/>
        <v>0.2777777777777779</v>
      </c>
      <c r="Z278" s="3">
        <f t="shared" si="168"/>
        <v>0.21052631578947373</v>
      </c>
      <c r="AA278" s="3">
        <f t="shared" si="169"/>
        <v>4.7499999999999947</v>
      </c>
    </row>
    <row r="279" spans="1:27" x14ac:dyDescent="0.2">
      <c r="A279" s="11" t="s">
        <v>55</v>
      </c>
      <c r="B279" s="8">
        <v>2</v>
      </c>
      <c r="C279" s="8">
        <v>5</v>
      </c>
      <c r="D279" s="16" t="s">
        <v>52</v>
      </c>
      <c r="E279" s="1" t="s">
        <v>53</v>
      </c>
      <c r="F279" s="17">
        <v>13</v>
      </c>
      <c r="G279" s="17">
        <v>0</v>
      </c>
      <c r="H279" s="25">
        <v>1</v>
      </c>
      <c r="I279" s="1">
        <f t="shared" si="147"/>
        <v>0</v>
      </c>
      <c r="J279" s="3">
        <v>96</v>
      </c>
      <c r="K279" s="1">
        <f t="shared" si="164"/>
        <v>98</v>
      </c>
      <c r="L279" s="12">
        <v>2</v>
      </c>
      <c r="M279" s="12">
        <v>96</v>
      </c>
      <c r="N279" s="24">
        <v>1000000</v>
      </c>
      <c r="O279" s="3">
        <f t="shared" si="156"/>
        <v>960000000</v>
      </c>
      <c r="P279" s="1">
        <f t="shared" si="148"/>
        <v>980000000</v>
      </c>
      <c r="Q279" s="1">
        <f t="shared" si="149"/>
        <v>20000000</v>
      </c>
      <c r="R279" s="1">
        <f t="shared" si="141"/>
        <v>960000000</v>
      </c>
      <c r="S279" s="12">
        <f t="shared" si="150"/>
        <v>1940000000</v>
      </c>
      <c r="T279" s="3">
        <f t="shared" si="142"/>
        <v>0.49484536082474229</v>
      </c>
      <c r="U279" s="1">
        <f t="shared" si="143"/>
        <v>0.50515463917525771</v>
      </c>
      <c r="V279" s="1">
        <f t="shared" si="144"/>
        <v>2.0408163265306121E-2</v>
      </c>
      <c r="W279" s="1">
        <f t="shared" si="145"/>
        <v>0.97959183673469385</v>
      </c>
      <c r="X279" s="3">
        <f t="shared" si="166"/>
        <v>1.3469387755102042</v>
      </c>
      <c r="Y279" s="3">
        <f t="shared" si="167"/>
        <v>0.74242424242424243</v>
      </c>
      <c r="Z279" s="3">
        <f t="shared" si="168"/>
        <v>0.20833333333333331</v>
      </c>
      <c r="AA279" s="3">
        <f t="shared" si="169"/>
        <v>4.7999999999999954</v>
      </c>
    </row>
    <row r="280" spans="1:27" x14ac:dyDescent="0.2">
      <c r="A280" s="11" t="s">
        <v>55</v>
      </c>
      <c r="B280" s="8">
        <v>2</v>
      </c>
      <c r="C280" s="8">
        <v>6</v>
      </c>
      <c r="D280" s="16" t="s">
        <v>52</v>
      </c>
      <c r="E280" s="1" t="s">
        <v>53</v>
      </c>
      <c r="F280" s="17">
        <v>16</v>
      </c>
      <c r="G280" s="17">
        <v>0</v>
      </c>
      <c r="H280" s="25">
        <v>1</v>
      </c>
      <c r="I280" s="1">
        <f t="shared" si="147"/>
        <v>0</v>
      </c>
      <c r="J280" s="3">
        <v>25</v>
      </c>
      <c r="K280" s="1">
        <f t="shared" si="164"/>
        <v>36</v>
      </c>
      <c r="L280" s="12">
        <v>2</v>
      </c>
      <c r="M280" s="12">
        <v>34</v>
      </c>
      <c r="N280" s="24">
        <v>1000000</v>
      </c>
      <c r="O280" s="3">
        <f t="shared" si="156"/>
        <v>250000000</v>
      </c>
      <c r="P280" s="1">
        <f t="shared" si="148"/>
        <v>360000000</v>
      </c>
      <c r="Q280" s="1">
        <f t="shared" si="149"/>
        <v>20000000</v>
      </c>
      <c r="R280" s="1">
        <f t="shared" si="141"/>
        <v>340000000</v>
      </c>
      <c r="S280" s="12">
        <f t="shared" si="150"/>
        <v>610000000</v>
      </c>
      <c r="T280" s="3">
        <f t="shared" si="142"/>
        <v>0.4098360655737705</v>
      </c>
      <c r="U280" s="1">
        <f t="shared" si="143"/>
        <v>0.5901639344262295</v>
      </c>
      <c r="V280" s="1">
        <f t="shared" si="144"/>
        <v>5.5555555555555552E-2</v>
      </c>
      <c r="W280" s="1">
        <f t="shared" si="145"/>
        <v>0.94444444444444442</v>
      </c>
      <c r="X280" s="3">
        <f t="shared" si="166"/>
        <v>1.8518518518518519</v>
      </c>
      <c r="Y280" s="3">
        <f t="shared" si="167"/>
        <v>0.53999999999999992</v>
      </c>
      <c r="Z280" s="3">
        <f t="shared" si="168"/>
        <v>0.88235294117647056</v>
      </c>
      <c r="AA280" s="3">
        <f t="shared" si="169"/>
        <v>1.1333333333333329</v>
      </c>
    </row>
    <row r="281" spans="1:27" x14ac:dyDescent="0.2">
      <c r="A281" s="11" t="s">
        <v>55</v>
      </c>
      <c r="B281" s="8">
        <v>2</v>
      </c>
      <c r="C281" s="8">
        <v>7</v>
      </c>
      <c r="D281" s="16" t="s">
        <v>52</v>
      </c>
      <c r="E281" s="1" t="s">
        <v>53</v>
      </c>
      <c r="F281" s="17">
        <v>19</v>
      </c>
      <c r="G281" s="17">
        <v>0</v>
      </c>
      <c r="H281" s="25">
        <v>1</v>
      </c>
      <c r="I281" s="1">
        <f t="shared" si="147"/>
        <v>0</v>
      </c>
      <c r="J281" s="3">
        <v>30</v>
      </c>
      <c r="K281" s="1">
        <f t="shared" si="164"/>
        <v>25</v>
      </c>
      <c r="L281" s="12">
        <v>1</v>
      </c>
      <c r="M281" s="12">
        <v>24</v>
      </c>
      <c r="N281" s="24">
        <v>1000000</v>
      </c>
      <c r="O281" s="3">
        <f t="shared" si="156"/>
        <v>300000000</v>
      </c>
      <c r="P281" s="1">
        <f t="shared" si="148"/>
        <v>250000000</v>
      </c>
      <c r="Q281" s="1">
        <f t="shared" si="149"/>
        <v>10000000</v>
      </c>
      <c r="R281" s="1">
        <f t="shared" si="141"/>
        <v>240000000</v>
      </c>
      <c r="S281" s="12">
        <f t="shared" si="150"/>
        <v>550000000</v>
      </c>
      <c r="T281" s="3">
        <f t="shared" si="142"/>
        <v>0.54545454545454541</v>
      </c>
      <c r="U281" s="1">
        <f t="shared" si="143"/>
        <v>0.45454545454545453</v>
      </c>
      <c r="V281" s="1">
        <f t="shared" si="144"/>
        <v>0.04</v>
      </c>
      <c r="W281" s="1">
        <f t="shared" si="145"/>
        <v>0.96</v>
      </c>
      <c r="X281" s="3">
        <f t="shared" si="166"/>
        <v>2.7999999999999994</v>
      </c>
      <c r="Y281" s="3">
        <f t="shared" si="167"/>
        <v>0.35714285714285721</v>
      </c>
      <c r="Z281" s="3">
        <f t="shared" si="168"/>
        <v>0.54166666666666674</v>
      </c>
      <c r="AA281" s="3">
        <f t="shared" si="169"/>
        <v>1.8461538461538434</v>
      </c>
    </row>
    <row r="282" spans="1:27" x14ac:dyDescent="0.2">
      <c r="A282" s="11" t="s">
        <v>55</v>
      </c>
      <c r="B282" s="8">
        <v>2</v>
      </c>
      <c r="C282" s="8">
        <v>8</v>
      </c>
      <c r="D282" s="16" t="s">
        <v>52</v>
      </c>
      <c r="E282" s="1" t="s">
        <v>53</v>
      </c>
      <c r="F282" s="17">
        <v>22</v>
      </c>
      <c r="G282" s="17">
        <v>0</v>
      </c>
      <c r="H282" s="25">
        <v>1</v>
      </c>
      <c r="I282" s="1">
        <f t="shared" si="147"/>
        <v>0</v>
      </c>
      <c r="J282" s="3">
        <v>49</v>
      </c>
      <c r="K282" s="1">
        <f t="shared" si="164"/>
        <v>52</v>
      </c>
      <c r="L282" s="12">
        <v>3</v>
      </c>
      <c r="M282" s="12">
        <v>49</v>
      </c>
      <c r="N282" s="24">
        <v>1000000</v>
      </c>
      <c r="O282" s="3">
        <f t="shared" si="156"/>
        <v>490000000</v>
      </c>
      <c r="P282" s="1">
        <f t="shared" si="148"/>
        <v>520000000</v>
      </c>
      <c r="Q282" s="1">
        <f t="shared" si="149"/>
        <v>30000000</v>
      </c>
      <c r="R282" s="1">
        <f t="shared" si="141"/>
        <v>490000000</v>
      </c>
      <c r="S282" s="12">
        <f t="shared" si="150"/>
        <v>1010000000</v>
      </c>
      <c r="T282" s="3">
        <f t="shared" si="142"/>
        <v>0.48514851485148514</v>
      </c>
      <c r="U282" s="1">
        <f t="shared" si="143"/>
        <v>0.51485148514851486</v>
      </c>
      <c r="V282" s="1">
        <f t="shared" si="144"/>
        <v>5.7692307692307696E-2</v>
      </c>
      <c r="W282" s="1">
        <f t="shared" si="145"/>
        <v>0.94230769230769229</v>
      </c>
      <c r="X282" s="3">
        <f t="shared" si="166"/>
        <v>0.94230769230769229</v>
      </c>
      <c r="Y282" s="3">
        <f t="shared" si="167"/>
        <v>1.0612244897959184</v>
      </c>
      <c r="Z282" s="3">
        <f t="shared" si="168"/>
        <v>1.4693877551020409</v>
      </c>
      <c r="AA282" s="3">
        <f t="shared" si="169"/>
        <v>0.68055555555555602</v>
      </c>
    </row>
    <row r="283" spans="1:27" x14ac:dyDescent="0.2">
      <c r="A283" s="11" t="s">
        <v>55</v>
      </c>
      <c r="B283" s="8">
        <v>3</v>
      </c>
      <c r="C283" s="11">
        <v>1</v>
      </c>
      <c r="D283" s="16" t="s">
        <v>52</v>
      </c>
      <c r="E283" s="1" t="s">
        <v>53</v>
      </c>
      <c r="F283" s="11">
        <v>1</v>
      </c>
      <c r="G283" s="17">
        <v>0</v>
      </c>
      <c r="H283" s="25">
        <v>1</v>
      </c>
      <c r="I283" s="1">
        <f t="shared" si="147"/>
        <v>0</v>
      </c>
      <c r="J283" s="3">
        <v>23</v>
      </c>
      <c r="K283" s="1">
        <f t="shared" si="164"/>
        <v>19</v>
      </c>
      <c r="L283" s="12">
        <v>2</v>
      </c>
      <c r="M283" s="12">
        <v>17</v>
      </c>
      <c r="N283" s="24">
        <v>1000000</v>
      </c>
      <c r="O283" s="3">
        <f t="shared" si="156"/>
        <v>230000000</v>
      </c>
      <c r="P283" s="1">
        <f t="shared" si="148"/>
        <v>190000000</v>
      </c>
      <c r="Q283" s="1">
        <f t="shared" si="149"/>
        <v>20000000</v>
      </c>
      <c r="R283" s="1">
        <f t="shared" si="141"/>
        <v>170000000</v>
      </c>
      <c r="S283" s="12">
        <f t="shared" si="150"/>
        <v>420000000</v>
      </c>
      <c r="T283" s="3">
        <f t="shared" si="142"/>
        <v>0.54761904761904767</v>
      </c>
      <c r="U283" s="1">
        <f t="shared" si="143"/>
        <v>0.45238095238095238</v>
      </c>
      <c r="V283" s="1">
        <f t="shared" si="144"/>
        <v>0.10526315789473684</v>
      </c>
      <c r="W283" s="1">
        <f t="shared" si="145"/>
        <v>0.89473684210526316</v>
      </c>
      <c r="X283" s="3">
        <f>(T283*(1-T259))/(T259*(1-T283))</f>
        <v>0.66028708133971303</v>
      </c>
      <c r="Y283" s="3">
        <f>(U283*(1-U267))/(U267*(1-U283))</f>
        <v>1.2148337595907888E-2</v>
      </c>
      <c r="Z283" s="3">
        <f t="shared" ref="Z283:AA283" si="170">(V283*(1-V259))/(V259*(1-V283))</f>
        <v>1.2941176470588236</v>
      </c>
      <c r="AA283" s="3">
        <f t="shared" si="170"/>
        <v>0.77272727272727315</v>
      </c>
    </row>
    <row r="284" spans="1:27" x14ac:dyDescent="0.2">
      <c r="A284" s="11" t="s">
        <v>55</v>
      </c>
      <c r="B284" s="8">
        <v>3</v>
      </c>
      <c r="C284" s="11">
        <v>2</v>
      </c>
      <c r="D284" s="16" t="s">
        <v>52</v>
      </c>
      <c r="E284" s="1" t="s">
        <v>53</v>
      </c>
      <c r="F284" s="17">
        <v>4</v>
      </c>
      <c r="G284" s="17">
        <v>0</v>
      </c>
      <c r="H284" s="25">
        <v>1</v>
      </c>
      <c r="I284" s="1">
        <f t="shared" si="147"/>
        <v>0</v>
      </c>
      <c r="J284" s="3">
        <v>42</v>
      </c>
      <c r="K284" s="1">
        <f t="shared" si="164"/>
        <v>62</v>
      </c>
      <c r="L284" s="12">
        <v>7</v>
      </c>
      <c r="M284" s="12">
        <v>55</v>
      </c>
      <c r="N284" s="24">
        <v>1000000</v>
      </c>
      <c r="O284" s="3">
        <f t="shared" si="156"/>
        <v>420000000</v>
      </c>
      <c r="P284" s="1">
        <f t="shared" si="148"/>
        <v>620000000</v>
      </c>
      <c r="Q284" s="1">
        <f t="shared" si="149"/>
        <v>70000000</v>
      </c>
      <c r="R284" s="1">
        <f t="shared" si="141"/>
        <v>550000000</v>
      </c>
      <c r="S284" s="12">
        <f t="shared" si="150"/>
        <v>1040000000</v>
      </c>
      <c r="T284" s="3">
        <f t="shared" si="142"/>
        <v>0.40384615384615385</v>
      </c>
      <c r="U284" s="1">
        <f t="shared" si="143"/>
        <v>0.59615384615384615</v>
      </c>
      <c r="V284" s="1">
        <f t="shared" si="144"/>
        <v>0.11290322580645161</v>
      </c>
      <c r="W284" s="1">
        <f t="shared" si="145"/>
        <v>0.88709677419354838</v>
      </c>
      <c r="X284" s="3">
        <f t="shared" ref="X284:X290" si="171">(T284*(1-T260))/(T260*(1-T284))</f>
        <v>1.0985178727114213</v>
      </c>
      <c r="Y284" s="3">
        <f t="shared" ref="Y284:Y290" si="172">(U284*(1-U260))/(U260*(1-U284))</f>
        <v>0.91031746031746019</v>
      </c>
      <c r="Z284" s="3">
        <f t="shared" ref="Z284:Z290" si="173">(V284*(1-V260))/(V260*(1-V284))</f>
        <v>1.1454545454545453</v>
      </c>
      <c r="AA284" s="3">
        <f t="shared" ref="AA284:AA290" si="174">(W284*(1-W260))/(W260*(1-W284))</f>
        <v>0.87301587301587269</v>
      </c>
    </row>
    <row r="285" spans="1:27" x14ac:dyDescent="0.2">
      <c r="A285" s="11" t="s">
        <v>55</v>
      </c>
      <c r="B285" s="8">
        <v>3</v>
      </c>
      <c r="C285" s="11">
        <v>3</v>
      </c>
      <c r="D285" s="16" t="s">
        <v>52</v>
      </c>
      <c r="E285" s="1" t="s">
        <v>53</v>
      </c>
      <c r="F285" s="17">
        <v>7</v>
      </c>
      <c r="G285" s="17">
        <v>0</v>
      </c>
      <c r="H285" s="25">
        <v>1</v>
      </c>
      <c r="I285" s="1">
        <f t="shared" si="147"/>
        <v>0</v>
      </c>
      <c r="K285" s="1">
        <f t="shared" si="164"/>
        <v>0</v>
      </c>
      <c r="L285" s="12"/>
      <c r="M285" s="12"/>
      <c r="N285" s="24"/>
      <c r="O285" s="3">
        <f t="shared" si="156"/>
        <v>0</v>
      </c>
      <c r="P285" s="1">
        <f t="shared" si="148"/>
        <v>0</v>
      </c>
      <c r="Q285" s="1">
        <f t="shared" si="149"/>
        <v>0</v>
      </c>
      <c r="R285" s="1">
        <f t="shared" si="141"/>
        <v>0</v>
      </c>
      <c r="S285" s="12">
        <f t="shared" si="150"/>
        <v>0</v>
      </c>
      <c r="T285" s="3" t="e">
        <f t="shared" si="142"/>
        <v>#DIV/0!</v>
      </c>
      <c r="U285" s="1" t="e">
        <f t="shared" si="143"/>
        <v>#DIV/0!</v>
      </c>
      <c r="V285" s="1" t="s">
        <v>59</v>
      </c>
      <c r="W285" s="1" t="e">
        <f t="shared" si="145"/>
        <v>#DIV/0!</v>
      </c>
      <c r="X285" s="3">
        <v>0.32407407407407407</v>
      </c>
      <c r="Y285" s="3">
        <v>3.085714285714293</v>
      </c>
      <c r="Z285" s="3">
        <v>3.1500000000000004</v>
      </c>
      <c r="AA285" s="3">
        <v>0.31746031746031733</v>
      </c>
    </row>
    <row r="286" spans="1:27" x14ac:dyDescent="0.2">
      <c r="A286" s="11" t="s">
        <v>55</v>
      </c>
      <c r="B286" s="8">
        <v>3</v>
      </c>
      <c r="C286" s="11">
        <v>4</v>
      </c>
      <c r="D286" s="16" t="s">
        <v>52</v>
      </c>
      <c r="E286" s="1" t="s">
        <v>53</v>
      </c>
      <c r="F286" s="17">
        <v>10</v>
      </c>
      <c r="G286" s="17">
        <v>0</v>
      </c>
      <c r="H286" s="25">
        <v>1</v>
      </c>
      <c r="I286" s="1">
        <f t="shared" si="147"/>
        <v>0</v>
      </c>
      <c r="J286" s="3">
        <v>27</v>
      </c>
      <c r="K286" s="1">
        <f t="shared" si="164"/>
        <v>20</v>
      </c>
      <c r="L286" s="12">
        <v>1</v>
      </c>
      <c r="M286" s="12">
        <v>19</v>
      </c>
      <c r="N286" s="24">
        <v>1000000</v>
      </c>
      <c r="O286" s="3">
        <f t="shared" si="156"/>
        <v>270000000</v>
      </c>
      <c r="P286" s="1">
        <f t="shared" si="148"/>
        <v>200000000</v>
      </c>
      <c r="Q286" s="1">
        <f t="shared" si="149"/>
        <v>10000000</v>
      </c>
      <c r="R286" s="1">
        <f t="shared" si="141"/>
        <v>190000000</v>
      </c>
      <c r="S286" s="12">
        <f t="shared" si="150"/>
        <v>470000000</v>
      </c>
      <c r="T286" s="3">
        <f t="shared" si="142"/>
        <v>0.57446808510638303</v>
      </c>
      <c r="U286" s="1">
        <f t="shared" si="143"/>
        <v>0.42553191489361702</v>
      </c>
      <c r="V286" s="1">
        <f t="shared" si="144"/>
        <v>0.05</v>
      </c>
      <c r="W286" s="1">
        <f t="shared" si="145"/>
        <v>0.95</v>
      </c>
      <c r="X286" s="3">
        <f t="shared" si="171"/>
        <v>2.7000000000000006</v>
      </c>
      <c r="Y286" s="3">
        <f t="shared" si="172"/>
        <v>0.37037037037037041</v>
      </c>
      <c r="Z286" s="3">
        <f t="shared" si="173"/>
        <v>0.21052631578947373</v>
      </c>
      <c r="AA286" s="3">
        <f t="shared" si="174"/>
        <v>4.7499999999999947</v>
      </c>
    </row>
    <row r="287" spans="1:27" x14ac:dyDescent="0.2">
      <c r="A287" s="11" t="s">
        <v>55</v>
      </c>
      <c r="B287" s="8">
        <v>3</v>
      </c>
      <c r="C287" s="11">
        <v>5</v>
      </c>
      <c r="D287" s="16" t="s">
        <v>52</v>
      </c>
      <c r="E287" s="1" t="s">
        <v>53</v>
      </c>
      <c r="F287" s="17">
        <v>13</v>
      </c>
      <c r="G287" s="17">
        <v>0</v>
      </c>
      <c r="H287" s="25">
        <v>1</v>
      </c>
      <c r="I287" s="1">
        <f t="shared" si="147"/>
        <v>0</v>
      </c>
      <c r="K287" s="1">
        <f t="shared" si="164"/>
        <v>0</v>
      </c>
      <c r="L287" s="12"/>
      <c r="M287" s="12"/>
      <c r="N287" s="24"/>
      <c r="O287" s="3">
        <f t="shared" si="156"/>
        <v>0</v>
      </c>
      <c r="P287" s="1">
        <f t="shared" si="148"/>
        <v>0</v>
      </c>
      <c r="Q287" s="1">
        <f t="shared" si="149"/>
        <v>0</v>
      </c>
      <c r="R287" s="1">
        <f t="shared" si="141"/>
        <v>0</v>
      </c>
      <c r="S287" s="12">
        <f t="shared" si="150"/>
        <v>0</v>
      </c>
      <c r="T287" s="3" t="e">
        <f t="shared" si="142"/>
        <v>#DIV/0!</v>
      </c>
      <c r="U287" s="1" t="e">
        <f t="shared" si="143"/>
        <v>#DIV/0!</v>
      </c>
      <c r="V287" s="1" t="s">
        <v>59</v>
      </c>
      <c r="W287" s="1" t="e">
        <f t="shared" si="145"/>
        <v>#DIV/0!</v>
      </c>
      <c r="X287" s="3">
        <v>0.7466666666666667</v>
      </c>
      <c r="Y287" s="3">
        <v>1.3392857142857146</v>
      </c>
      <c r="Z287" s="3">
        <v>0.82978723404255339</v>
      </c>
      <c r="AA287" s="3">
        <v>1.2051282051282035</v>
      </c>
    </row>
    <row r="288" spans="1:27" x14ac:dyDescent="0.2">
      <c r="A288" s="11" t="s">
        <v>55</v>
      </c>
      <c r="B288" s="8">
        <v>3</v>
      </c>
      <c r="C288" s="11">
        <v>6</v>
      </c>
      <c r="D288" s="16" t="s">
        <v>52</v>
      </c>
      <c r="E288" s="1" t="s">
        <v>53</v>
      </c>
      <c r="F288" s="17">
        <v>16</v>
      </c>
      <c r="G288" s="17">
        <v>0</v>
      </c>
      <c r="H288" s="25">
        <v>1</v>
      </c>
      <c r="I288" s="1">
        <f t="shared" si="147"/>
        <v>0</v>
      </c>
      <c r="K288" s="1">
        <f t="shared" si="164"/>
        <v>0</v>
      </c>
      <c r="L288" s="12"/>
      <c r="M288" s="12"/>
      <c r="N288" s="24"/>
      <c r="O288" s="3">
        <f t="shared" si="156"/>
        <v>0</v>
      </c>
      <c r="P288" s="1">
        <f t="shared" si="148"/>
        <v>0</v>
      </c>
      <c r="Q288" s="1">
        <f t="shared" si="149"/>
        <v>0</v>
      </c>
      <c r="R288" s="1">
        <f t="shared" si="141"/>
        <v>0</v>
      </c>
      <c r="S288" s="12">
        <f t="shared" si="150"/>
        <v>0</v>
      </c>
      <c r="T288" s="3" t="e">
        <f t="shared" si="142"/>
        <v>#DIV/0!</v>
      </c>
      <c r="U288" s="1" t="e">
        <f t="shared" si="143"/>
        <v>#DIV/0!</v>
      </c>
      <c r="V288" s="1" t="s">
        <v>59</v>
      </c>
      <c r="W288" s="1" t="e">
        <f t="shared" si="145"/>
        <v>#DIV/0!</v>
      </c>
      <c r="X288" s="3">
        <v>0</v>
      </c>
      <c r="Y288" s="3">
        <v>2</v>
      </c>
      <c r="Z288" s="3">
        <v>0.23125000000000001</v>
      </c>
      <c r="AA288" s="3">
        <v>4.324324324324329</v>
      </c>
    </row>
    <row r="289" spans="1:27" x14ac:dyDescent="0.2">
      <c r="A289" s="11" t="s">
        <v>55</v>
      </c>
      <c r="B289" s="8">
        <v>3</v>
      </c>
      <c r="C289" s="11">
        <v>7</v>
      </c>
      <c r="D289" s="16" t="s">
        <v>52</v>
      </c>
      <c r="E289" s="1" t="s">
        <v>53</v>
      </c>
      <c r="F289" s="17">
        <v>19</v>
      </c>
      <c r="G289" s="17">
        <v>0</v>
      </c>
      <c r="H289" s="25">
        <v>1</v>
      </c>
      <c r="I289" s="1">
        <f t="shared" si="147"/>
        <v>0</v>
      </c>
      <c r="J289" s="3">
        <v>73</v>
      </c>
      <c r="K289" s="1">
        <f t="shared" si="164"/>
        <v>56</v>
      </c>
      <c r="L289" s="12">
        <v>4</v>
      </c>
      <c r="M289" s="12">
        <v>52</v>
      </c>
      <c r="N289" s="24">
        <v>1000000</v>
      </c>
      <c r="O289" s="3">
        <f t="shared" si="156"/>
        <v>730000000</v>
      </c>
      <c r="P289" s="1">
        <f t="shared" si="148"/>
        <v>560000000</v>
      </c>
      <c r="Q289" s="1">
        <f t="shared" si="149"/>
        <v>40000000</v>
      </c>
      <c r="R289" s="1">
        <f t="shared" si="141"/>
        <v>520000000</v>
      </c>
      <c r="S289" s="12">
        <f t="shared" si="150"/>
        <v>1290000000</v>
      </c>
      <c r="T289" s="3">
        <f t="shared" si="142"/>
        <v>0.56589147286821706</v>
      </c>
      <c r="U289" s="1">
        <f t="shared" si="143"/>
        <v>0.43410852713178294</v>
      </c>
      <c r="V289" s="1">
        <f t="shared" si="144"/>
        <v>7.1428571428571425E-2</v>
      </c>
      <c r="W289" s="1">
        <f t="shared" si="145"/>
        <v>0.9285714285714286</v>
      </c>
      <c r="X289" s="3">
        <f t="shared" si="171"/>
        <v>3.0416666666666665</v>
      </c>
      <c r="Y289" s="3">
        <f t="shared" si="172"/>
        <v>0.32876712328767133</v>
      </c>
      <c r="Z289" s="3">
        <f t="shared" si="173"/>
        <v>1</v>
      </c>
      <c r="AA289" s="3">
        <f t="shared" si="174"/>
        <v>1</v>
      </c>
    </row>
    <row r="290" spans="1:27" x14ac:dyDescent="0.2">
      <c r="A290" s="11" t="s">
        <v>55</v>
      </c>
      <c r="B290" s="8">
        <v>3</v>
      </c>
      <c r="C290" s="11">
        <v>8</v>
      </c>
      <c r="D290" s="16" t="s">
        <v>52</v>
      </c>
      <c r="E290" s="1" t="s">
        <v>53</v>
      </c>
      <c r="F290" s="17">
        <v>22</v>
      </c>
      <c r="G290" s="17">
        <v>0</v>
      </c>
      <c r="H290" s="25">
        <v>1</v>
      </c>
      <c r="I290" s="1">
        <f t="shared" si="147"/>
        <v>0</v>
      </c>
      <c r="J290" s="3">
        <v>19</v>
      </c>
      <c r="K290" s="1">
        <f t="shared" si="164"/>
        <v>15</v>
      </c>
      <c r="L290" s="12">
        <v>2</v>
      </c>
      <c r="M290" s="12">
        <v>13</v>
      </c>
      <c r="N290" s="24">
        <v>1000000</v>
      </c>
      <c r="O290" s="3">
        <f t="shared" si="156"/>
        <v>190000000</v>
      </c>
      <c r="P290" s="1">
        <f t="shared" si="148"/>
        <v>150000000</v>
      </c>
      <c r="Q290" s="1">
        <f t="shared" si="149"/>
        <v>20000000</v>
      </c>
      <c r="R290" s="1">
        <f t="shared" si="141"/>
        <v>130000000</v>
      </c>
      <c r="S290" s="12">
        <f t="shared" si="150"/>
        <v>340000000</v>
      </c>
      <c r="T290" s="3">
        <f t="shared" si="142"/>
        <v>0.55882352941176472</v>
      </c>
      <c r="U290" s="1">
        <f t="shared" si="143"/>
        <v>0.44117647058823528</v>
      </c>
      <c r="V290" s="1">
        <f t="shared" si="144"/>
        <v>0.13333333333333333</v>
      </c>
      <c r="W290" s="1">
        <f t="shared" si="145"/>
        <v>0.8666666666666667</v>
      </c>
      <c r="X290" s="3">
        <f t="shared" si="171"/>
        <v>1.2666666666666668</v>
      </c>
      <c r="Y290" s="3">
        <f t="shared" si="172"/>
        <v>0.78947368421052633</v>
      </c>
      <c r="Z290" s="3">
        <f t="shared" si="173"/>
        <v>3.6923076923076916</v>
      </c>
      <c r="AA290" s="3">
        <f t="shared" si="174"/>
        <v>0.27083333333333365</v>
      </c>
    </row>
    <row r="291" spans="1:27" x14ac:dyDescent="0.2">
      <c r="A291" s="11" t="s">
        <v>30</v>
      </c>
      <c r="B291" s="11">
        <v>0</v>
      </c>
      <c r="C291" s="11">
        <v>1</v>
      </c>
      <c r="D291" s="13" t="s">
        <v>33</v>
      </c>
      <c r="E291" s="1">
        <v>1</v>
      </c>
      <c r="F291" s="2">
        <v>1</v>
      </c>
      <c r="G291">
        <v>10</v>
      </c>
      <c r="H291" s="25">
        <v>1000</v>
      </c>
      <c r="I291" s="1">
        <f t="shared" si="147"/>
        <v>2000000</v>
      </c>
      <c r="J291" s="3">
        <v>21</v>
      </c>
      <c r="K291" s="1">
        <f t="shared" si="164"/>
        <v>10</v>
      </c>
      <c r="L291" s="12">
        <v>8</v>
      </c>
      <c r="M291" s="12">
        <v>2</v>
      </c>
      <c r="N291" s="21">
        <v>10000</v>
      </c>
      <c r="O291" s="3">
        <f t="shared" si="156"/>
        <v>2100000</v>
      </c>
      <c r="P291" s="1">
        <f t="shared" si="148"/>
        <v>1000000</v>
      </c>
      <c r="Q291" s="1">
        <f t="shared" si="149"/>
        <v>800000</v>
      </c>
      <c r="R291" s="1">
        <f t="shared" si="141"/>
        <v>200000</v>
      </c>
      <c r="S291" s="12">
        <f t="shared" si="150"/>
        <v>3100000</v>
      </c>
      <c r="T291" s="3">
        <f t="shared" si="142"/>
        <v>0.67741935483870963</v>
      </c>
      <c r="U291" s="1">
        <f t="shared" si="143"/>
        <v>0.32258064516129031</v>
      </c>
      <c r="V291" s="1">
        <f t="shared" si="144"/>
        <v>0.8</v>
      </c>
      <c r="W291" s="1">
        <f t="shared" si="145"/>
        <v>0.2</v>
      </c>
      <c r="X291" s="3">
        <f>(T291*(1-T291))/(T291*(1-T291))</f>
        <v>1</v>
      </c>
      <c r="Y291" s="3">
        <f t="shared" ref="Y291:AA291" si="175">(U291*(1-U291))/(U291*(1-U291))</f>
        <v>1</v>
      </c>
      <c r="Z291" s="3">
        <f t="shared" si="175"/>
        <v>1</v>
      </c>
      <c r="AA291" s="3">
        <f t="shared" si="175"/>
        <v>1</v>
      </c>
    </row>
    <row r="292" spans="1:27" x14ac:dyDescent="0.2">
      <c r="A292" s="11" t="s">
        <v>30</v>
      </c>
      <c r="B292" s="11">
        <v>0</v>
      </c>
      <c r="C292" s="11">
        <v>2</v>
      </c>
      <c r="D292" s="14" t="s">
        <v>34</v>
      </c>
      <c r="E292" s="1">
        <v>4</v>
      </c>
      <c r="F292" s="2">
        <v>4</v>
      </c>
      <c r="G292">
        <v>26</v>
      </c>
      <c r="H292" s="25">
        <v>1000</v>
      </c>
      <c r="I292" s="1">
        <f t="shared" si="147"/>
        <v>5200000</v>
      </c>
      <c r="J292" s="3">
        <v>8</v>
      </c>
      <c r="K292" s="1">
        <f t="shared" si="164"/>
        <v>37</v>
      </c>
      <c r="L292" s="12">
        <v>8</v>
      </c>
      <c r="M292" s="12">
        <v>29</v>
      </c>
      <c r="N292" s="21">
        <v>10000</v>
      </c>
      <c r="O292" s="3">
        <f t="shared" si="156"/>
        <v>800000</v>
      </c>
      <c r="P292" s="1">
        <f t="shared" si="148"/>
        <v>3700000</v>
      </c>
      <c r="Q292" s="1">
        <f t="shared" si="149"/>
        <v>800000</v>
      </c>
      <c r="R292" s="1">
        <f t="shared" si="141"/>
        <v>2900000</v>
      </c>
      <c r="S292" s="12">
        <f t="shared" si="150"/>
        <v>4500000</v>
      </c>
      <c r="T292" s="3">
        <f t="shared" si="142"/>
        <v>0.17777777777777778</v>
      </c>
      <c r="U292" s="1">
        <f t="shared" si="143"/>
        <v>0.82222222222222219</v>
      </c>
      <c r="V292" s="1">
        <f t="shared" si="144"/>
        <v>0.21621621621621623</v>
      </c>
      <c r="W292" s="1">
        <f t="shared" si="145"/>
        <v>0.78378378378378377</v>
      </c>
      <c r="X292" s="3">
        <f t="shared" ref="X292:X298" si="176">(T292*(1-T292))/(T292*(1-T292))</f>
        <v>1</v>
      </c>
      <c r="Y292" s="3">
        <f t="shared" ref="Y292:Y298" si="177">(U292*(1-U292))/(U292*(1-U292))</f>
        <v>1</v>
      </c>
      <c r="Z292" s="3">
        <f t="shared" ref="Z292:Z298" si="178">(V292*(1-V292))/(V292*(1-V292))</f>
        <v>1</v>
      </c>
      <c r="AA292" s="3">
        <f t="shared" ref="AA292:AA298" si="179">(W292*(1-W292))/(W292*(1-W292))</f>
        <v>1</v>
      </c>
    </row>
    <row r="293" spans="1:27" x14ac:dyDescent="0.2">
      <c r="A293" s="11" t="s">
        <v>30</v>
      </c>
      <c r="B293" s="11">
        <v>0</v>
      </c>
      <c r="C293" s="11">
        <v>3</v>
      </c>
      <c r="D293" s="14" t="s">
        <v>35</v>
      </c>
      <c r="E293" s="1">
        <v>7</v>
      </c>
      <c r="F293" s="2">
        <v>7</v>
      </c>
      <c r="G293">
        <v>16</v>
      </c>
      <c r="H293" s="25">
        <v>1000</v>
      </c>
      <c r="I293" s="1">
        <f t="shared" si="147"/>
        <v>3200000</v>
      </c>
      <c r="J293" s="3">
        <v>11</v>
      </c>
      <c r="K293" s="1">
        <f t="shared" si="164"/>
        <v>22</v>
      </c>
      <c r="L293" s="12">
        <v>8</v>
      </c>
      <c r="M293" s="12">
        <v>14</v>
      </c>
      <c r="N293" s="21">
        <v>10000</v>
      </c>
      <c r="O293" s="3">
        <f t="shared" si="156"/>
        <v>1100000</v>
      </c>
      <c r="P293" s="1">
        <f t="shared" si="148"/>
        <v>2200000</v>
      </c>
      <c r="Q293" s="1">
        <f t="shared" si="149"/>
        <v>800000</v>
      </c>
      <c r="R293" s="1">
        <f t="shared" si="141"/>
        <v>1400000</v>
      </c>
      <c r="S293" s="12">
        <f t="shared" si="150"/>
        <v>3300000</v>
      </c>
      <c r="T293" s="3">
        <f t="shared" si="142"/>
        <v>0.33333333333333331</v>
      </c>
      <c r="U293" s="1">
        <f t="shared" si="143"/>
        <v>0.66666666666666663</v>
      </c>
      <c r="V293" s="1">
        <f t="shared" si="144"/>
        <v>0.36363636363636365</v>
      </c>
      <c r="W293" s="1">
        <f t="shared" si="145"/>
        <v>0.63636363636363635</v>
      </c>
      <c r="X293" s="3">
        <f t="shared" si="176"/>
        <v>1</v>
      </c>
      <c r="Y293" s="3">
        <f t="shared" si="177"/>
        <v>1</v>
      </c>
      <c r="Z293" s="3">
        <f t="shared" si="178"/>
        <v>1</v>
      </c>
      <c r="AA293" s="3">
        <f t="shared" si="179"/>
        <v>1</v>
      </c>
    </row>
    <row r="294" spans="1:27" x14ac:dyDescent="0.2">
      <c r="A294" s="11" t="s">
        <v>30</v>
      </c>
      <c r="B294" s="11">
        <v>0</v>
      </c>
      <c r="C294" s="11">
        <v>4</v>
      </c>
      <c r="D294" s="14" t="s">
        <v>36</v>
      </c>
      <c r="E294" s="1">
        <v>10</v>
      </c>
      <c r="F294" s="2">
        <v>10</v>
      </c>
      <c r="G294">
        <v>10</v>
      </c>
      <c r="H294" s="25">
        <v>1000</v>
      </c>
      <c r="I294" s="1">
        <f t="shared" si="147"/>
        <v>2000000</v>
      </c>
      <c r="J294" s="3">
        <v>11</v>
      </c>
      <c r="K294" s="1">
        <f t="shared" si="164"/>
        <v>14</v>
      </c>
      <c r="L294" s="12">
        <v>4</v>
      </c>
      <c r="M294" s="12">
        <v>10</v>
      </c>
      <c r="N294" s="21">
        <v>10000</v>
      </c>
      <c r="O294" s="3">
        <f t="shared" si="156"/>
        <v>1100000</v>
      </c>
      <c r="P294" s="1">
        <f t="shared" si="148"/>
        <v>1400000</v>
      </c>
      <c r="Q294" s="1">
        <f t="shared" si="149"/>
        <v>400000</v>
      </c>
      <c r="R294" s="1">
        <f t="shared" si="141"/>
        <v>1000000</v>
      </c>
      <c r="S294" s="12">
        <f t="shared" si="150"/>
        <v>2500000</v>
      </c>
      <c r="T294" s="3">
        <f t="shared" si="142"/>
        <v>0.44</v>
      </c>
      <c r="U294" s="1">
        <f t="shared" si="143"/>
        <v>0.56000000000000005</v>
      </c>
      <c r="V294" s="1">
        <f t="shared" si="144"/>
        <v>0.2857142857142857</v>
      </c>
      <c r="W294" s="1">
        <f t="shared" si="145"/>
        <v>0.7142857142857143</v>
      </c>
      <c r="X294" s="3">
        <f t="shared" si="176"/>
        <v>1</v>
      </c>
      <c r="Y294" s="3">
        <f t="shared" si="177"/>
        <v>1</v>
      </c>
      <c r="Z294" s="3">
        <f t="shared" si="178"/>
        <v>1</v>
      </c>
      <c r="AA294" s="3">
        <f t="shared" si="179"/>
        <v>1</v>
      </c>
    </row>
    <row r="295" spans="1:27" x14ac:dyDescent="0.2">
      <c r="A295" s="11" t="s">
        <v>30</v>
      </c>
      <c r="B295" s="11">
        <v>0</v>
      </c>
      <c r="C295" s="11">
        <v>5</v>
      </c>
      <c r="D295" s="14" t="s">
        <v>37</v>
      </c>
      <c r="E295" s="1">
        <v>14</v>
      </c>
      <c r="F295" s="2">
        <v>14</v>
      </c>
      <c r="G295">
        <v>12</v>
      </c>
      <c r="H295" s="25">
        <v>1000</v>
      </c>
      <c r="I295" s="1">
        <f t="shared" si="147"/>
        <v>2400000</v>
      </c>
      <c r="J295" s="3">
        <v>11</v>
      </c>
      <c r="K295" s="1">
        <f t="shared" si="164"/>
        <v>9</v>
      </c>
      <c r="L295" s="12">
        <v>3</v>
      </c>
      <c r="M295" s="12">
        <v>6</v>
      </c>
      <c r="N295" s="21">
        <v>10000</v>
      </c>
      <c r="O295" s="3">
        <f t="shared" si="156"/>
        <v>1100000</v>
      </c>
      <c r="P295" s="1">
        <f t="shared" si="148"/>
        <v>900000</v>
      </c>
      <c r="Q295" s="1">
        <f t="shared" si="149"/>
        <v>300000</v>
      </c>
      <c r="R295" s="1">
        <f t="shared" si="141"/>
        <v>600000</v>
      </c>
      <c r="S295" s="12">
        <f t="shared" si="150"/>
        <v>2000000</v>
      </c>
      <c r="T295" s="3">
        <f t="shared" si="142"/>
        <v>0.55000000000000004</v>
      </c>
      <c r="U295" s="1">
        <f t="shared" si="143"/>
        <v>0.45</v>
      </c>
      <c r="V295" s="1">
        <f t="shared" si="144"/>
        <v>0.33333333333333331</v>
      </c>
      <c r="W295" s="1">
        <f t="shared" si="145"/>
        <v>0.66666666666666663</v>
      </c>
      <c r="X295" s="3">
        <f t="shared" si="176"/>
        <v>1</v>
      </c>
      <c r="Y295" s="3">
        <f t="shared" si="177"/>
        <v>1</v>
      </c>
      <c r="Z295" s="3">
        <f t="shared" si="178"/>
        <v>1</v>
      </c>
      <c r="AA295" s="3">
        <f t="shared" si="179"/>
        <v>1</v>
      </c>
    </row>
    <row r="296" spans="1:27" x14ac:dyDescent="0.2">
      <c r="A296" s="11" t="s">
        <v>30</v>
      </c>
      <c r="B296" s="11">
        <v>0</v>
      </c>
      <c r="C296" s="11">
        <v>6</v>
      </c>
      <c r="D296" s="14" t="s">
        <v>38</v>
      </c>
      <c r="E296" s="1">
        <v>17</v>
      </c>
      <c r="F296" s="2">
        <v>17</v>
      </c>
      <c r="G296">
        <v>7</v>
      </c>
      <c r="H296" s="25">
        <v>1000</v>
      </c>
      <c r="I296" s="1">
        <f t="shared" si="147"/>
        <v>1400000</v>
      </c>
      <c r="J296" s="3">
        <v>12</v>
      </c>
      <c r="K296" s="1">
        <f t="shared" si="164"/>
        <v>10</v>
      </c>
      <c r="L296" s="12">
        <v>3</v>
      </c>
      <c r="M296" s="12">
        <v>7</v>
      </c>
      <c r="N296" s="21">
        <v>10000</v>
      </c>
      <c r="O296" s="3">
        <f t="shared" si="156"/>
        <v>1200000</v>
      </c>
      <c r="P296" s="1">
        <f t="shared" si="148"/>
        <v>1000000</v>
      </c>
      <c r="Q296" s="1">
        <f t="shared" si="149"/>
        <v>300000</v>
      </c>
      <c r="R296" s="1">
        <f t="shared" si="141"/>
        <v>700000</v>
      </c>
      <c r="S296" s="12">
        <f t="shared" si="150"/>
        <v>2200000</v>
      </c>
      <c r="T296" s="3">
        <f t="shared" si="142"/>
        <v>0.54545454545454541</v>
      </c>
      <c r="U296" s="1">
        <f t="shared" si="143"/>
        <v>0.45454545454545453</v>
      </c>
      <c r="V296" s="1">
        <f t="shared" si="144"/>
        <v>0.3</v>
      </c>
      <c r="W296" s="1">
        <f t="shared" si="145"/>
        <v>0.7</v>
      </c>
      <c r="X296" s="3">
        <f t="shared" si="176"/>
        <v>1</v>
      </c>
      <c r="Y296" s="3">
        <f t="shared" si="177"/>
        <v>1</v>
      </c>
      <c r="Z296" s="3">
        <f t="shared" si="178"/>
        <v>1</v>
      </c>
      <c r="AA296" s="3">
        <f t="shared" si="179"/>
        <v>1</v>
      </c>
    </row>
    <row r="297" spans="1:27" x14ac:dyDescent="0.2">
      <c r="A297" s="11" t="s">
        <v>30</v>
      </c>
      <c r="B297" s="11">
        <v>0</v>
      </c>
      <c r="C297" s="11">
        <v>7</v>
      </c>
      <c r="D297" s="14" t="s">
        <v>39</v>
      </c>
      <c r="E297" s="1">
        <v>19</v>
      </c>
      <c r="F297" s="2">
        <v>19</v>
      </c>
      <c r="G297">
        <v>25</v>
      </c>
      <c r="H297" s="25">
        <v>1000</v>
      </c>
      <c r="I297" s="1">
        <f t="shared" si="147"/>
        <v>5000000</v>
      </c>
      <c r="J297" s="3">
        <v>12</v>
      </c>
      <c r="K297" s="1">
        <f t="shared" si="164"/>
        <v>14</v>
      </c>
      <c r="L297" s="12">
        <v>3</v>
      </c>
      <c r="M297" s="12">
        <v>11</v>
      </c>
      <c r="N297" s="21">
        <v>10000</v>
      </c>
      <c r="O297" s="3">
        <f t="shared" si="156"/>
        <v>1200000</v>
      </c>
      <c r="P297" s="1">
        <f t="shared" si="148"/>
        <v>1400000</v>
      </c>
      <c r="Q297" s="1">
        <f t="shared" si="149"/>
        <v>300000</v>
      </c>
      <c r="R297" s="1">
        <f t="shared" si="141"/>
        <v>1100000</v>
      </c>
      <c r="S297" s="12">
        <f t="shared" si="150"/>
        <v>2600000</v>
      </c>
      <c r="T297" s="3">
        <f t="shared" si="142"/>
        <v>0.46153846153846156</v>
      </c>
      <c r="U297" s="1">
        <f t="shared" si="143"/>
        <v>0.53846153846153844</v>
      </c>
      <c r="V297" s="1">
        <f t="shared" si="144"/>
        <v>0.21428571428571427</v>
      </c>
      <c r="W297" s="1">
        <f t="shared" si="145"/>
        <v>0.7857142857142857</v>
      </c>
      <c r="X297" s="3">
        <f t="shared" si="176"/>
        <v>1</v>
      </c>
      <c r="Y297" s="3">
        <f t="shared" si="177"/>
        <v>1</v>
      </c>
      <c r="Z297" s="3">
        <f t="shared" si="178"/>
        <v>1</v>
      </c>
      <c r="AA297" s="3">
        <f t="shared" si="179"/>
        <v>1</v>
      </c>
    </row>
    <row r="298" spans="1:27" x14ac:dyDescent="0.2">
      <c r="A298" s="11" t="s">
        <v>30</v>
      </c>
      <c r="B298" s="11">
        <v>0</v>
      </c>
      <c r="C298" s="11">
        <v>8</v>
      </c>
      <c r="D298" s="14" t="s">
        <v>40</v>
      </c>
      <c r="E298" s="1">
        <v>22</v>
      </c>
      <c r="F298" s="2">
        <v>22</v>
      </c>
      <c r="G298">
        <v>6</v>
      </c>
      <c r="H298" s="25">
        <v>1000</v>
      </c>
      <c r="I298" s="1">
        <f t="shared" si="147"/>
        <v>1200000</v>
      </c>
      <c r="J298" s="3">
        <v>17</v>
      </c>
      <c r="K298" s="1">
        <f t="shared" si="164"/>
        <v>11</v>
      </c>
      <c r="L298" s="12">
        <v>5</v>
      </c>
      <c r="M298" s="12">
        <v>6</v>
      </c>
      <c r="N298" s="21">
        <v>10000</v>
      </c>
      <c r="O298" s="3">
        <f t="shared" si="156"/>
        <v>1700000</v>
      </c>
      <c r="P298" s="1">
        <f t="shared" si="148"/>
        <v>1100000</v>
      </c>
      <c r="Q298" s="1">
        <f t="shared" si="149"/>
        <v>500000</v>
      </c>
      <c r="R298" s="1">
        <f t="shared" si="141"/>
        <v>600000</v>
      </c>
      <c r="S298" s="12">
        <f t="shared" si="150"/>
        <v>2800000</v>
      </c>
      <c r="T298" s="3">
        <f t="shared" si="142"/>
        <v>0.6071428571428571</v>
      </c>
      <c r="U298" s="1">
        <f t="shared" si="143"/>
        <v>0.39285714285714285</v>
      </c>
      <c r="V298" s="1">
        <f t="shared" si="144"/>
        <v>0.45454545454545453</v>
      </c>
      <c r="W298" s="1">
        <f t="shared" si="145"/>
        <v>0.54545454545454541</v>
      </c>
      <c r="X298" s="3">
        <f t="shared" si="176"/>
        <v>1</v>
      </c>
      <c r="Y298" s="3">
        <f t="shared" si="177"/>
        <v>1</v>
      </c>
      <c r="Z298" s="3">
        <f t="shared" si="178"/>
        <v>1</v>
      </c>
      <c r="AA298" s="3">
        <f t="shared" si="179"/>
        <v>1</v>
      </c>
    </row>
    <row r="299" spans="1:27" x14ac:dyDescent="0.2">
      <c r="A299" s="11" t="s">
        <v>30</v>
      </c>
      <c r="B299" s="11">
        <v>1</v>
      </c>
      <c r="C299" s="8">
        <v>1</v>
      </c>
      <c r="D299" s="13" t="s">
        <v>33</v>
      </c>
      <c r="E299" s="1">
        <v>1</v>
      </c>
      <c r="F299" s="2">
        <v>1</v>
      </c>
      <c r="G299">
        <v>24</v>
      </c>
      <c r="H299" s="25">
        <v>10000</v>
      </c>
      <c r="I299" s="1">
        <f t="shared" si="147"/>
        <v>48000000</v>
      </c>
      <c r="J299" s="3">
        <v>452</v>
      </c>
      <c r="K299" s="1">
        <f t="shared" si="164"/>
        <v>176</v>
      </c>
      <c r="L299" s="12">
        <v>36</v>
      </c>
      <c r="M299" s="12">
        <v>140</v>
      </c>
      <c r="N299" s="24">
        <v>1000000</v>
      </c>
      <c r="O299" s="3">
        <f t="shared" si="156"/>
        <v>4520000000</v>
      </c>
      <c r="P299" s="1">
        <f t="shared" si="148"/>
        <v>1760000000</v>
      </c>
      <c r="Q299" s="1">
        <f t="shared" si="149"/>
        <v>360000000</v>
      </c>
      <c r="R299" s="1">
        <f t="shared" si="141"/>
        <v>1400000000</v>
      </c>
      <c r="S299" s="12">
        <f t="shared" si="150"/>
        <v>6280000000</v>
      </c>
      <c r="T299" s="3">
        <f t="shared" si="142"/>
        <v>0.71974522292993626</v>
      </c>
      <c r="U299" s="1">
        <f t="shared" si="143"/>
        <v>0.28025477707006369</v>
      </c>
      <c r="V299" s="1">
        <f t="shared" si="144"/>
        <v>0.20454545454545456</v>
      </c>
      <c r="W299" s="1">
        <f t="shared" si="145"/>
        <v>0.79545454545454541</v>
      </c>
      <c r="X299" s="3">
        <f>(T299*(1-T291))/(T291*(1-T299))</f>
        <v>1.222943722943723</v>
      </c>
      <c r="Y299" s="3">
        <f t="shared" ref="Y299:AA299" si="180">(U299*(1-U291))/(U291*(1-U299))</f>
        <v>0.81769911504424786</v>
      </c>
      <c r="Z299" s="3">
        <f t="shared" si="180"/>
        <v>6.4285714285714279E-2</v>
      </c>
      <c r="AA299" s="3">
        <f t="shared" si="180"/>
        <v>15.55555555555555</v>
      </c>
    </row>
    <row r="300" spans="1:27" x14ac:dyDescent="0.2">
      <c r="A300" s="11" t="s">
        <v>30</v>
      </c>
      <c r="B300" s="11">
        <v>1</v>
      </c>
      <c r="C300" s="8">
        <v>2</v>
      </c>
      <c r="D300" s="14" t="s">
        <v>34</v>
      </c>
      <c r="E300" s="1">
        <v>4</v>
      </c>
      <c r="F300" s="2">
        <v>4</v>
      </c>
      <c r="G300">
        <v>5</v>
      </c>
      <c r="H300" s="25">
        <v>10000</v>
      </c>
      <c r="I300" s="1">
        <f t="shared" si="147"/>
        <v>10000000</v>
      </c>
      <c r="J300" s="3">
        <v>19</v>
      </c>
      <c r="K300" s="1">
        <f t="shared" si="164"/>
        <v>16</v>
      </c>
      <c r="L300" s="12">
        <v>0</v>
      </c>
      <c r="M300" s="12">
        <v>16</v>
      </c>
      <c r="N300" s="24">
        <v>1000000</v>
      </c>
      <c r="O300" s="3">
        <f t="shared" si="156"/>
        <v>190000000</v>
      </c>
      <c r="P300" s="1">
        <f t="shared" si="148"/>
        <v>160000000</v>
      </c>
      <c r="Q300" s="1">
        <f t="shared" si="149"/>
        <v>0</v>
      </c>
      <c r="R300" s="1">
        <f t="shared" si="141"/>
        <v>160000000</v>
      </c>
      <c r="S300" s="12">
        <f t="shared" si="150"/>
        <v>350000000</v>
      </c>
      <c r="T300" s="3">
        <f t="shared" si="142"/>
        <v>0.54285714285714282</v>
      </c>
      <c r="U300" s="1">
        <f t="shared" si="143"/>
        <v>0.45714285714285713</v>
      </c>
      <c r="V300" s="1">
        <f t="shared" si="144"/>
        <v>0</v>
      </c>
      <c r="W300" s="1">
        <f t="shared" si="145"/>
        <v>1</v>
      </c>
      <c r="X300" s="3">
        <f t="shared" ref="X300:X306" si="181">(T300*(1-T292))/(T292*(1-T300))</f>
        <v>5.4921874999999982</v>
      </c>
      <c r="Y300" s="3">
        <f t="shared" ref="Y300:Y306" si="182">(U300*(1-U292))/(U292*(1-U300))</f>
        <v>0.18207681365576103</v>
      </c>
      <c r="Z300" s="3">
        <f t="shared" ref="Z300:Z306" si="183">(V300*(1-V292))/(V292*(1-V300))</f>
        <v>0</v>
      </c>
      <c r="AA300" s="3">
        <v>1</v>
      </c>
    </row>
    <row r="301" spans="1:27" x14ac:dyDescent="0.2">
      <c r="A301" s="11" t="s">
        <v>30</v>
      </c>
      <c r="B301" s="11">
        <v>1</v>
      </c>
      <c r="C301" s="8">
        <v>3</v>
      </c>
      <c r="D301" s="14" t="s">
        <v>35</v>
      </c>
      <c r="E301" s="1">
        <v>7</v>
      </c>
      <c r="F301" s="2">
        <v>7</v>
      </c>
      <c r="G301">
        <v>11</v>
      </c>
      <c r="H301" s="25">
        <v>1000</v>
      </c>
      <c r="I301" s="1">
        <f t="shared" si="147"/>
        <v>2200000</v>
      </c>
      <c r="J301" s="3">
        <v>14</v>
      </c>
      <c r="K301" s="1">
        <f t="shared" si="164"/>
        <v>14</v>
      </c>
      <c r="L301" s="12">
        <v>1</v>
      </c>
      <c r="M301" s="12">
        <v>13</v>
      </c>
      <c r="N301" s="24">
        <v>1000000</v>
      </c>
      <c r="O301" s="3">
        <f t="shared" si="156"/>
        <v>140000000</v>
      </c>
      <c r="P301" s="1">
        <f t="shared" si="148"/>
        <v>140000000</v>
      </c>
      <c r="Q301" s="1">
        <f t="shared" si="149"/>
        <v>10000000</v>
      </c>
      <c r="R301" s="1">
        <f t="shared" si="141"/>
        <v>130000000</v>
      </c>
      <c r="S301" s="12">
        <f t="shared" si="150"/>
        <v>280000000</v>
      </c>
      <c r="T301" s="3">
        <f t="shared" si="142"/>
        <v>0.5</v>
      </c>
      <c r="U301" s="1">
        <f t="shared" si="143"/>
        <v>0.5</v>
      </c>
      <c r="V301" s="1">
        <f t="shared" si="144"/>
        <v>7.1428571428571425E-2</v>
      </c>
      <c r="W301" s="1">
        <f t="shared" si="145"/>
        <v>0.9285714285714286</v>
      </c>
      <c r="X301" s="3">
        <f t="shared" si="181"/>
        <v>2.0000000000000004</v>
      </c>
      <c r="Y301" s="3">
        <f t="shared" si="182"/>
        <v>0.50000000000000011</v>
      </c>
      <c r="Z301" s="3">
        <f t="shared" si="183"/>
        <v>0.13461538461538461</v>
      </c>
      <c r="AA301" s="3">
        <f t="shared" ref="AA301:AA306" si="184">(W301*(1-W293))/(W293*(1-W301))</f>
        <v>7.4285714285714315</v>
      </c>
    </row>
    <row r="302" spans="1:27" x14ac:dyDescent="0.2">
      <c r="A302" s="11" t="s">
        <v>30</v>
      </c>
      <c r="B302" s="11">
        <v>1</v>
      </c>
      <c r="C302" s="8">
        <v>4</v>
      </c>
      <c r="D302" s="14" t="s">
        <v>36</v>
      </c>
      <c r="E302" s="1">
        <v>10</v>
      </c>
      <c r="F302" s="2">
        <v>10</v>
      </c>
      <c r="G302">
        <v>17</v>
      </c>
      <c r="H302" s="25">
        <v>1000</v>
      </c>
      <c r="I302" s="1">
        <f t="shared" si="147"/>
        <v>3400000</v>
      </c>
      <c r="J302" s="3">
        <v>15</v>
      </c>
      <c r="K302" s="1">
        <f t="shared" si="164"/>
        <v>10</v>
      </c>
      <c r="L302" s="12">
        <v>0</v>
      </c>
      <c r="M302" s="12">
        <v>10</v>
      </c>
      <c r="N302" s="24">
        <v>1000000</v>
      </c>
      <c r="O302" s="3">
        <f t="shared" si="156"/>
        <v>150000000</v>
      </c>
      <c r="P302" s="1">
        <f t="shared" si="148"/>
        <v>100000000</v>
      </c>
      <c r="Q302" s="1">
        <f t="shared" si="149"/>
        <v>0</v>
      </c>
      <c r="R302" s="1">
        <f t="shared" si="141"/>
        <v>100000000</v>
      </c>
      <c r="S302" s="12">
        <f t="shared" si="150"/>
        <v>250000000</v>
      </c>
      <c r="T302" s="3">
        <f t="shared" si="142"/>
        <v>0.6</v>
      </c>
      <c r="U302" s="1">
        <f t="shared" si="143"/>
        <v>0.4</v>
      </c>
      <c r="V302" s="1">
        <f t="shared" si="144"/>
        <v>0</v>
      </c>
      <c r="W302" s="1">
        <f t="shared" si="145"/>
        <v>1</v>
      </c>
      <c r="X302" s="3">
        <f t="shared" si="181"/>
        <v>1.9090909090909089</v>
      </c>
      <c r="Y302" s="3">
        <f t="shared" si="182"/>
        <v>0.52380952380952372</v>
      </c>
      <c r="Z302" s="3">
        <f t="shared" si="183"/>
        <v>0</v>
      </c>
      <c r="AA302" s="3">
        <v>1</v>
      </c>
    </row>
    <row r="303" spans="1:27" x14ac:dyDescent="0.2">
      <c r="A303" s="11" t="s">
        <v>30</v>
      </c>
      <c r="B303" s="11">
        <v>1</v>
      </c>
      <c r="C303" s="8">
        <v>5</v>
      </c>
      <c r="D303" s="14" t="s">
        <v>37</v>
      </c>
      <c r="E303" s="1">
        <v>14</v>
      </c>
      <c r="F303" s="2">
        <v>14</v>
      </c>
      <c r="G303">
        <v>24</v>
      </c>
      <c r="H303" s="25">
        <v>1000</v>
      </c>
      <c r="I303" s="1">
        <f t="shared" si="147"/>
        <v>4800000</v>
      </c>
      <c r="J303" s="3">
        <v>16</v>
      </c>
      <c r="K303" s="1">
        <f t="shared" si="164"/>
        <v>16</v>
      </c>
      <c r="L303" s="12">
        <v>1</v>
      </c>
      <c r="M303" s="12">
        <v>15</v>
      </c>
      <c r="N303" s="24">
        <v>1000000</v>
      </c>
      <c r="O303" s="3">
        <f t="shared" si="156"/>
        <v>160000000</v>
      </c>
      <c r="P303" s="1">
        <f t="shared" si="148"/>
        <v>160000000</v>
      </c>
      <c r="Q303" s="1">
        <f t="shared" si="149"/>
        <v>10000000</v>
      </c>
      <c r="R303" s="1">
        <f t="shared" si="141"/>
        <v>150000000</v>
      </c>
      <c r="S303" s="12">
        <f t="shared" si="150"/>
        <v>320000000</v>
      </c>
      <c r="T303" s="3">
        <f t="shared" si="142"/>
        <v>0.5</v>
      </c>
      <c r="U303" s="1">
        <f t="shared" si="143"/>
        <v>0.5</v>
      </c>
      <c r="V303" s="1">
        <f t="shared" si="144"/>
        <v>6.25E-2</v>
      </c>
      <c r="W303" s="1">
        <f t="shared" si="145"/>
        <v>0.9375</v>
      </c>
      <c r="X303" s="3">
        <f t="shared" si="181"/>
        <v>0.81818181818181801</v>
      </c>
      <c r="Y303" s="3">
        <f t="shared" si="182"/>
        <v>1.2222222222222223</v>
      </c>
      <c r="Z303" s="3">
        <f t="shared" si="183"/>
        <v>0.13333333333333336</v>
      </c>
      <c r="AA303" s="3">
        <f t="shared" si="184"/>
        <v>7.5000000000000018</v>
      </c>
    </row>
    <row r="304" spans="1:27" x14ac:dyDescent="0.2">
      <c r="A304" s="11" t="s">
        <v>30</v>
      </c>
      <c r="B304" s="11">
        <v>1</v>
      </c>
      <c r="C304" s="8">
        <v>6</v>
      </c>
      <c r="D304" s="14" t="s">
        <v>38</v>
      </c>
      <c r="E304" s="1">
        <v>17</v>
      </c>
      <c r="F304" s="2">
        <v>17</v>
      </c>
      <c r="G304">
        <v>9</v>
      </c>
      <c r="H304" s="25">
        <v>10000</v>
      </c>
      <c r="I304" s="1">
        <f t="shared" si="147"/>
        <v>18000000</v>
      </c>
      <c r="J304" s="3">
        <v>18</v>
      </c>
      <c r="K304" s="1">
        <f t="shared" si="164"/>
        <v>10</v>
      </c>
      <c r="L304" s="12">
        <v>1</v>
      </c>
      <c r="M304" s="12">
        <v>9</v>
      </c>
      <c r="N304" s="24">
        <v>1000000</v>
      </c>
      <c r="O304" s="3">
        <f t="shared" si="156"/>
        <v>180000000</v>
      </c>
      <c r="P304" s="1">
        <f t="shared" si="148"/>
        <v>100000000</v>
      </c>
      <c r="Q304" s="1">
        <f t="shared" si="149"/>
        <v>10000000</v>
      </c>
      <c r="R304" s="1">
        <f t="shared" si="141"/>
        <v>90000000</v>
      </c>
      <c r="S304" s="12">
        <f t="shared" si="150"/>
        <v>280000000</v>
      </c>
      <c r="T304" s="3">
        <f t="shared" si="142"/>
        <v>0.6428571428571429</v>
      </c>
      <c r="U304" s="1">
        <f t="shared" si="143"/>
        <v>0.35714285714285715</v>
      </c>
      <c r="V304" s="1">
        <f t="shared" si="144"/>
        <v>0.1</v>
      </c>
      <c r="W304" s="1">
        <f t="shared" si="145"/>
        <v>0.9</v>
      </c>
      <c r="X304" s="3">
        <f t="shared" si="181"/>
        <v>1.5000000000000007</v>
      </c>
      <c r="Y304" s="3">
        <f t="shared" si="182"/>
        <v>0.66666666666666663</v>
      </c>
      <c r="Z304" s="3">
        <f t="shared" si="183"/>
        <v>0.25925925925925919</v>
      </c>
      <c r="AA304" s="3">
        <f t="shared" si="184"/>
        <v>3.8571428571428594</v>
      </c>
    </row>
    <row r="305" spans="1:27" x14ac:dyDescent="0.2">
      <c r="A305" s="11" t="s">
        <v>30</v>
      </c>
      <c r="B305" s="11">
        <v>1</v>
      </c>
      <c r="C305" s="8">
        <v>7</v>
      </c>
      <c r="D305" s="14" t="s">
        <v>39</v>
      </c>
      <c r="E305" s="1">
        <v>19</v>
      </c>
      <c r="F305" s="2">
        <v>19</v>
      </c>
      <c r="G305">
        <v>21</v>
      </c>
      <c r="H305" s="25">
        <v>100</v>
      </c>
      <c r="I305" s="1">
        <f t="shared" si="147"/>
        <v>420000</v>
      </c>
      <c r="J305" s="3">
        <v>13</v>
      </c>
      <c r="K305" s="1">
        <f t="shared" si="164"/>
        <v>18</v>
      </c>
      <c r="L305" s="12">
        <v>4</v>
      </c>
      <c r="M305" s="12">
        <v>14</v>
      </c>
      <c r="N305" s="24">
        <v>1000000</v>
      </c>
      <c r="O305" s="3">
        <f t="shared" si="156"/>
        <v>130000000</v>
      </c>
      <c r="P305" s="1">
        <f t="shared" si="148"/>
        <v>180000000</v>
      </c>
      <c r="Q305" s="1">
        <f t="shared" si="149"/>
        <v>40000000</v>
      </c>
      <c r="R305" s="1">
        <f t="shared" si="141"/>
        <v>140000000</v>
      </c>
      <c r="S305" s="12">
        <f t="shared" si="150"/>
        <v>310000000</v>
      </c>
      <c r="T305" s="3">
        <f t="shared" si="142"/>
        <v>0.41935483870967744</v>
      </c>
      <c r="U305" s="1">
        <f t="shared" si="143"/>
        <v>0.58064516129032262</v>
      </c>
      <c r="V305" s="1">
        <f t="shared" si="144"/>
        <v>0.22222222222222221</v>
      </c>
      <c r="W305" s="1">
        <f t="shared" si="145"/>
        <v>0.77777777777777779</v>
      </c>
      <c r="X305" s="3">
        <f t="shared" si="181"/>
        <v>0.84259259259259267</v>
      </c>
      <c r="Y305" s="3">
        <f t="shared" si="182"/>
        <v>1.186813186813187</v>
      </c>
      <c r="Z305" s="3">
        <f t="shared" si="183"/>
        <v>1.0476190476190477</v>
      </c>
      <c r="AA305" s="3">
        <f t="shared" si="184"/>
        <v>0.9545454545454547</v>
      </c>
    </row>
    <row r="306" spans="1:27" x14ac:dyDescent="0.2">
      <c r="A306" s="11" t="s">
        <v>30</v>
      </c>
      <c r="B306" s="11">
        <v>1</v>
      </c>
      <c r="C306" s="8">
        <v>8</v>
      </c>
      <c r="D306" s="14" t="s">
        <v>40</v>
      </c>
      <c r="E306" s="1">
        <v>22</v>
      </c>
      <c r="F306" s="2">
        <v>22</v>
      </c>
      <c r="G306">
        <v>19</v>
      </c>
      <c r="H306" s="25">
        <v>100000</v>
      </c>
      <c r="I306" s="1">
        <f t="shared" si="147"/>
        <v>380000000</v>
      </c>
      <c r="J306" s="3">
        <v>19</v>
      </c>
      <c r="K306" s="1">
        <f t="shared" si="164"/>
        <v>10</v>
      </c>
      <c r="L306" s="12">
        <v>1</v>
      </c>
      <c r="M306" s="12">
        <v>9</v>
      </c>
      <c r="N306" s="24">
        <v>1000000</v>
      </c>
      <c r="O306" s="3">
        <f t="shared" si="156"/>
        <v>190000000</v>
      </c>
      <c r="P306" s="1">
        <f t="shared" si="148"/>
        <v>100000000</v>
      </c>
      <c r="Q306" s="1">
        <f t="shared" si="149"/>
        <v>10000000</v>
      </c>
      <c r="R306" s="1">
        <f t="shared" si="141"/>
        <v>90000000</v>
      </c>
      <c r="S306" s="12">
        <f t="shared" si="150"/>
        <v>290000000</v>
      </c>
      <c r="T306" s="3">
        <f t="shared" si="142"/>
        <v>0.65517241379310343</v>
      </c>
      <c r="U306" s="1">
        <f t="shared" si="143"/>
        <v>0.34482758620689657</v>
      </c>
      <c r="V306" s="1">
        <f t="shared" si="144"/>
        <v>0.1</v>
      </c>
      <c r="W306" s="1">
        <f t="shared" si="145"/>
        <v>0.9</v>
      </c>
      <c r="X306" s="3">
        <f t="shared" si="181"/>
        <v>1.2294117647058826</v>
      </c>
      <c r="Y306" s="3">
        <f t="shared" si="182"/>
        <v>0.81339712918660312</v>
      </c>
      <c r="Z306" s="3">
        <f t="shared" si="183"/>
        <v>0.13333333333333333</v>
      </c>
      <c r="AA306" s="3">
        <f t="shared" si="184"/>
        <v>7.5000000000000027</v>
      </c>
    </row>
    <row r="307" spans="1:27" x14ac:dyDescent="0.2">
      <c r="A307" s="8" t="s">
        <v>30</v>
      </c>
      <c r="B307" s="8">
        <v>2</v>
      </c>
      <c r="C307" s="11">
        <v>1</v>
      </c>
      <c r="D307" s="13" t="s">
        <v>33</v>
      </c>
      <c r="E307" s="8">
        <v>1</v>
      </c>
      <c r="F307" s="9">
        <v>1</v>
      </c>
      <c r="G307" s="17">
        <v>33</v>
      </c>
      <c r="H307" s="25">
        <v>10</v>
      </c>
      <c r="I307" s="1">
        <f t="shared" si="147"/>
        <v>66000</v>
      </c>
      <c r="J307" s="3">
        <v>65</v>
      </c>
      <c r="K307" s="1">
        <f t="shared" si="164"/>
        <v>6</v>
      </c>
      <c r="L307" s="12">
        <v>1</v>
      </c>
      <c r="M307" s="12">
        <v>5</v>
      </c>
      <c r="N307" s="24">
        <v>1000000</v>
      </c>
      <c r="O307" s="3">
        <f t="shared" si="156"/>
        <v>650000000</v>
      </c>
      <c r="P307" s="1">
        <f t="shared" si="148"/>
        <v>60000000</v>
      </c>
      <c r="Q307" s="1">
        <f t="shared" si="149"/>
        <v>10000000</v>
      </c>
      <c r="R307" s="1">
        <f t="shared" si="141"/>
        <v>50000000</v>
      </c>
      <c r="S307" s="12">
        <f t="shared" si="150"/>
        <v>710000000</v>
      </c>
      <c r="T307" s="3">
        <f t="shared" si="142"/>
        <v>0.91549295774647887</v>
      </c>
      <c r="U307" s="1">
        <f t="shared" si="143"/>
        <v>8.4507042253521125E-2</v>
      </c>
      <c r="V307" s="1">
        <f t="shared" si="144"/>
        <v>0.16666666666666666</v>
      </c>
      <c r="W307" s="1">
        <f t="shared" si="145"/>
        <v>0.83333333333333337</v>
      </c>
      <c r="X307" s="3">
        <f>(T307*(1-T291))/(T291*(1-T307))</f>
        <v>5.1587301587301608</v>
      </c>
      <c r="Y307" s="3">
        <f t="shared" ref="Y307:AA307" si="185">(U307*(1-U291))/(U291*(1-U307))</f>
        <v>0.19384615384615386</v>
      </c>
      <c r="Z307" s="3">
        <f t="shared" si="185"/>
        <v>4.9999999999999982E-2</v>
      </c>
      <c r="AA307" s="3">
        <f t="shared" si="185"/>
        <v>20.000000000000007</v>
      </c>
    </row>
    <row r="308" spans="1:27" x14ac:dyDescent="0.2">
      <c r="A308" s="8" t="s">
        <v>30</v>
      </c>
      <c r="B308" s="8">
        <v>2</v>
      </c>
      <c r="C308" s="11">
        <v>2</v>
      </c>
      <c r="D308" s="14" t="s">
        <v>34</v>
      </c>
      <c r="E308" s="8">
        <v>4</v>
      </c>
      <c r="F308" s="9">
        <v>4</v>
      </c>
      <c r="G308" s="17">
        <v>16</v>
      </c>
      <c r="H308" s="25">
        <v>1</v>
      </c>
      <c r="I308" s="1">
        <f t="shared" si="147"/>
        <v>3200</v>
      </c>
      <c r="J308" s="3">
        <v>23</v>
      </c>
      <c r="K308" s="1">
        <f t="shared" si="164"/>
        <v>39</v>
      </c>
      <c r="L308" s="12">
        <v>0</v>
      </c>
      <c r="M308" s="12">
        <v>39</v>
      </c>
      <c r="N308" s="24">
        <v>1000000</v>
      </c>
      <c r="O308" s="3">
        <f t="shared" si="156"/>
        <v>230000000</v>
      </c>
      <c r="P308" s="1">
        <f t="shared" si="148"/>
        <v>390000000</v>
      </c>
      <c r="Q308" s="1">
        <f t="shared" si="149"/>
        <v>0</v>
      </c>
      <c r="R308" s="1">
        <f t="shared" si="141"/>
        <v>390000000</v>
      </c>
      <c r="S308" s="12">
        <f t="shared" si="150"/>
        <v>620000000</v>
      </c>
      <c r="T308" s="3">
        <f t="shared" si="142"/>
        <v>0.37096774193548387</v>
      </c>
      <c r="U308" s="1">
        <f t="shared" si="143"/>
        <v>0.62903225806451613</v>
      </c>
      <c r="V308" s="1">
        <f t="shared" si="144"/>
        <v>0</v>
      </c>
      <c r="W308" s="1">
        <f t="shared" si="145"/>
        <v>1</v>
      </c>
      <c r="X308" s="3">
        <f t="shared" ref="X308:X314" si="186">(T308*(1-T292))/(T292*(1-T308))</f>
        <v>2.7275641025641026</v>
      </c>
      <c r="Y308" s="3">
        <f t="shared" ref="Y308:Y314" si="187">(U308*(1-U292))/(U292*(1-U308))</f>
        <v>0.36662749706227971</v>
      </c>
      <c r="Z308" s="3">
        <f t="shared" ref="Z308:Z314" si="188">(V308*(1-V292))/(V292*(1-V308))</f>
        <v>0</v>
      </c>
      <c r="AA308" s="3">
        <v>1</v>
      </c>
    </row>
    <row r="309" spans="1:27" x14ac:dyDescent="0.2">
      <c r="A309" s="8" t="s">
        <v>30</v>
      </c>
      <c r="B309" s="8">
        <v>2</v>
      </c>
      <c r="C309" s="11">
        <v>3</v>
      </c>
      <c r="D309" s="14" t="s">
        <v>35</v>
      </c>
      <c r="E309" s="8">
        <v>7</v>
      </c>
      <c r="F309" s="9">
        <v>7</v>
      </c>
      <c r="G309" s="17">
        <v>29</v>
      </c>
      <c r="H309" s="25">
        <v>10</v>
      </c>
      <c r="I309" s="1">
        <f t="shared" si="147"/>
        <v>58000</v>
      </c>
      <c r="J309" s="3">
        <v>42</v>
      </c>
      <c r="K309" s="1">
        <f t="shared" si="164"/>
        <v>31</v>
      </c>
      <c r="L309" s="12">
        <v>4</v>
      </c>
      <c r="M309" s="12">
        <v>27</v>
      </c>
      <c r="N309" s="24">
        <v>1000000</v>
      </c>
      <c r="O309" s="3">
        <f t="shared" si="156"/>
        <v>420000000</v>
      </c>
      <c r="P309" s="1">
        <f t="shared" si="148"/>
        <v>310000000</v>
      </c>
      <c r="Q309" s="1">
        <f t="shared" si="149"/>
        <v>40000000</v>
      </c>
      <c r="R309" s="1">
        <f t="shared" si="141"/>
        <v>270000000</v>
      </c>
      <c r="S309" s="12">
        <f t="shared" si="150"/>
        <v>730000000</v>
      </c>
      <c r="T309" s="3">
        <f t="shared" si="142"/>
        <v>0.57534246575342463</v>
      </c>
      <c r="U309" s="1">
        <f t="shared" si="143"/>
        <v>0.42465753424657532</v>
      </c>
      <c r="V309" s="1">
        <f t="shared" si="144"/>
        <v>0.12903225806451613</v>
      </c>
      <c r="W309" s="1">
        <f t="shared" si="145"/>
        <v>0.87096774193548387</v>
      </c>
      <c r="X309" s="3">
        <f t="shared" si="186"/>
        <v>2.709677419354839</v>
      </c>
      <c r="Y309" s="3">
        <f t="shared" si="187"/>
        <v>0.36904761904761907</v>
      </c>
      <c r="Z309" s="3">
        <f t="shared" si="188"/>
        <v>0.25925925925925924</v>
      </c>
      <c r="AA309" s="3">
        <f t="shared" ref="AA309:AA313" si="189">(W309*(1-W293))/(W293*(1-W309))</f>
        <v>3.8571428571428572</v>
      </c>
    </row>
    <row r="310" spans="1:27" x14ac:dyDescent="0.2">
      <c r="A310" s="8" t="s">
        <v>30</v>
      </c>
      <c r="B310" s="8">
        <v>2</v>
      </c>
      <c r="C310" s="11">
        <v>4</v>
      </c>
      <c r="D310" s="14" t="s">
        <v>36</v>
      </c>
      <c r="E310" s="8">
        <v>10</v>
      </c>
      <c r="F310" s="9">
        <v>10</v>
      </c>
      <c r="G310" s="17">
        <v>26</v>
      </c>
      <c r="H310" s="25">
        <v>1</v>
      </c>
      <c r="I310" s="1">
        <f t="shared" si="147"/>
        <v>5200</v>
      </c>
      <c r="J310" s="3">
        <v>41</v>
      </c>
      <c r="K310" s="1">
        <f t="shared" si="164"/>
        <v>15</v>
      </c>
      <c r="L310" s="12">
        <v>0</v>
      </c>
      <c r="M310" s="12">
        <v>15</v>
      </c>
      <c r="N310" s="24">
        <v>1000000</v>
      </c>
      <c r="O310" s="3">
        <f t="shared" si="156"/>
        <v>410000000</v>
      </c>
      <c r="P310" s="1">
        <f t="shared" si="148"/>
        <v>150000000</v>
      </c>
      <c r="Q310" s="1">
        <f t="shared" si="149"/>
        <v>0</v>
      </c>
      <c r="R310" s="1">
        <f t="shared" si="141"/>
        <v>150000000</v>
      </c>
      <c r="S310" s="12">
        <f t="shared" si="150"/>
        <v>560000000</v>
      </c>
      <c r="T310" s="3">
        <f t="shared" si="142"/>
        <v>0.7321428571428571</v>
      </c>
      <c r="U310" s="1">
        <f t="shared" si="143"/>
        <v>0.26785714285714285</v>
      </c>
      <c r="V310" s="1">
        <f t="shared" si="144"/>
        <v>0</v>
      </c>
      <c r="W310" s="1">
        <f t="shared" si="145"/>
        <v>1</v>
      </c>
      <c r="X310" s="3">
        <f t="shared" si="186"/>
        <v>3.4787878787878781</v>
      </c>
      <c r="Y310" s="3">
        <f t="shared" si="187"/>
        <v>0.28745644599303127</v>
      </c>
      <c r="Z310" s="3">
        <f t="shared" si="188"/>
        <v>0</v>
      </c>
      <c r="AA310" s="3">
        <v>1</v>
      </c>
    </row>
    <row r="311" spans="1:27" x14ac:dyDescent="0.2">
      <c r="A311" s="8" t="s">
        <v>30</v>
      </c>
      <c r="B311" s="8">
        <v>2</v>
      </c>
      <c r="C311" s="11">
        <v>5</v>
      </c>
      <c r="D311" s="14" t="s">
        <v>37</v>
      </c>
      <c r="E311" s="8">
        <v>14</v>
      </c>
      <c r="F311" s="9">
        <v>14</v>
      </c>
      <c r="G311" s="17">
        <v>6</v>
      </c>
      <c r="H311" s="25">
        <v>100</v>
      </c>
      <c r="I311" s="1">
        <f t="shared" si="147"/>
        <v>120000</v>
      </c>
      <c r="J311" s="3">
        <v>40</v>
      </c>
      <c r="K311" s="1">
        <f t="shared" si="164"/>
        <v>19</v>
      </c>
      <c r="L311" s="12">
        <v>2</v>
      </c>
      <c r="M311" s="12">
        <v>17</v>
      </c>
      <c r="N311" s="24">
        <v>1000000</v>
      </c>
      <c r="O311" s="3">
        <f t="shared" si="156"/>
        <v>400000000</v>
      </c>
      <c r="P311" s="1">
        <f t="shared" si="148"/>
        <v>190000000</v>
      </c>
      <c r="Q311" s="1">
        <f t="shared" si="149"/>
        <v>20000000</v>
      </c>
      <c r="R311" s="1">
        <f t="shared" si="141"/>
        <v>170000000</v>
      </c>
      <c r="S311" s="12">
        <f t="shared" si="150"/>
        <v>590000000</v>
      </c>
      <c r="T311" s="3">
        <f t="shared" si="142"/>
        <v>0.67796610169491522</v>
      </c>
      <c r="U311" s="1">
        <f t="shared" si="143"/>
        <v>0.32203389830508472</v>
      </c>
      <c r="V311" s="1">
        <f t="shared" si="144"/>
        <v>0.10526315789473684</v>
      </c>
      <c r="W311" s="1">
        <f t="shared" si="145"/>
        <v>0.89473684210526316</v>
      </c>
      <c r="X311" s="3">
        <f t="shared" si="186"/>
        <v>1.7224880382775114</v>
      </c>
      <c r="Y311" s="3">
        <f t="shared" si="187"/>
        <v>0.5805555555555556</v>
      </c>
      <c r="Z311" s="3">
        <f t="shared" si="188"/>
        <v>0.23529411764705888</v>
      </c>
      <c r="AA311" s="3">
        <f t="shared" si="189"/>
        <v>4.2500000000000009</v>
      </c>
    </row>
    <row r="312" spans="1:27" x14ac:dyDescent="0.2">
      <c r="A312" s="8" t="s">
        <v>30</v>
      </c>
      <c r="B312" s="8">
        <v>2</v>
      </c>
      <c r="C312" s="11">
        <v>6</v>
      </c>
      <c r="D312" s="14" t="s">
        <v>38</v>
      </c>
      <c r="E312" s="8">
        <v>17</v>
      </c>
      <c r="F312" s="9">
        <v>17</v>
      </c>
      <c r="G312" s="17">
        <v>25</v>
      </c>
      <c r="H312" s="25">
        <v>100</v>
      </c>
      <c r="I312" s="1">
        <f t="shared" si="147"/>
        <v>500000</v>
      </c>
      <c r="J312" s="3">
        <v>32</v>
      </c>
      <c r="K312" s="1">
        <f t="shared" si="164"/>
        <v>25</v>
      </c>
      <c r="L312" s="12">
        <v>3</v>
      </c>
      <c r="M312" s="12">
        <v>22</v>
      </c>
      <c r="N312" s="24">
        <v>1000000</v>
      </c>
      <c r="O312" s="3">
        <f t="shared" ref="O312:O323" si="190">(J312*10)*N312</f>
        <v>320000000</v>
      </c>
      <c r="P312" s="1">
        <f t="shared" si="148"/>
        <v>250000000</v>
      </c>
      <c r="Q312" s="1">
        <f t="shared" si="149"/>
        <v>30000000</v>
      </c>
      <c r="R312" s="1">
        <f t="shared" si="141"/>
        <v>220000000</v>
      </c>
      <c r="S312" s="12">
        <f t="shared" si="150"/>
        <v>570000000</v>
      </c>
      <c r="T312" s="3">
        <f t="shared" si="142"/>
        <v>0.56140350877192979</v>
      </c>
      <c r="U312" s="1">
        <f t="shared" si="143"/>
        <v>0.43859649122807015</v>
      </c>
      <c r="V312" s="1">
        <f t="shared" si="144"/>
        <v>0.12</v>
      </c>
      <c r="W312" s="1">
        <f t="shared" si="145"/>
        <v>0.88</v>
      </c>
      <c r="X312" s="3">
        <f t="shared" si="186"/>
        <v>1.0666666666666667</v>
      </c>
      <c r="Y312" s="3">
        <f t="shared" si="187"/>
        <v>0.9375</v>
      </c>
      <c r="Z312" s="3">
        <f t="shared" si="188"/>
        <v>0.31818181818181812</v>
      </c>
      <c r="AA312" s="3">
        <f t="shared" si="189"/>
        <v>3.1428571428571441</v>
      </c>
    </row>
    <row r="313" spans="1:27" x14ac:dyDescent="0.2">
      <c r="A313" s="8" t="s">
        <v>30</v>
      </c>
      <c r="B313" s="8">
        <v>2</v>
      </c>
      <c r="C313" s="11">
        <v>7</v>
      </c>
      <c r="D313" s="14" t="s">
        <v>39</v>
      </c>
      <c r="E313" s="8">
        <v>19</v>
      </c>
      <c r="F313" s="9">
        <v>19</v>
      </c>
      <c r="G313" s="17">
        <v>26</v>
      </c>
      <c r="H313" s="25">
        <v>10000</v>
      </c>
      <c r="I313" s="1">
        <f t="shared" si="147"/>
        <v>52000000</v>
      </c>
      <c r="J313" s="3">
        <v>42</v>
      </c>
      <c r="K313" s="1">
        <f t="shared" si="164"/>
        <v>24</v>
      </c>
      <c r="L313" s="12">
        <v>20</v>
      </c>
      <c r="M313" s="12">
        <v>4</v>
      </c>
      <c r="N313" s="24">
        <v>1000000</v>
      </c>
      <c r="O313" s="3">
        <f t="shared" si="190"/>
        <v>420000000</v>
      </c>
      <c r="P313" s="1">
        <f t="shared" si="148"/>
        <v>240000000</v>
      </c>
      <c r="Q313" s="1">
        <f t="shared" si="149"/>
        <v>200000000</v>
      </c>
      <c r="R313" s="1">
        <f t="shared" si="141"/>
        <v>40000000</v>
      </c>
      <c r="S313" s="12">
        <f t="shared" si="150"/>
        <v>660000000</v>
      </c>
      <c r="T313" s="3">
        <f t="shared" si="142"/>
        <v>0.63636363636363635</v>
      </c>
      <c r="U313" s="1">
        <f t="shared" si="143"/>
        <v>0.36363636363636365</v>
      </c>
      <c r="V313" s="1">
        <f t="shared" si="144"/>
        <v>0.83333333333333337</v>
      </c>
      <c r="W313" s="1">
        <f t="shared" si="145"/>
        <v>0.16666666666666666</v>
      </c>
      <c r="X313" s="3">
        <f t="shared" si="186"/>
        <v>2.0416666666666665</v>
      </c>
      <c r="Y313" s="3">
        <f t="shared" si="187"/>
        <v>0.48979591836734698</v>
      </c>
      <c r="Z313" s="3">
        <f t="shared" si="188"/>
        <v>18.333333333333339</v>
      </c>
      <c r="AA313" s="3">
        <f t="shared" si="189"/>
        <v>5.4545454545454543E-2</v>
      </c>
    </row>
    <row r="314" spans="1:27" x14ac:dyDescent="0.2">
      <c r="A314" s="8" t="s">
        <v>30</v>
      </c>
      <c r="B314" s="8">
        <v>2</v>
      </c>
      <c r="C314" s="11">
        <v>8</v>
      </c>
      <c r="D314" s="14" t="s">
        <v>40</v>
      </c>
      <c r="E314" s="8">
        <v>22</v>
      </c>
      <c r="F314" s="9">
        <v>22</v>
      </c>
      <c r="G314" s="17">
        <v>5</v>
      </c>
      <c r="H314" s="25">
        <v>100</v>
      </c>
      <c r="I314" s="1">
        <f t="shared" si="147"/>
        <v>100000</v>
      </c>
      <c r="J314" s="3">
        <v>43</v>
      </c>
      <c r="K314" s="1">
        <f t="shared" si="164"/>
        <v>20</v>
      </c>
      <c r="L314" s="12">
        <v>0</v>
      </c>
      <c r="M314" s="12">
        <v>20</v>
      </c>
      <c r="N314" s="24">
        <v>1000000</v>
      </c>
      <c r="O314" s="3">
        <f t="shared" si="190"/>
        <v>430000000</v>
      </c>
      <c r="P314" s="1">
        <f t="shared" si="148"/>
        <v>200000000</v>
      </c>
      <c r="Q314" s="1">
        <f t="shared" si="149"/>
        <v>0</v>
      </c>
      <c r="R314" s="1">
        <f t="shared" si="141"/>
        <v>200000000</v>
      </c>
      <c r="S314" s="12">
        <f t="shared" si="150"/>
        <v>630000000</v>
      </c>
      <c r="T314" s="3">
        <f t="shared" si="142"/>
        <v>0.68253968253968256</v>
      </c>
      <c r="U314" s="1">
        <f t="shared" si="143"/>
        <v>0.31746031746031744</v>
      </c>
      <c r="V314" s="1">
        <f t="shared" si="144"/>
        <v>0</v>
      </c>
      <c r="W314" s="1">
        <f t="shared" si="145"/>
        <v>1</v>
      </c>
      <c r="X314" s="3">
        <f t="shared" si="186"/>
        <v>1.3911764705882357</v>
      </c>
      <c r="Y314" s="3">
        <f t="shared" si="187"/>
        <v>0.71881606765327699</v>
      </c>
      <c r="Z314" s="3">
        <f t="shared" si="188"/>
        <v>0</v>
      </c>
      <c r="AA314" s="3">
        <v>1</v>
      </c>
    </row>
    <row r="315" spans="1:27" x14ac:dyDescent="0.2">
      <c r="A315" s="8" t="s">
        <v>30</v>
      </c>
      <c r="B315" s="8">
        <v>3</v>
      </c>
      <c r="C315" s="11">
        <v>1</v>
      </c>
      <c r="D315" s="13" t="s">
        <v>33</v>
      </c>
      <c r="E315" s="8">
        <v>1</v>
      </c>
      <c r="F315" s="9">
        <v>1</v>
      </c>
      <c r="G315" s="17">
        <v>6</v>
      </c>
      <c r="H315" s="25">
        <v>1000</v>
      </c>
      <c r="I315" s="1">
        <f t="shared" si="147"/>
        <v>1200000</v>
      </c>
      <c r="J315" s="3">
        <v>57</v>
      </c>
      <c r="K315" s="1">
        <f t="shared" si="164"/>
        <v>2</v>
      </c>
      <c r="L315" s="12">
        <v>0</v>
      </c>
      <c r="M315" s="12">
        <v>2</v>
      </c>
      <c r="N315" s="24">
        <v>1000000</v>
      </c>
      <c r="O315" s="3">
        <f t="shared" si="190"/>
        <v>570000000</v>
      </c>
      <c r="P315" s="1">
        <f t="shared" si="148"/>
        <v>20000000</v>
      </c>
      <c r="Q315" s="1">
        <f t="shared" si="149"/>
        <v>0</v>
      </c>
      <c r="R315" s="1">
        <f t="shared" si="141"/>
        <v>20000000</v>
      </c>
      <c r="S315" s="12">
        <f t="shared" si="150"/>
        <v>590000000</v>
      </c>
      <c r="T315" s="3">
        <f t="shared" si="142"/>
        <v>0.96610169491525422</v>
      </c>
      <c r="U315" s="1">
        <f t="shared" si="143"/>
        <v>3.3898305084745763E-2</v>
      </c>
      <c r="V315" s="1">
        <f t="shared" si="144"/>
        <v>0</v>
      </c>
      <c r="W315" s="1">
        <f t="shared" si="145"/>
        <v>1</v>
      </c>
      <c r="X315" s="3">
        <f>(T315*(1-T291))/(T291*(1-T315))</f>
        <v>13.571428571428568</v>
      </c>
      <c r="Y315" s="3">
        <f t="shared" ref="Y315:AA315" si="191">(U315*(1-U291))/(U291*(1-U315))</f>
        <v>7.3684210526315796E-2</v>
      </c>
      <c r="Z315" s="3">
        <f t="shared" si="191"/>
        <v>0</v>
      </c>
      <c r="AA315" s="3" t="e">
        <f t="shared" si="191"/>
        <v>#DIV/0!</v>
      </c>
    </row>
    <row r="316" spans="1:27" x14ac:dyDescent="0.2">
      <c r="A316" s="8" t="s">
        <v>30</v>
      </c>
      <c r="B316" s="8">
        <v>3</v>
      </c>
      <c r="C316" s="11">
        <v>2</v>
      </c>
      <c r="D316" s="14" t="s">
        <v>34</v>
      </c>
      <c r="E316" s="8">
        <v>4</v>
      </c>
      <c r="F316" s="9">
        <v>4</v>
      </c>
      <c r="G316" s="17">
        <v>0</v>
      </c>
      <c r="H316" s="25">
        <v>1</v>
      </c>
      <c r="I316" s="1">
        <f t="shared" si="147"/>
        <v>0</v>
      </c>
      <c r="J316" s="3">
        <v>25</v>
      </c>
      <c r="K316" s="1">
        <f t="shared" si="164"/>
        <v>12</v>
      </c>
      <c r="L316" s="12">
        <v>0</v>
      </c>
      <c r="M316" s="12">
        <v>12</v>
      </c>
      <c r="N316" s="24">
        <v>1000000</v>
      </c>
      <c r="O316" s="3">
        <f t="shared" si="190"/>
        <v>250000000</v>
      </c>
      <c r="P316" s="1">
        <f t="shared" si="148"/>
        <v>120000000</v>
      </c>
      <c r="Q316" s="1">
        <f t="shared" si="149"/>
        <v>0</v>
      </c>
      <c r="R316" s="1">
        <f t="shared" si="141"/>
        <v>120000000</v>
      </c>
      <c r="S316" s="12">
        <f t="shared" si="150"/>
        <v>370000000</v>
      </c>
      <c r="T316" s="3">
        <f t="shared" si="142"/>
        <v>0.67567567567567566</v>
      </c>
      <c r="U316" s="1">
        <f t="shared" si="143"/>
        <v>0.32432432432432434</v>
      </c>
      <c r="V316" s="1">
        <f t="shared" si="144"/>
        <v>0</v>
      </c>
      <c r="W316" s="1">
        <f t="shared" si="145"/>
        <v>1</v>
      </c>
      <c r="X316" s="3">
        <f t="shared" ref="X316:X321" si="192">(T316*(1-T292))/(T292*(1-T316))</f>
        <v>9.6354166666666643</v>
      </c>
      <c r="Y316" s="3">
        <f t="shared" ref="Y316:Y322" si="193">(U316*(1-U292))/(U292*(1-U316))</f>
        <v>0.10378378378378382</v>
      </c>
      <c r="Z316" s="3">
        <f t="shared" ref="Z316:Z322" si="194">(V316*(1-V292))/(V292*(1-V316))</f>
        <v>0</v>
      </c>
      <c r="AA316" s="3" t="e">
        <f t="shared" ref="AA316:AA322" si="195">(W316*(1-W292))/(W292*(1-W316))</f>
        <v>#DIV/0!</v>
      </c>
    </row>
    <row r="317" spans="1:27" x14ac:dyDescent="0.2">
      <c r="A317" s="8" t="s">
        <v>30</v>
      </c>
      <c r="B317" s="8">
        <v>3</v>
      </c>
      <c r="C317" s="11">
        <v>3</v>
      </c>
      <c r="D317" s="14" t="s">
        <v>35</v>
      </c>
      <c r="E317" s="8">
        <v>7</v>
      </c>
      <c r="F317" s="9">
        <v>7</v>
      </c>
      <c r="G317" s="17">
        <v>10</v>
      </c>
      <c r="H317" s="25">
        <v>1</v>
      </c>
      <c r="I317" s="1">
        <f t="shared" si="147"/>
        <v>2000</v>
      </c>
      <c r="J317" s="3">
        <v>48</v>
      </c>
      <c r="K317" s="1">
        <f t="shared" si="164"/>
        <v>13</v>
      </c>
      <c r="L317" s="12">
        <v>3</v>
      </c>
      <c r="M317" s="12">
        <v>10</v>
      </c>
      <c r="N317" s="24">
        <v>1000000</v>
      </c>
      <c r="O317" s="3">
        <f t="shared" si="190"/>
        <v>480000000</v>
      </c>
      <c r="P317" s="1">
        <f t="shared" si="148"/>
        <v>130000000</v>
      </c>
      <c r="Q317" s="1">
        <f t="shared" si="149"/>
        <v>30000000</v>
      </c>
      <c r="R317" s="1">
        <f t="shared" si="141"/>
        <v>100000000</v>
      </c>
      <c r="S317" s="12">
        <f t="shared" si="150"/>
        <v>610000000</v>
      </c>
      <c r="T317" s="3">
        <f t="shared" si="142"/>
        <v>0.78688524590163933</v>
      </c>
      <c r="U317" s="1">
        <f t="shared" si="143"/>
        <v>0.21311475409836064</v>
      </c>
      <c r="V317" s="1">
        <f t="shared" si="144"/>
        <v>0.23076923076923078</v>
      </c>
      <c r="W317" s="1">
        <f t="shared" si="145"/>
        <v>0.76923076923076927</v>
      </c>
      <c r="X317" s="3">
        <f t="shared" si="192"/>
        <v>7.384615384615385</v>
      </c>
      <c r="Y317" s="3">
        <f t="shared" si="193"/>
        <v>0.13541666666666671</v>
      </c>
      <c r="Z317" s="3">
        <f t="shared" si="194"/>
        <v>0.52500000000000002</v>
      </c>
      <c r="AA317" s="3">
        <f t="shared" si="195"/>
        <v>1.9047619047619053</v>
      </c>
    </row>
    <row r="318" spans="1:27" x14ac:dyDescent="0.2">
      <c r="A318" s="8" t="s">
        <v>30</v>
      </c>
      <c r="B318" s="8">
        <v>3</v>
      </c>
      <c r="C318" s="11">
        <v>4</v>
      </c>
      <c r="D318" s="14" t="s">
        <v>36</v>
      </c>
      <c r="E318" s="8">
        <v>10</v>
      </c>
      <c r="F318" s="9">
        <v>10</v>
      </c>
      <c r="G318" s="17">
        <v>8</v>
      </c>
      <c r="H318" s="25">
        <v>100</v>
      </c>
      <c r="I318" s="1">
        <f t="shared" si="147"/>
        <v>160000</v>
      </c>
      <c r="J318" s="3">
        <v>20</v>
      </c>
      <c r="K318" s="1">
        <f t="shared" si="164"/>
        <v>16</v>
      </c>
      <c r="L318" s="12">
        <v>0</v>
      </c>
      <c r="M318" s="12">
        <v>16</v>
      </c>
      <c r="N318" s="24">
        <v>1000000</v>
      </c>
      <c r="O318" s="3">
        <f t="shared" si="190"/>
        <v>200000000</v>
      </c>
      <c r="P318" s="1">
        <f t="shared" si="148"/>
        <v>160000000</v>
      </c>
      <c r="Q318" s="1">
        <f t="shared" si="149"/>
        <v>0</v>
      </c>
      <c r="R318" s="1">
        <f t="shared" si="141"/>
        <v>160000000</v>
      </c>
      <c r="S318" s="12">
        <f t="shared" si="150"/>
        <v>360000000</v>
      </c>
      <c r="T318" s="3">
        <f t="shared" si="142"/>
        <v>0.55555555555555558</v>
      </c>
      <c r="U318" s="1">
        <f t="shared" si="143"/>
        <v>0.44444444444444442</v>
      </c>
      <c r="V318" s="1">
        <f t="shared" si="144"/>
        <v>0</v>
      </c>
      <c r="W318" s="1">
        <f t="shared" si="145"/>
        <v>1</v>
      </c>
      <c r="X318" s="3">
        <f t="shared" si="192"/>
        <v>1.5909090909090913</v>
      </c>
      <c r="Y318" s="3">
        <f t="shared" si="193"/>
        <v>0.62857142857142834</v>
      </c>
      <c r="Z318" s="3">
        <f t="shared" si="194"/>
        <v>0</v>
      </c>
      <c r="AA318" s="3" t="e">
        <f t="shared" si="195"/>
        <v>#DIV/0!</v>
      </c>
    </row>
    <row r="319" spans="1:27" x14ac:dyDescent="0.2">
      <c r="A319" s="8" t="s">
        <v>30</v>
      </c>
      <c r="B319" s="8">
        <v>3</v>
      </c>
      <c r="C319" s="11">
        <v>5</v>
      </c>
      <c r="D319" s="14" t="s">
        <v>37</v>
      </c>
      <c r="E319" s="8">
        <v>14</v>
      </c>
      <c r="F319" s="9">
        <v>14</v>
      </c>
      <c r="G319" s="17">
        <v>10</v>
      </c>
      <c r="H319" s="25">
        <v>10</v>
      </c>
      <c r="I319" s="1">
        <f t="shared" si="147"/>
        <v>20000</v>
      </c>
      <c r="J319" s="3">
        <v>51</v>
      </c>
      <c r="K319" s="1">
        <f t="shared" si="164"/>
        <v>3</v>
      </c>
      <c r="L319" s="12">
        <v>1</v>
      </c>
      <c r="M319" s="12">
        <v>2</v>
      </c>
      <c r="N319" s="24">
        <v>1000000</v>
      </c>
      <c r="O319" s="3">
        <f t="shared" si="190"/>
        <v>510000000</v>
      </c>
      <c r="P319" s="1">
        <f t="shared" si="148"/>
        <v>30000000</v>
      </c>
      <c r="Q319" s="1">
        <f t="shared" si="149"/>
        <v>10000000</v>
      </c>
      <c r="R319" s="1">
        <f t="shared" si="141"/>
        <v>20000000</v>
      </c>
      <c r="S319" s="12">
        <f t="shared" si="150"/>
        <v>540000000</v>
      </c>
      <c r="T319" s="3">
        <f t="shared" si="142"/>
        <v>0.94444444444444442</v>
      </c>
      <c r="U319" s="1">
        <f t="shared" si="143"/>
        <v>5.5555555555555552E-2</v>
      </c>
      <c r="V319" s="1">
        <f t="shared" si="144"/>
        <v>0.33333333333333331</v>
      </c>
      <c r="W319" s="1">
        <f t="shared" si="145"/>
        <v>0.66666666666666663</v>
      </c>
      <c r="X319" s="3">
        <f t="shared" si="192"/>
        <v>13.909090909090899</v>
      </c>
      <c r="Y319" s="3">
        <f t="shared" si="193"/>
        <v>7.1895424836601315E-2</v>
      </c>
      <c r="Z319" s="3">
        <f t="shared" si="194"/>
        <v>1</v>
      </c>
      <c r="AA319" s="3">
        <f t="shared" si="195"/>
        <v>1</v>
      </c>
    </row>
    <row r="320" spans="1:27" x14ac:dyDescent="0.2">
      <c r="A320" s="8" t="s">
        <v>30</v>
      </c>
      <c r="B320" s="8">
        <v>3</v>
      </c>
      <c r="C320" s="11">
        <v>6</v>
      </c>
      <c r="D320" s="14" t="s">
        <v>38</v>
      </c>
      <c r="E320" s="8">
        <v>17</v>
      </c>
      <c r="F320" s="9">
        <v>17</v>
      </c>
      <c r="G320" s="17">
        <v>25</v>
      </c>
      <c r="H320" s="25">
        <v>100000</v>
      </c>
      <c r="I320" s="1">
        <f t="shared" si="147"/>
        <v>500000000</v>
      </c>
      <c r="J320" s="3">
        <v>19</v>
      </c>
      <c r="K320" s="1">
        <f t="shared" si="164"/>
        <v>3</v>
      </c>
      <c r="L320" s="12">
        <v>0</v>
      </c>
      <c r="M320" s="12">
        <v>3</v>
      </c>
      <c r="N320" s="24">
        <v>1000000</v>
      </c>
      <c r="O320" s="3">
        <f t="shared" si="190"/>
        <v>190000000</v>
      </c>
      <c r="P320" s="1">
        <f t="shared" si="148"/>
        <v>30000000</v>
      </c>
      <c r="Q320" s="1">
        <f t="shared" si="149"/>
        <v>0</v>
      </c>
      <c r="R320" s="1">
        <f t="shared" si="141"/>
        <v>30000000</v>
      </c>
      <c r="S320" s="12">
        <f t="shared" si="150"/>
        <v>220000000</v>
      </c>
      <c r="T320" s="3">
        <f t="shared" si="142"/>
        <v>0.86363636363636365</v>
      </c>
      <c r="U320" s="1">
        <f t="shared" si="143"/>
        <v>0.13636363636363635</v>
      </c>
      <c r="V320" s="1">
        <f t="shared" si="144"/>
        <v>0</v>
      </c>
      <c r="W320" s="1">
        <f t="shared" si="145"/>
        <v>1</v>
      </c>
      <c r="X320" s="3">
        <f t="shared" si="192"/>
        <v>5.2777777777777786</v>
      </c>
      <c r="Y320" s="3">
        <f t="shared" si="193"/>
        <v>0.18947368421052629</v>
      </c>
      <c r="Z320" s="3">
        <f t="shared" si="194"/>
        <v>0</v>
      </c>
      <c r="AA320" s="3" t="e">
        <f t="shared" si="195"/>
        <v>#DIV/0!</v>
      </c>
    </row>
    <row r="321" spans="1:27" x14ac:dyDescent="0.2">
      <c r="A321" s="8" t="s">
        <v>30</v>
      </c>
      <c r="B321" s="8">
        <v>3</v>
      </c>
      <c r="C321" s="11">
        <v>7</v>
      </c>
      <c r="D321" s="14" t="s">
        <v>39</v>
      </c>
      <c r="E321" s="8">
        <v>19</v>
      </c>
      <c r="F321" s="9">
        <v>19</v>
      </c>
      <c r="G321" s="17">
        <v>12</v>
      </c>
      <c r="H321" s="25">
        <v>1000</v>
      </c>
      <c r="I321" s="1">
        <f t="shared" si="147"/>
        <v>2400000</v>
      </c>
      <c r="J321" s="3">
        <v>9</v>
      </c>
      <c r="K321" s="1">
        <f t="shared" si="164"/>
        <v>35</v>
      </c>
      <c r="L321" s="12">
        <v>19</v>
      </c>
      <c r="M321" s="12">
        <v>16</v>
      </c>
      <c r="N321" s="24">
        <v>1000000</v>
      </c>
      <c r="O321" s="3">
        <f t="shared" si="190"/>
        <v>90000000</v>
      </c>
      <c r="P321" s="1">
        <f t="shared" si="148"/>
        <v>350000000</v>
      </c>
      <c r="Q321" s="1">
        <f t="shared" si="149"/>
        <v>190000000</v>
      </c>
      <c r="R321" s="1">
        <f t="shared" si="141"/>
        <v>160000000</v>
      </c>
      <c r="S321" s="12">
        <f t="shared" si="150"/>
        <v>440000000</v>
      </c>
      <c r="T321" s="3">
        <f t="shared" si="142"/>
        <v>0.20454545454545456</v>
      </c>
      <c r="U321" s="1">
        <f t="shared" si="143"/>
        <v>0.79545454545454541</v>
      </c>
      <c r="V321" s="1">
        <f t="shared" si="144"/>
        <v>0.54285714285714282</v>
      </c>
      <c r="W321" s="1">
        <f t="shared" si="145"/>
        <v>0.45714285714285713</v>
      </c>
      <c r="X321" s="3">
        <f t="shared" si="192"/>
        <v>0.3</v>
      </c>
      <c r="Y321" s="3">
        <f t="shared" si="193"/>
        <v>3.333333333333333</v>
      </c>
      <c r="Z321" s="3">
        <f t="shared" si="194"/>
        <v>4.3541666666666661</v>
      </c>
      <c r="AA321" s="3">
        <f t="shared" si="195"/>
        <v>0.22966507177033491</v>
      </c>
    </row>
    <row r="322" spans="1:27" x14ac:dyDescent="0.2">
      <c r="A322" s="8" t="s">
        <v>30</v>
      </c>
      <c r="B322" s="8">
        <v>3</v>
      </c>
      <c r="C322" s="11">
        <v>8</v>
      </c>
      <c r="D322" s="14" t="s">
        <v>40</v>
      </c>
      <c r="E322" s="8">
        <v>22</v>
      </c>
      <c r="F322" s="9">
        <v>22</v>
      </c>
      <c r="G322" s="17">
        <v>7</v>
      </c>
      <c r="H322" s="25">
        <v>100</v>
      </c>
      <c r="I322" s="1">
        <f t="shared" si="147"/>
        <v>140000</v>
      </c>
      <c r="J322" s="3">
        <v>35</v>
      </c>
      <c r="K322" s="1">
        <f t="shared" si="164"/>
        <v>12</v>
      </c>
      <c r="L322" s="12">
        <v>0</v>
      </c>
      <c r="M322" s="12">
        <v>12</v>
      </c>
      <c r="N322" s="24">
        <v>1000000</v>
      </c>
      <c r="O322" s="3">
        <f t="shared" si="190"/>
        <v>350000000</v>
      </c>
      <c r="P322" s="1">
        <f t="shared" si="148"/>
        <v>120000000</v>
      </c>
      <c r="Q322" s="1">
        <f t="shared" si="149"/>
        <v>0</v>
      </c>
      <c r="R322" s="1">
        <f t="shared" si="141"/>
        <v>120000000</v>
      </c>
      <c r="S322" s="12">
        <f t="shared" si="150"/>
        <v>470000000</v>
      </c>
      <c r="T322" s="3">
        <f t="shared" si="142"/>
        <v>0.74468085106382975</v>
      </c>
      <c r="U322" s="1">
        <f t="shared" si="143"/>
        <v>0.25531914893617019</v>
      </c>
      <c r="V322" s="1">
        <f t="shared" si="144"/>
        <v>0</v>
      </c>
      <c r="W322" s="1">
        <f t="shared" si="145"/>
        <v>1</v>
      </c>
      <c r="X322" s="3">
        <f>(T322*(1-T298))/(T298*(1-T322))</f>
        <v>1.887254901960784</v>
      </c>
      <c r="Y322" s="3">
        <f t="shared" si="193"/>
        <v>0.52987012987012982</v>
      </c>
      <c r="Z322" s="3">
        <f t="shared" si="194"/>
        <v>0</v>
      </c>
      <c r="AA322" s="3" t="e">
        <f t="shared" si="195"/>
        <v>#DIV/0!</v>
      </c>
    </row>
    <row r="323" spans="1:27" x14ac:dyDescent="0.2">
      <c r="A323" s="11" t="s">
        <v>31</v>
      </c>
      <c r="B323" s="11">
        <v>0</v>
      </c>
      <c r="C323" s="11">
        <v>1</v>
      </c>
      <c r="D323" s="14" t="s">
        <v>41</v>
      </c>
      <c r="E323" s="1">
        <v>1</v>
      </c>
      <c r="F323" s="2">
        <v>1</v>
      </c>
      <c r="G323">
        <v>5</v>
      </c>
      <c r="H323" s="25">
        <v>1000</v>
      </c>
      <c r="I323" s="1">
        <f t="shared" si="147"/>
        <v>1000000</v>
      </c>
      <c r="J323" s="3">
        <v>18</v>
      </c>
      <c r="K323" s="1">
        <f t="shared" si="164"/>
        <v>13</v>
      </c>
      <c r="L323" s="12">
        <v>1</v>
      </c>
      <c r="M323" s="12">
        <v>12</v>
      </c>
      <c r="N323" s="21">
        <v>10000</v>
      </c>
      <c r="O323" s="3">
        <f t="shared" si="190"/>
        <v>1800000</v>
      </c>
      <c r="P323" s="1">
        <f t="shared" si="148"/>
        <v>1300000</v>
      </c>
      <c r="Q323" s="1">
        <f t="shared" si="149"/>
        <v>100000</v>
      </c>
      <c r="R323" s="1">
        <f t="shared" ref="R323:R354" si="196">(M323*10)*N323</f>
        <v>1200000</v>
      </c>
      <c r="S323" s="12">
        <f t="shared" si="150"/>
        <v>3100000</v>
      </c>
      <c r="T323" s="3">
        <f t="shared" ref="T323:T354" si="197">O323/SUM(O323:P323)</f>
        <v>0.58064516129032262</v>
      </c>
      <c r="U323" s="1">
        <f t="shared" ref="U323:U354" si="198">P323/SUM(O323:P323)</f>
        <v>0.41935483870967744</v>
      </c>
      <c r="V323" s="1">
        <f t="shared" ref="V323:V354" si="199">Q323/SUM(Q323:R323)</f>
        <v>7.6923076923076927E-2</v>
      </c>
      <c r="W323" s="1">
        <f t="shared" ref="W323:W354" si="200">R323/SUM(Q323:R323)</f>
        <v>0.92307692307692313</v>
      </c>
      <c r="X323" s="3">
        <f>(T323*(1-T323))/(T323*(1-T323))</f>
        <v>1</v>
      </c>
      <c r="Y323" s="3">
        <f t="shared" ref="Y323:AA323" si="201">(U323*(1-U323))/(U323*(1-U323))</f>
        <v>1</v>
      </c>
      <c r="Z323" s="3">
        <f t="shared" si="201"/>
        <v>1</v>
      </c>
      <c r="AA323" s="3">
        <f t="shared" si="201"/>
        <v>1</v>
      </c>
    </row>
    <row r="324" spans="1:27" x14ac:dyDescent="0.2">
      <c r="A324" s="11" t="s">
        <v>31</v>
      </c>
      <c r="B324" s="11">
        <v>0</v>
      </c>
      <c r="C324" s="11">
        <v>2</v>
      </c>
      <c r="D324" s="14" t="s">
        <v>41</v>
      </c>
      <c r="E324" s="1">
        <v>4</v>
      </c>
      <c r="F324" s="2">
        <v>4</v>
      </c>
      <c r="G324">
        <v>16</v>
      </c>
      <c r="H324" s="25">
        <v>1000</v>
      </c>
      <c r="I324" s="1">
        <f t="shared" ref="I324:I354" si="202">(G324*200)*H324</f>
        <v>3200000</v>
      </c>
      <c r="J324" s="3">
        <v>17</v>
      </c>
      <c r="K324" s="1">
        <f t="shared" ref="K324:K354" si="203">SUM(L324:M324)</f>
        <v>17</v>
      </c>
      <c r="L324" s="12">
        <v>2</v>
      </c>
      <c r="M324" s="12">
        <v>15</v>
      </c>
      <c r="N324" s="21">
        <v>10000</v>
      </c>
      <c r="O324" s="3">
        <f t="shared" ref="O324:O354" si="204">(J324*10)*N324</f>
        <v>1700000</v>
      </c>
      <c r="P324" s="1">
        <f t="shared" ref="P324:P354" si="205">(K324*10)*N324</f>
        <v>1700000</v>
      </c>
      <c r="Q324" s="1">
        <f t="shared" ref="Q324:Q354" si="206">(L324*10)*N324</f>
        <v>200000</v>
      </c>
      <c r="R324" s="1">
        <f t="shared" si="196"/>
        <v>1500000</v>
      </c>
      <c r="S324" s="12">
        <f t="shared" ref="S324:S354" si="207">SUM(O324,P324)</f>
        <v>3400000</v>
      </c>
      <c r="T324" s="3">
        <f t="shared" si="197"/>
        <v>0.5</v>
      </c>
      <c r="U324" s="1">
        <f t="shared" si="198"/>
        <v>0.5</v>
      </c>
      <c r="V324" s="1">
        <f t="shared" si="199"/>
        <v>0.11764705882352941</v>
      </c>
      <c r="W324" s="1">
        <f t="shared" si="200"/>
        <v>0.88235294117647056</v>
      </c>
      <c r="X324" s="3">
        <f t="shared" ref="X324:X330" si="208">(T324*(1-T324))/(T324*(1-T324))</f>
        <v>1</v>
      </c>
      <c r="Y324" s="3">
        <f t="shared" ref="Y324:Y330" si="209">(U324*(1-U324))/(U324*(1-U324))</f>
        <v>1</v>
      </c>
      <c r="Z324" s="3">
        <f t="shared" ref="Z324:Z330" si="210">(V324*(1-V324))/(V324*(1-V324))</f>
        <v>1</v>
      </c>
      <c r="AA324" s="3">
        <f t="shared" ref="AA324:AA330" si="211">(W324*(1-W324))/(W324*(1-W324))</f>
        <v>1</v>
      </c>
    </row>
    <row r="325" spans="1:27" x14ac:dyDescent="0.2">
      <c r="A325" s="11" t="s">
        <v>31</v>
      </c>
      <c r="B325" s="11">
        <v>0</v>
      </c>
      <c r="C325" s="11">
        <v>3</v>
      </c>
      <c r="D325" s="14" t="s">
        <v>42</v>
      </c>
      <c r="E325" s="1">
        <v>7</v>
      </c>
      <c r="F325" s="2">
        <v>7</v>
      </c>
      <c r="G325">
        <v>5</v>
      </c>
      <c r="H325" s="25">
        <v>1000</v>
      </c>
      <c r="I325" s="1">
        <f t="shared" si="202"/>
        <v>1000000</v>
      </c>
      <c r="J325" s="3">
        <v>48</v>
      </c>
      <c r="K325" s="1">
        <f t="shared" si="203"/>
        <v>67</v>
      </c>
      <c r="L325" s="12">
        <v>6</v>
      </c>
      <c r="M325" s="12">
        <v>61</v>
      </c>
      <c r="N325" s="21">
        <v>1000</v>
      </c>
      <c r="O325" s="3">
        <f t="shared" si="204"/>
        <v>480000</v>
      </c>
      <c r="P325" s="1">
        <f t="shared" si="205"/>
        <v>670000</v>
      </c>
      <c r="Q325" s="1">
        <f t="shared" si="206"/>
        <v>60000</v>
      </c>
      <c r="R325" s="1">
        <f t="shared" si="196"/>
        <v>610000</v>
      </c>
      <c r="S325" s="12">
        <f t="shared" si="207"/>
        <v>1150000</v>
      </c>
      <c r="T325" s="3">
        <f t="shared" si="197"/>
        <v>0.41739130434782606</v>
      </c>
      <c r="U325" s="1">
        <f t="shared" si="198"/>
        <v>0.58260869565217388</v>
      </c>
      <c r="V325" s="1">
        <f t="shared" si="199"/>
        <v>8.9552238805970144E-2</v>
      </c>
      <c r="W325" s="1">
        <f t="shared" si="200"/>
        <v>0.91044776119402981</v>
      </c>
      <c r="X325" s="3">
        <f t="shared" si="208"/>
        <v>1</v>
      </c>
      <c r="Y325" s="3">
        <f t="shared" si="209"/>
        <v>1</v>
      </c>
      <c r="Z325" s="3">
        <f t="shared" si="210"/>
        <v>1</v>
      </c>
      <c r="AA325" s="3">
        <f t="shared" si="211"/>
        <v>1</v>
      </c>
    </row>
    <row r="326" spans="1:27" x14ac:dyDescent="0.2">
      <c r="A326" s="11" t="s">
        <v>31</v>
      </c>
      <c r="B326" s="11">
        <v>0</v>
      </c>
      <c r="C326" s="11">
        <v>4</v>
      </c>
      <c r="D326" s="14" t="s">
        <v>42</v>
      </c>
      <c r="E326" s="1">
        <v>10</v>
      </c>
      <c r="F326" s="2">
        <v>10</v>
      </c>
      <c r="G326">
        <v>2</v>
      </c>
      <c r="H326" s="25">
        <v>1000</v>
      </c>
      <c r="I326" s="1">
        <f t="shared" si="202"/>
        <v>400000</v>
      </c>
      <c r="J326" s="3">
        <v>12</v>
      </c>
      <c r="K326" s="1">
        <f t="shared" si="203"/>
        <v>18</v>
      </c>
      <c r="L326" s="12">
        <v>2</v>
      </c>
      <c r="M326" s="12">
        <v>16</v>
      </c>
      <c r="N326" s="21">
        <v>10000</v>
      </c>
      <c r="O326" s="3">
        <f t="shared" si="204"/>
        <v>1200000</v>
      </c>
      <c r="P326" s="1">
        <f t="shared" si="205"/>
        <v>1800000</v>
      </c>
      <c r="Q326" s="1">
        <f t="shared" si="206"/>
        <v>200000</v>
      </c>
      <c r="R326" s="1">
        <f t="shared" si="196"/>
        <v>1600000</v>
      </c>
      <c r="S326" s="12">
        <f t="shared" si="207"/>
        <v>3000000</v>
      </c>
      <c r="T326" s="3">
        <f t="shared" si="197"/>
        <v>0.4</v>
      </c>
      <c r="U326" s="1">
        <f t="shared" si="198"/>
        <v>0.6</v>
      </c>
      <c r="V326" s="1">
        <f t="shared" si="199"/>
        <v>0.1111111111111111</v>
      </c>
      <c r="W326" s="1">
        <f t="shared" si="200"/>
        <v>0.88888888888888884</v>
      </c>
      <c r="X326" s="3">
        <f t="shared" si="208"/>
        <v>1</v>
      </c>
      <c r="Y326" s="3">
        <f t="shared" si="209"/>
        <v>1</v>
      </c>
      <c r="Z326" s="3">
        <f t="shared" si="210"/>
        <v>1</v>
      </c>
      <c r="AA326" s="3">
        <f t="shared" si="211"/>
        <v>1</v>
      </c>
    </row>
    <row r="327" spans="1:27" x14ac:dyDescent="0.2">
      <c r="A327" s="11" t="s">
        <v>31</v>
      </c>
      <c r="B327" s="11">
        <v>0</v>
      </c>
      <c r="C327" s="11">
        <v>5</v>
      </c>
      <c r="D327" s="14" t="s">
        <v>43</v>
      </c>
      <c r="E327" s="1">
        <v>14</v>
      </c>
      <c r="F327" s="2">
        <v>14</v>
      </c>
      <c r="G327">
        <v>9</v>
      </c>
      <c r="H327" s="25">
        <v>1000</v>
      </c>
      <c r="I327" s="1">
        <f t="shared" si="202"/>
        <v>1800000</v>
      </c>
      <c r="J327" s="3">
        <v>17</v>
      </c>
      <c r="K327" s="1">
        <f t="shared" si="203"/>
        <v>5</v>
      </c>
      <c r="L327" s="12">
        <v>1</v>
      </c>
      <c r="M327" s="12">
        <v>4</v>
      </c>
      <c r="N327" s="21">
        <v>10000</v>
      </c>
      <c r="O327" s="3">
        <f t="shared" si="204"/>
        <v>1700000</v>
      </c>
      <c r="P327" s="1">
        <f t="shared" si="205"/>
        <v>500000</v>
      </c>
      <c r="Q327" s="1">
        <f t="shared" si="206"/>
        <v>100000</v>
      </c>
      <c r="R327" s="1">
        <f t="shared" si="196"/>
        <v>400000</v>
      </c>
      <c r="S327" s="12">
        <f t="shared" si="207"/>
        <v>2200000</v>
      </c>
      <c r="T327" s="3">
        <f t="shared" si="197"/>
        <v>0.77272727272727271</v>
      </c>
      <c r="U327" s="1">
        <f t="shared" si="198"/>
        <v>0.22727272727272727</v>
      </c>
      <c r="V327" s="1">
        <f t="shared" si="199"/>
        <v>0.2</v>
      </c>
      <c r="W327" s="1">
        <f t="shared" si="200"/>
        <v>0.8</v>
      </c>
      <c r="X327" s="3">
        <f t="shared" si="208"/>
        <v>1</v>
      </c>
      <c r="Y327" s="3">
        <f t="shared" si="209"/>
        <v>1</v>
      </c>
      <c r="Z327" s="3">
        <f t="shared" si="210"/>
        <v>1</v>
      </c>
      <c r="AA327" s="3">
        <f t="shared" si="211"/>
        <v>1</v>
      </c>
    </row>
    <row r="328" spans="1:27" x14ac:dyDescent="0.2">
      <c r="A328" s="11" t="s">
        <v>31</v>
      </c>
      <c r="B328" s="11">
        <v>0</v>
      </c>
      <c r="C328" s="11">
        <v>6</v>
      </c>
      <c r="D328" s="14" t="s">
        <v>43</v>
      </c>
      <c r="E328" s="1">
        <v>17</v>
      </c>
      <c r="F328" s="2">
        <v>17</v>
      </c>
      <c r="G328">
        <v>16</v>
      </c>
      <c r="H328" s="25">
        <v>1000</v>
      </c>
      <c r="I328" s="1">
        <f t="shared" si="202"/>
        <v>3200000</v>
      </c>
      <c r="J328" s="3">
        <v>12</v>
      </c>
      <c r="K328" s="1">
        <f t="shared" si="203"/>
        <v>9</v>
      </c>
      <c r="L328" s="12">
        <v>3</v>
      </c>
      <c r="M328" s="12">
        <v>6</v>
      </c>
      <c r="N328" s="21">
        <v>10000</v>
      </c>
      <c r="O328" s="3">
        <f t="shared" si="204"/>
        <v>1200000</v>
      </c>
      <c r="P328" s="1">
        <f t="shared" si="205"/>
        <v>900000</v>
      </c>
      <c r="Q328" s="1">
        <f t="shared" si="206"/>
        <v>300000</v>
      </c>
      <c r="R328" s="1">
        <f t="shared" si="196"/>
        <v>600000</v>
      </c>
      <c r="S328" s="12">
        <f t="shared" si="207"/>
        <v>2100000</v>
      </c>
      <c r="T328" s="3">
        <f t="shared" si="197"/>
        <v>0.5714285714285714</v>
      </c>
      <c r="U328" s="1">
        <f t="shared" si="198"/>
        <v>0.42857142857142855</v>
      </c>
      <c r="V328" s="1">
        <f t="shared" si="199"/>
        <v>0.33333333333333331</v>
      </c>
      <c r="W328" s="1">
        <f t="shared" si="200"/>
        <v>0.66666666666666663</v>
      </c>
      <c r="X328" s="3">
        <f t="shared" si="208"/>
        <v>1</v>
      </c>
      <c r="Y328" s="3">
        <f t="shared" si="209"/>
        <v>1</v>
      </c>
      <c r="Z328" s="3">
        <f t="shared" si="210"/>
        <v>1</v>
      </c>
      <c r="AA328" s="3">
        <f t="shared" si="211"/>
        <v>1</v>
      </c>
    </row>
    <row r="329" spans="1:27" x14ac:dyDescent="0.2">
      <c r="A329" s="11" t="s">
        <v>31</v>
      </c>
      <c r="B329" s="11">
        <v>0</v>
      </c>
      <c r="C329" s="11">
        <v>7</v>
      </c>
      <c r="D329" s="14" t="s">
        <v>44</v>
      </c>
      <c r="E329" s="1">
        <v>19</v>
      </c>
      <c r="F329" s="2">
        <v>19</v>
      </c>
      <c r="G329">
        <v>7</v>
      </c>
      <c r="H329" s="25">
        <v>1000</v>
      </c>
      <c r="I329" s="1">
        <f t="shared" si="202"/>
        <v>1400000</v>
      </c>
      <c r="J329" s="3">
        <v>12</v>
      </c>
      <c r="K329" s="1">
        <f t="shared" si="203"/>
        <v>10</v>
      </c>
      <c r="L329" s="12">
        <v>2</v>
      </c>
      <c r="M329" s="12">
        <v>8</v>
      </c>
      <c r="N329" s="21">
        <v>10000</v>
      </c>
      <c r="O329" s="3">
        <f t="shared" si="204"/>
        <v>1200000</v>
      </c>
      <c r="P329" s="1">
        <f t="shared" si="205"/>
        <v>1000000</v>
      </c>
      <c r="Q329" s="1">
        <f t="shared" si="206"/>
        <v>200000</v>
      </c>
      <c r="R329" s="1">
        <f t="shared" si="196"/>
        <v>800000</v>
      </c>
      <c r="S329" s="12">
        <f t="shared" si="207"/>
        <v>2200000</v>
      </c>
      <c r="T329" s="3">
        <f t="shared" si="197"/>
        <v>0.54545454545454541</v>
      </c>
      <c r="U329" s="1">
        <f t="shared" si="198"/>
        <v>0.45454545454545453</v>
      </c>
      <c r="V329" s="1">
        <f t="shared" si="199"/>
        <v>0.2</v>
      </c>
      <c r="W329" s="1">
        <f t="shared" si="200"/>
        <v>0.8</v>
      </c>
      <c r="X329" s="3">
        <f t="shared" si="208"/>
        <v>1</v>
      </c>
      <c r="Y329" s="3">
        <f t="shared" si="209"/>
        <v>1</v>
      </c>
      <c r="Z329" s="3">
        <f t="shared" si="210"/>
        <v>1</v>
      </c>
      <c r="AA329" s="3">
        <f t="shared" si="211"/>
        <v>1</v>
      </c>
    </row>
    <row r="330" spans="1:27" x14ac:dyDescent="0.2">
      <c r="A330" s="11" t="s">
        <v>31</v>
      </c>
      <c r="B330" s="11">
        <v>0</v>
      </c>
      <c r="C330" s="11">
        <v>8</v>
      </c>
      <c r="D330" s="14" t="s">
        <v>44</v>
      </c>
      <c r="E330" s="1">
        <v>22</v>
      </c>
      <c r="F330" s="2">
        <v>22</v>
      </c>
      <c r="G330">
        <v>5</v>
      </c>
      <c r="H330" s="25">
        <v>1000</v>
      </c>
      <c r="I330" s="1">
        <f t="shared" si="202"/>
        <v>1000000</v>
      </c>
      <c r="J330" s="3">
        <v>14</v>
      </c>
      <c r="K330" s="1">
        <f t="shared" si="203"/>
        <v>10</v>
      </c>
      <c r="L330" s="12">
        <v>4</v>
      </c>
      <c r="M330" s="12">
        <v>6</v>
      </c>
      <c r="N330" s="21">
        <v>10000</v>
      </c>
      <c r="O330" s="3">
        <f t="shared" si="204"/>
        <v>1400000</v>
      </c>
      <c r="P330" s="1">
        <f t="shared" si="205"/>
        <v>1000000</v>
      </c>
      <c r="Q330" s="1">
        <f t="shared" si="206"/>
        <v>400000</v>
      </c>
      <c r="R330" s="1">
        <f t="shared" si="196"/>
        <v>600000</v>
      </c>
      <c r="S330" s="12">
        <f t="shared" si="207"/>
        <v>2400000</v>
      </c>
      <c r="T330" s="3">
        <f t="shared" si="197"/>
        <v>0.58333333333333337</v>
      </c>
      <c r="U330" s="1">
        <f t="shared" si="198"/>
        <v>0.41666666666666669</v>
      </c>
      <c r="V330" s="1">
        <f t="shared" si="199"/>
        <v>0.4</v>
      </c>
      <c r="W330" s="1">
        <f t="shared" si="200"/>
        <v>0.6</v>
      </c>
      <c r="X330" s="3">
        <f t="shared" si="208"/>
        <v>1</v>
      </c>
      <c r="Y330" s="3">
        <f t="shared" si="209"/>
        <v>1</v>
      </c>
      <c r="Z330" s="3">
        <f t="shared" si="210"/>
        <v>1</v>
      </c>
      <c r="AA330" s="3">
        <f t="shared" si="211"/>
        <v>1</v>
      </c>
    </row>
    <row r="331" spans="1:27" x14ac:dyDescent="0.2">
      <c r="A331" s="11" t="s">
        <v>31</v>
      </c>
      <c r="B331" s="11">
        <v>1</v>
      </c>
      <c r="C331" s="11">
        <v>1</v>
      </c>
      <c r="D331" s="14" t="s">
        <v>41</v>
      </c>
      <c r="E331" s="1">
        <v>1</v>
      </c>
      <c r="F331" s="2">
        <v>1</v>
      </c>
      <c r="G331">
        <v>15</v>
      </c>
      <c r="H331" s="25">
        <v>100</v>
      </c>
      <c r="I331" s="1">
        <f t="shared" si="202"/>
        <v>300000</v>
      </c>
      <c r="J331" s="3">
        <v>12</v>
      </c>
      <c r="K331" s="1">
        <f t="shared" si="203"/>
        <v>13</v>
      </c>
      <c r="L331" s="12">
        <v>0</v>
      </c>
      <c r="M331" s="12">
        <v>13</v>
      </c>
      <c r="N331" s="24">
        <v>1000000</v>
      </c>
      <c r="O331" s="3">
        <f t="shared" si="204"/>
        <v>120000000</v>
      </c>
      <c r="P331" s="1">
        <f t="shared" si="205"/>
        <v>130000000</v>
      </c>
      <c r="Q331" s="1">
        <f t="shared" si="206"/>
        <v>0</v>
      </c>
      <c r="R331" s="1">
        <f t="shared" si="196"/>
        <v>130000000</v>
      </c>
      <c r="S331" s="12">
        <f t="shared" si="207"/>
        <v>250000000</v>
      </c>
      <c r="T331" s="3">
        <f t="shared" si="197"/>
        <v>0.48</v>
      </c>
      <c r="U331" s="1">
        <f t="shared" si="198"/>
        <v>0.52</v>
      </c>
      <c r="V331" s="1">
        <f t="shared" si="199"/>
        <v>0</v>
      </c>
      <c r="W331" s="1">
        <f t="shared" si="200"/>
        <v>1</v>
      </c>
      <c r="X331" s="3">
        <f>(T331*(1-T323))/(T323*(1-T331))</f>
        <v>0.66666666666666663</v>
      </c>
      <c r="Y331" s="3">
        <f t="shared" ref="Y331:Z331" si="212">(U331*(1-U323))/(U323*(1-U331))</f>
        <v>1.4999999999999998</v>
      </c>
      <c r="Z331" s="3">
        <f t="shared" si="212"/>
        <v>0</v>
      </c>
      <c r="AA331" s="3">
        <v>1</v>
      </c>
    </row>
    <row r="332" spans="1:27" x14ac:dyDescent="0.2">
      <c r="A332" s="11" t="s">
        <v>31</v>
      </c>
      <c r="B332" s="11">
        <v>1</v>
      </c>
      <c r="C332" s="11">
        <v>2</v>
      </c>
      <c r="D332" s="14" t="s">
        <v>41</v>
      </c>
      <c r="E332" s="1">
        <v>4</v>
      </c>
      <c r="F332" s="2">
        <v>4</v>
      </c>
      <c r="G332">
        <v>17</v>
      </c>
      <c r="H332" s="25">
        <v>1000</v>
      </c>
      <c r="I332" s="1">
        <f t="shared" si="202"/>
        <v>3400000</v>
      </c>
      <c r="J332" s="3">
        <v>8</v>
      </c>
      <c r="K332" s="1">
        <f t="shared" si="203"/>
        <v>8</v>
      </c>
      <c r="L332" s="12">
        <v>0</v>
      </c>
      <c r="M332" s="12">
        <v>8</v>
      </c>
      <c r="N332" s="24">
        <v>1000000</v>
      </c>
      <c r="O332" s="3">
        <f t="shared" si="204"/>
        <v>80000000</v>
      </c>
      <c r="P332" s="1">
        <f t="shared" si="205"/>
        <v>80000000</v>
      </c>
      <c r="Q332" s="1">
        <f t="shared" si="206"/>
        <v>0</v>
      </c>
      <c r="R332" s="1">
        <f t="shared" si="196"/>
        <v>80000000</v>
      </c>
      <c r="S332" s="12">
        <f t="shared" si="207"/>
        <v>160000000</v>
      </c>
      <c r="T332" s="3">
        <f t="shared" si="197"/>
        <v>0.5</v>
      </c>
      <c r="U332" s="1">
        <f t="shared" si="198"/>
        <v>0.5</v>
      </c>
      <c r="V332" s="1">
        <f t="shared" si="199"/>
        <v>0</v>
      </c>
      <c r="W332" s="1">
        <f t="shared" si="200"/>
        <v>1</v>
      </c>
      <c r="X332" s="3">
        <f t="shared" ref="X332:X338" si="213">(T332*(1-T324))/(T324*(1-T332))</f>
        <v>1</v>
      </c>
      <c r="Y332" s="3">
        <f t="shared" ref="Y332:Y338" si="214">(U332*(1-U324))/(U324*(1-U332))</f>
        <v>1</v>
      </c>
      <c r="Z332" s="3">
        <f t="shared" ref="Z332:Z338" si="215">(V332*(1-V324))/(V324*(1-V332))</f>
        <v>0</v>
      </c>
      <c r="AA332" s="3">
        <v>1</v>
      </c>
    </row>
    <row r="333" spans="1:27" x14ac:dyDescent="0.2">
      <c r="A333" s="11" t="s">
        <v>31</v>
      </c>
      <c r="B333" s="11">
        <v>1</v>
      </c>
      <c r="C333" s="11">
        <v>3</v>
      </c>
      <c r="D333" s="14" t="s">
        <v>42</v>
      </c>
      <c r="E333" s="1">
        <v>7</v>
      </c>
      <c r="F333" s="2">
        <v>7</v>
      </c>
      <c r="G333">
        <v>25</v>
      </c>
      <c r="H333" s="25">
        <v>100</v>
      </c>
      <c r="I333" s="1">
        <f t="shared" si="202"/>
        <v>500000</v>
      </c>
      <c r="J333" s="3">
        <v>13</v>
      </c>
      <c r="K333" s="1">
        <f t="shared" si="203"/>
        <v>30</v>
      </c>
      <c r="L333" s="12">
        <v>3</v>
      </c>
      <c r="M333" s="12">
        <v>27</v>
      </c>
      <c r="N333" s="24">
        <v>1000000</v>
      </c>
      <c r="O333" s="3">
        <f t="shared" si="204"/>
        <v>130000000</v>
      </c>
      <c r="P333" s="1">
        <f t="shared" si="205"/>
        <v>300000000</v>
      </c>
      <c r="Q333" s="1">
        <f t="shared" si="206"/>
        <v>30000000</v>
      </c>
      <c r="R333" s="1">
        <f t="shared" si="196"/>
        <v>270000000</v>
      </c>
      <c r="S333" s="12">
        <f t="shared" si="207"/>
        <v>430000000</v>
      </c>
      <c r="T333" s="3">
        <f t="shared" si="197"/>
        <v>0.30232558139534882</v>
      </c>
      <c r="U333" s="1">
        <f t="shared" si="198"/>
        <v>0.69767441860465118</v>
      </c>
      <c r="V333" s="1">
        <f t="shared" si="199"/>
        <v>0.1</v>
      </c>
      <c r="W333" s="1">
        <f t="shared" si="200"/>
        <v>0.9</v>
      </c>
      <c r="X333" s="3">
        <f t="shared" si="213"/>
        <v>0.60486111111111107</v>
      </c>
      <c r="Y333" s="3">
        <f t="shared" si="214"/>
        <v>1.6532721010332956</v>
      </c>
      <c r="Z333" s="3">
        <f t="shared" si="215"/>
        <v>1.1296296296296295</v>
      </c>
      <c r="AA333" s="3">
        <f t="shared" ref="AA333:AA338" si="216">(W333*(1-W325))/(W325*(1-W333))</f>
        <v>0.88524590163934491</v>
      </c>
    </row>
    <row r="334" spans="1:27" x14ac:dyDescent="0.2">
      <c r="A334" s="11" t="s">
        <v>31</v>
      </c>
      <c r="B334" s="11">
        <v>1</v>
      </c>
      <c r="C334" s="11">
        <v>4</v>
      </c>
      <c r="D334" s="14" t="s">
        <v>42</v>
      </c>
      <c r="E334" s="1">
        <v>10</v>
      </c>
      <c r="F334" s="2">
        <v>10</v>
      </c>
      <c r="G334">
        <v>6</v>
      </c>
      <c r="H334" s="25">
        <v>1000</v>
      </c>
      <c r="I334" s="1">
        <f t="shared" si="202"/>
        <v>1200000</v>
      </c>
      <c r="J334" s="3">
        <v>29</v>
      </c>
      <c r="K334" s="1">
        <f t="shared" si="203"/>
        <v>76</v>
      </c>
      <c r="L334" s="12">
        <v>2</v>
      </c>
      <c r="M334" s="12">
        <v>74</v>
      </c>
      <c r="N334" s="24">
        <v>1000000</v>
      </c>
      <c r="O334" s="3">
        <f t="shared" si="204"/>
        <v>290000000</v>
      </c>
      <c r="P334" s="1">
        <f t="shared" si="205"/>
        <v>760000000</v>
      </c>
      <c r="Q334" s="1">
        <f t="shared" si="206"/>
        <v>20000000</v>
      </c>
      <c r="R334" s="1">
        <f t="shared" si="196"/>
        <v>740000000</v>
      </c>
      <c r="S334" s="12">
        <f t="shared" si="207"/>
        <v>1050000000</v>
      </c>
      <c r="T334" s="3">
        <f t="shared" si="197"/>
        <v>0.27619047619047621</v>
      </c>
      <c r="U334" s="1">
        <f t="shared" si="198"/>
        <v>0.72380952380952379</v>
      </c>
      <c r="V334" s="1">
        <f t="shared" si="199"/>
        <v>2.6315789473684209E-2</v>
      </c>
      <c r="W334" s="1">
        <f t="shared" si="200"/>
        <v>0.97368421052631582</v>
      </c>
      <c r="X334" s="3">
        <f t="shared" si="213"/>
        <v>0.57236842105263164</v>
      </c>
      <c r="Y334" s="3">
        <f t="shared" si="214"/>
        <v>1.7471264367816091</v>
      </c>
      <c r="Z334" s="3">
        <f t="shared" si="215"/>
        <v>0.21621621621621623</v>
      </c>
      <c r="AA334" s="3">
        <f t="shared" si="216"/>
        <v>4.6250000000000071</v>
      </c>
    </row>
    <row r="335" spans="1:27" x14ac:dyDescent="0.2">
      <c r="A335" s="11" t="s">
        <v>31</v>
      </c>
      <c r="B335" s="11">
        <v>1</v>
      </c>
      <c r="C335" s="11">
        <v>5</v>
      </c>
      <c r="D335" s="14" t="s">
        <v>43</v>
      </c>
      <c r="E335" s="1">
        <v>14</v>
      </c>
      <c r="F335" s="2">
        <v>14</v>
      </c>
      <c r="G335">
        <v>7</v>
      </c>
      <c r="H335" s="25">
        <v>100</v>
      </c>
      <c r="I335" s="1">
        <f t="shared" si="202"/>
        <v>140000</v>
      </c>
      <c r="J335" s="3">
        <v>20</v>
      </c>
      <c r="K335" s="1">
        <f t="shared" si="203"/>
        <v>29</v>
      </c>
      <c r="L335" s="12">
        <v>4</v>
      </c>
      <c r="M335" s="12">
        <v>25</v>
      </c>
      <c r="N335" s="24">
        <v>1000000</v>
      </c>
      <c r="O335" s="3">
        <f t="shared" si="204"/>
        <v>200000000</v>
      </c>
      <c r="P335" s="1">
        <f t="shared" si="205"/>
        <v>290000000</v>
      </c>
      <c r="Q335" s="1">
        <f t="shared" si="206"/>
        <v>40000000</v>
      </c>
      <c r="R335" s="1">
        <f t="shared" si="196"/>
        <v>250000000</v>
      </c>
      <c r="S335" s="12">
        <f t="shared" si="207"/>
        <v>490000000</v>
      </c>
      <c r="T335" s="3">
        <f t="shared" si="197"/>
        <v>0.40816326530612246</v>
      </c>
      <c r="U335" s="1">
        <f t="shared" si="198"/>
        <v>0.59183673469387754</v>
      </c>
      <c r="V335" s="1">
        <f t="shared" si="199"/>
        <v>0.13793103448275862</v>
      </c>
      <c r="W335" s="1">
        <f t="shared" si="200"/>
        <v>0.86206896551724133</v>
      </c>
      <c r="X335" s="3">
        <f t="shared" si="213"/>
        <v>0.20283975659229211</v>
      </c>
      <c r="Y335" s="3">
        <f t="shared" si="214"/>
        <v>4.93</v>
      </c>
      <c r="Z335" s="3">
        <f t="shared" si="215"/>
        <v>0.6399999999999999</v>
      </c>
      <c r="AA335" s="3">
        <f t="shared" si="216"/>
        <v>1.5624999999999989</v>
      </c>
    </row>
    <row r="336" spans="1:27" x14ac:dyDescent="0.2">
      <c r="A336" s="11" t="s">
        <v>31</v>
      </c>
      <c r="B336" s="11">
        <v>1</v>
      </c>
      <c r="C336" s="11">
        <v>6</v>
      </c>
      <c r="D336" s="14" t="s">
        <v>43</v>
      </c>
      <c r="E336" s="1">
        <v>17</v>
      </c>
      <c r="F336" s="2">
        <v>17</v>
      </c>
      <c r="G336">
        <v>12</v>
      </c>
      <c r="H336" s="25">
        <v>100</v>
      </c>
      <c r="I336" s="1">
        <f t="shared" si="202"/>
        <v>240000</v>
      </c>
      <c r="J336" s="3">
        <v>28</v>
      </c>
      <c r="K336" s="1">
        <f t="shared" si="203"/>
        <v>39</v>
      </c>
      <c r="L336" s="12">
        <v>3</v>
      </c>
      <c r="M336" s="12">
        <v>36</v>
      </c>
      <c r="N336" s="24">
        <v>1000000</v>
      </c>
      <c r="O336" s="3">
        <f t="shared" si="204"/>
        <v>280000000</v>
      </c>
      <c r="P336" s="1">
        <f t="shared" si="205"/>
        <v>390000000</v>
      </c>
      <c r="Q336" s="1">
        <f t="shared" si="206"/>
        <v>30000000</v>
      </c>
      <c r="R336" s="1">
        <f t="shared" si="196"/>
        <v>360000000</v>
      </c>
      <c r="S336" s="12">
        <f t="shared" si="207"/>
        <v>670000000</v>
      </c>
      <c r="T336" s="3">
        <f t="shared" si="197"/>
        <v>0.41791044776119401</v>
      </c>
      <c r="U336" s="1">
        <f t="shared" si="198"/>
        <v>0.58208955223880599</v>
      </c>
      <c r="V336" s="1">
        <f t="shared" si="199"/>
        <v>7.6923076923076927E-2</v>
      </c>
      <c r="W336" s="1">
        <f t="shared" si="200"/>
        <v>0.92307692307692313</v>
      </c>
      <c r="X336" s="3">
        <f t="shared" si="213"/>
        <v>0.53846153846153855</v>
      </c>
      <c r="Y336" s="3">
        <f t="shared" si="214"/>
        <v>1.8571428571428572</v>
      </c>
      <c r="Z336" s="3">
        <f t="shared" si="215"/>
        <v>0.16666666666666669</v>
      </c>
      <c r="AA336" s="3">
        <f t="shared" si="216"/>
        <v>6.0000000000000053</v>
      </c>
    </row>
    <row r="337" spans="1:27" x14ac:dyDescent="0.2">
      <c r="A337" s="11" t="s">
        <v>31</v>
      </c>
      <c r="B337" s="11">
        <v>1</v>
      </c>
      <c r="C337" s="11">
        <v>7</v>
      </c>
      <c r="D337" s="14" t="s">
        <v>44</v>
      </c>
      <c r="E337" s="1">
        <v>19</v>
      </c>
      <c r="F337" s="2">
        <v>19</v>
      </c>
      <c r="G337">
        <v>6</v>
      </c>
      <c r="H337" s="25">
        <v>10</v>
      </c>
      <c r="I337" s="1">
        <f t="shared" si="202"/>
        <v>12000</v>
      </c>
      <c r="J337" s="3">
        <v>24</v>
      </c>
      <c r="K337" s="1">
        <f t="shared" si="203"/>
        <v>16</v>
      </c>
      <c r="L337" s="12">
        <v>3</v>
      </c>
      <c r="M337" s="12">
        <v>13</v>
      </c>
      <c r="N337" s="24">
        <v>1000000</v>
      </c>
      <c r="O337" s="3">
        <f t="shared" si="204"/>
        <v>240000000</v>
      </c>
      <c r="P337" s="1">
        <f t="shared" si="205"/>
        <v>160000000</v>
      </c>
      <c r="Q337" s="1">
        <f t="shared" si="206"/>
        <v>30000000</v>
      </c>
      <c r="R337" s="1">
        <f t="shared" si="196"/>
        <v>130000000</v>
      </c>
      <c r="S337" s="12">
        <f t="shared" si="207"/>
        <v>400000000</v>
      </c>
      <c r="T337" s="3">
        <f t="shared" si="197"/>
        <v>0.6</v>
      </c>
      <c r="U337" s="1">
        <f t="shared" si="198"/>
        <v>0.4</v>
      </c>
      <c r="V337" s="1">
        <f t="shared" si="199"/>
        <v>0.1875</v>
      </c>
      <c r="W337" s="1">
        <f t="shared" si="200"/>
        <v>0.8125</v>
      </c>
      <c r="X337" s="3">
        <f t="shared" si="213"/>
        <v>1.2500000000000002</v>
      </c>
      <c r="Y337" s="3">
        <f t="shared" si="214"/>
        <v>0.8</v>
      </c>
      <c r="Z337" s="3">
        <f t="shared" si="215"/>
        <v>0.92307692307692313</v>
      </c>
      <c r="AA337" s="3">
        <f t="shared" si="216"/>
        <v>1.083333333333333</v>
      </c>
    </row>
    <row r="338" spans="1:27" x14ac:dyDescent="0.2">
      <c r="A338" s="11" t="s">
        <v>31</v>
      </c>
      <c r="B338" s="11">
        <v>1</v>
      </c>
      <c r="C338" s="11">
        <v>8</v>
      </c>
      <c r="D338" s="14" t="s">
        <v>44</v>
      </c>
      <c r="E338" s="1">
        <v>22</v>
      </c>
      <c r="F338" s="2">
        <v>22</v>
      </c>
      <c r="G338">
        <v>22</v>
      </c>
      <c r="H338" s="25">
        <v>1000</v>
      </c>
      <c r="I338" s="1">
        <f t="shared" si="202"/>
        <v>4400000</v>
      </c>
      <c r="J338" s="3">
        <v>28</v>
      </c>
      <c r="K338" s="1">
        <f t="shared" si="203"/>
        <v>16</v>
      </c>
      <c r="L338" s="12">
        <v>3</v>
      </c>
      <c r="M338" s="12">
        <v>13</v>
      </c>
      <c r="N338" s="24">
        <v>1000000</v>
      </c>
      <c r="O338" s="3">
        <f t="shared" si="204"/>
        <v>280000000</v>
      </c>
      <c r="P338" s="1">
        <f t="shared" si="205"/>
        <v>160000000</v>
      </c>
      <c r="Q338" s="1">
        <f t="shared" si="206"/>
        <v>30000000</v>
      </c>
      <c r="R338" s="1">
        <f t="shared" si="196"/>
        <v>130000000</v>
      </c>
      <c r="S338" s="12">
        <f t="shared" si="207"/>
        <v>440000000</v>
      </c>
      <c r="T338" s="3">
        <f t="shared" si="197"/>
        <v>0.63636363636363635</v>
      </c>
      <c r="U338" s="1">
        <f t="shared" si="198"/>
        <v>0.36363636363636365</v>
      </c>
      <c r="V338" s="1">
        <f t="shared" si="199"/>
        <v>0.1875</v>
      </c>
      <c r="W338" s="1">
        <f t="shared" si="200"/>
        <v>0.8125</v>
      </c>
      <c r="X338" s="3">
        <f t="shared" si="213"/>
        <v>1.25</v>
      </c>
      <c r="Y338" s="3">
        <f t="shared" si="214"/>
        <v>0.79999999999999993</v>
      </c>
      <c r="Z338" s="3">
        <f t="shared" si="215"/>
        <v>0.34615384615384609</v>
      </c>
      <c r="AA338" s="3">
        <f t="shared" si="216"/>
        <v>2.8888888888888893</v>
      </c>
    </row>
    <row r="339" spans="1:27" x14ac:dyDescent="0.2">
      <c r="A339" s="11" t="s">
        <v>31</v>
      </c>
      <c r="B339" s="8">
        <v>2</v>
      </c>
      <c r="C339" s="8">
        <v>1</v>
      </c>
      <c r="D339" s="14" t="s">
        <v>41</v>
      </c>
      <c r="E339" s="8">
        <v>1</v>
      </c>
      <c r="F339" s="9">
        <v>1</v>
      </c>
      <c r="G339" s="17">
        <v>30</v>
      </c>
      <c r="H339" s="25">
        <v>100</v>
      </c>
      <c r="I339" s="1">
        <f t="shared" si="202"/>
        <v>600000</v>
      </c>
      <c r="J339" s="3">
        <v>15</v>
      </c>
      <c r="K339" s="1">
        <f t="shared" si="203"/>
        <v>9</v>
      </c>
      <c r="L339" s="12">
        <v>0</v>
      </c>
      <c r="M339" s="12">
        <v>9</v>
      </c>
      <c r="N339" s="24">
        <v>1000000</v>
      </c>
      <c r="O339" s="3">
        <f t="shared" si="204"/>
        <v>150000000</v>
      </c>
      <c r="P339" s="1">
        <f t="shared" si="205"/>
        <v>90000000</v>
      </c>
      <c r="Q339" s="1">
        <f t="shared" si="206"/>
        <v>0</v>
      </c>
      <c r="R339" s="1">
        <f t="shared" si="196"/>
        <v>90000000</v>
      </c>
      <c r="S339" s="12">
        <f t="shared" si="207"/>
        <v>240000000</v>
      </c>
      <c r="T339" s="3">
        <f t="shared" si="197"/>
        <v>0.625</v>
      </c>
      <c r="U339" s="1">
        <f t="shared" si="198"/>
        <v>0.375</v>
      </c>
      <c r="V339" s="1">
        <f t="shared" si="199"/>
        <v>0</v>
      </c>
      <c r="W339" s="1">
        <f t="shared" si="200"/>
        <v>1</v>
      </c>
      <c r="X339" s="3">
        <f>(T339*(1-T323))/(T323*(1-T339))</f>
        <v>1.2037037037037035</v>
      </c>
      <c r="Y339" s="3">
        <f t="shared" ref="Y339:Z339" si="217">(U339*(1-U323))/(U323*(1-U339))</f>
        <v>0.8307692307692307</v>
      </c>
      <c r="Z339" s="3">
        <f t="shared" si="217"/>
        <v>0</v>
      </c>
      <c r="AA339" s="3">
        <v>1</v>
      </c>
    </row>
    <row r="340" spans="1:27" x14ac:dyDescent="0.2">
      <c r="A340" s="11" t="s">
        <v>31</v>
      </c>
      <c r="B340" s="8">
        <v>2</v>
      </c>
      <c r="C340" s="8">
        <v>2</v>
      </c>
      <c r="D340" s="14" t="s">
        <v>41</v>
      </c>
      <c r="E340" s="8">
        <v>4</v>
      </c>
      <c r="F340" s="9">
        <v>4</v>
      </c>
      <c r="G340" s="17">
        <v>7</v>
      </c>
      <c r="H340" s="25">
        <v>10</v>
      </c>
      <c r="I340" s="1">
        <f t="shared" si="202"/>
        <v>14000</v>
      </c>
      <c r="J340" s="3">
        <v>27</v>
      </c>
      <c r="K340" s="1">
        <f t="shared" si="203"/>
        <v>13</v>
      </c>
      <c r="L340" s="12">
        <v>0</v>
      </c>
      <c r="M340" s="12">
        <v>13</v>
      </c>
      <c r="N340" s="24">
        <v>1000000</v>
      </c>
      <c r="O340" s="3">
        <f t="shared" si="204"/>
        <v>270000000</v>
      </c>
      <c r="P340" s="1">
        <f t="shared" si="205"/>
        <v>130000000</v>
      </c>
      <c r="Q340" s="1">
        <f t="shared" si="206"/>
        <v>0</v>
      </c>
      <c r="R340" s="1">
        <f t="shared" si="196"/>
        <v>130000000</v>
      </c>
      <c r="S340" s="12">
        <f t="shared" si="207"/>
        <v>400000000</v>
      </c>
      <c r="T340" s="3">
        <f t="shared" si="197"/>
        <v>0.67500000000000004</v>
      </c>
      <c r="U340" s="1">
        <f t="shared" si="198"/>
        <v>0.32500000000000001</v>
      </c>
      <c r="V340" s="1">
        <f t="shared" si="199"/>
        <v>0</v>
      </c>
      <c r="W340" s="1">
        <f t="shared" si="200"/>
        <v>1</v>
      </c>
      <c r="X340" s="3">
        <f t="shared" ref="X340:X346" si="218">(T340*(1-T324))/(T324*(1-T340))</f>
        <v>2.0769230769230775</v>
      </c>
      <c r="Y340" s="3">
        <f t="shared" ref="Y340:Y346" si="219">(U340*(1-U324))/(U324*(1-U340))</f>
        <v>0.48148148148148145</v>
      </c>
      <c r="Z340" s="3">
        <f t="shared" ref="Z340:Z346" si="220">(V340*(1-V324))/(V324*(1-V340))</f>
        <v>0</v>
      </c>
      <c r="AA340" s="3">
        <v>1</v>
      </c>
    </row>
    <row r="341" spans="1:27" x14ac:dyDescent="0.2">
      <c r="A341" s="11" t="s">
        <v>31</v>
      </c>
      <c r="B341" s="8">
        <v>2</v>
      </c>
      <c r="C341" s="8">
        <v>3</v>
      </c>
      <c r="D341" s="14" t="s">
        <v>42</v>
      </c>
      <c r="E341" s="8">
        <v>7</v>
      </c>
      <c r="F341" s="9">
        <v>7</v>
      </c>
      <c r="G341" s="17">
        <v>17</v>
      </c>
      <c r="H341" s="25">
        <v>10</v>
      </c>
      <c r="I341" s="1">
        <f t="shared" si="202"/>
        <v>34000</v>
      </c>
      <c r="J341" s="3">
        <v>18</v>
      </c>
      <c r="K341" s="1">
        <f t="shared" si="203"/>
        <v>13</v>
      </c>
      <c r="L341" s="12">
        <v>1</v>
      </c>
      <c r="M341" s="12">
        <v>12</v>
      </c>
      <c r="N341" s="24">
        <v>1000000</v>
      </c>
      <c r="O341" s="3">
        <f t="shared" si="204"/>
        <v>180000000</v>
      </c>
      <c r="P341" s="1">
        <f t="shared" si="205"/>
        <v>130000000</v>
      </c>
      <c r="Q341" s="1">
        <f t="shared" si="206"/>
        <v>10000000</v>
      </c>
      <c r="R341" s="1">
        <f t="shared" si="196"/>
        <v>120000000</v>
      </c>
      <c r="S341" s="12">
        <f t="shared" si="207"/>
        <v>310000000</v>
      </c>
      <c r="T341" s="3">
        <f t="shared" si="197"/>
        <v>0.58064516129032262</v>
      </c>
      <c r="U341" s="1">
        <f t="shared" si="198"/>
        <v>0.41935483870967744</v>
      </c>
      <c r="V341" s="1">
        <f t="shared" si="199"/>
        <v>7.6923076923076927E-2</v>
      </c>
      <c r="W341" s="1">
        <f t="shared" si="200"/>
        <v>0.92307692307692313</v>
      </c>
      <c r="X341" s="3">
        <f t="shared" si="218"/>
        <v>1.9326923076923082</v>
      </c>
      <c r="Y341" s="3">
        <f t="shared" si="219"/>
        <v>0.51741293532338328</v>
      </c>
      <c r="Z341" s="3">
        <f t="shared" si="220"/>
        <v>0.84722222222222221</v>
      </c>
      <c r="AA341" s="3">
        <f t="shared" ref="AA341:AA346" si="221">(W341*(1-W325))/(W325*(1-W341))</f>
        <v>1.1803278688524603</v>
      </c>
    </row>
    <row r="342" spans="1:27" x14ac:dyDescent="0.2">
      <c r="A342" s="11" t="s">
        <v>31</v>
      </c>
      <c r="B342" s="8">
        <v>2</v>
      </c>
      <c r="C342" s="8">
        <v>4</v>
      </c>
      <c r="D342" s="14" t="s">
        <v>42</v>
      </c>
      <c r="E342" s="8">
        <v>10</v>
      </c>
      <c r="F342" s="9">
        <v>10</v>
      </c>
      <c r="G342" s="17">
        <v>4</v>
      </c>
      <c r="H342" s="25">
        <v>10</v>
      </c>
      <c r="I342" s="1">
        <f t="shared" si="202"/>
        <v>8000</v>
      </c>
      <c r="J342" s="3">
        <v>18</v>
      </c>
      <c r="K342" s="1">
        <f t="shared" si="203"/>
        <v>14</v>
      </c>
      <c r="L342" s="12">
        <v>1</v>
      </c>
      <c r="M342" s="12">
        <v>13</v>
      </c>
      <c r="N342" s="24">
        <v>1000000</v>
      </c>
      <c r="O342" s="3">
        <f t="shared" si="204"/>
        <v>180000000</v>
      </c>
      <c r="P342" s="1">
        <f t="shared" si="205"/>
        <v>140000000</v>
      </c>
      <c r="Q342" s="1">
        <f t="shared" si="206"/>
        <v>10000000</v>
      </c>
      <c r="R342" s="1">
        <f t="shared" si="196"/>
        <v>130000000</v>
      </c>
      <c r="S342" s="12">
        <f t="shared" si="207"/>
        <v>320000000</v>
      </c>
      <c r="T342" s="3">
        <f t="shared" si="197"/>
        <v>0.5625</v>
      </c>
      <c r="U342" s="1">
        <f t="shared" si="198"/>
        <v>0.4375</v>
      </c>
      <c r="V342" s="1">
        <f t="shared" si="199"/>
        <v>7.1428571428571425E-2</v>
      </c>
      <c r="W342" s="1">
        <f t="shared" si="200"/>
        <v>0.9285714285714286</v>
      </c>
      <c r="X342" s="3">
        <f t="shared" si="218"/>
        <v>1.9285714285714282</v>
      </c>
      <c r="Y342" s="3">
        <f t="shared" si="219"/>
        <v>0.5185185185185186</v>
      </c>
      <c r="Z342" s="3">
        <f t="shared" si="220"/>
        <v>0.61538461538461542</v>
      </c>
      <c r="AA342" s="3">
        <f t="shared" si="221"/>
        <v>1.6250000000000016</v>
      </c>
    </row>
    <row r="343" spans="1:27" x14ac:dyDescent="0.2">
      <c r="A343" s="11" t="s">
        <v>31</v>
      </c>
      <c r="B343" s="8">
        <v>2</v>
      </c>
      <c r="C343" s="8">
        <v>5</v>
      </c>
      <c r="D343" s="14" t="s">
        <v>43</v>
      </c>
      <c r="E343" s="8">
        <v>14</v>
      </c>
      <c r="F343" s="9">
        <v>14</v>
      </c>
      <c r="G343" s="17">
        <v>27</v>
      </c>
      <c r="H343" s="25">
        <v>10</v>
      </c>
      <c r="I343" s="1">
        <f t="shared" si="202"/>
        <v>54000</v>
      </c>
      <c r="J343" s="3">
        <v>68</v>
      </c>
      <c r="K343" s="1">
        <f t="shared" si="203"/>
        <v>57</v>
      </c>
      <c r="L343" s="12">
        <v>6</v>
      </c>
      <c r="M343" s="12">
        <v>51</v>
      </c>
      <c r="N343" s="24">
        <v>1000000</v>
      </c>
      <c r="O343" s="3">
        <f t="shared" si="204"/>
        <v>680000000</v>
      </c>
      <c r="P343" s="1">
        <f t="shared" si="205"/>
        <v>570000000</v>
      </c>
      <c r="Q343" s="1">
        <f t="shared" si="206"/>
        <v>60000000</v>
      </c>
      <c r="R343" s="1">
        <f t="shared" si="196"/>
        <v>510000000</v>
      </c>
      <c r="S343" s="12">
        <f t="shared" si="207"/>
        <v>1250000000</v>
      </c>
      <c r="T343" s="3">
        <f t="shared" si="197"/>
        <v>0.54400000000000004</v>
      </c>
      <c r="U343" s="1">
        <f t="shared" si="198"/>
        <v>0.45600000000000002</v>
      </c>
      <c r="V343" s="1">
        <f t="shared" si="199"/>
        <v>0.10526315789473684</v>
      </c>
      <c r="W343" s="1">
        <f t="shared" si="200"/>
        <v>0.89473684210526316</v>
      </c>
      <c r="X343" s="3">
        <f t="shared" si="218"/>
        <v>0.35087719298245623</v>
      </c>
      <c r="Y343" s="3">
        <f t="shared" si="219"/>
        <v>2.85</v>
      </c>
      <c r="Z343" s="3">
        <f t="shared" si="220"/>
        <v>0.47058823529411764</v>
      </c>
      <c r="AA343" s="3">
        <f t="shared" si="221"/>
        <v>2.1249999999999996</v>
      </c>
    </row>
    <row r="344" spans="1:27" x14ac:dyDescent="0.2">
      <c r="A344" s="11" t="s">
        <v>31</v>
      </c>
      <c r="B344" s="8">
        <v>2</v>
      </c>
      <c r="C344" s="8">
        <v>6</v>
      </c>
      <c r="D344" s="14" t="s">
        <v>43</v>
      </c>
      <c r="E344" s="8">
        <v>17</v>
      </c>
      <c r="F344" s="9">
        <v>17</v>
      </c>
      <c r="G344" s="17">
        <v>9</v>
      </c>
      <c r="H344" s="25">
        <v>10</v>
      </c>
      <c r="I344" s="1">
        <f t="shared" si="202"/>
        <v>18000</v>
      </c>
      <c r="J344" s="3">
        <v>37</v>
      </c>
      <c r="K344" s="1">
        <f t="shared" si="203"/>
        <v>24</v>
      </c>
      <c r="L344" s="12">
        <v>1</v>
      </c>
      <c r="M344" s="12">
        <v>23</v>
      </c>
      <c r="N344" s="24">
        <v>1000000</v>
      </c>
      <c r="O344" s="3">
        <f t="shared" si="204"/>
        <v>370000000</v>
      </c>
      <c r="P344" s="1">
        <f t="shared" si="205"/>
        <v>240000000</v>
      </c>
      <c r="Q344" s="1">
        <f t="shared" si="206"/>
        <v>10000000</v>
      </c>
      <c r="R344" s="1">
        <f t="shared" si="196"/>
        <v>230000000</v>
      </c>
      <c r="S344" s="12">
        <f t="shared" si="207"/>
        <v>610000000</v>
      </c>
      <c r="T344" s="3">
        <f t="shared" si="197"/>
        <v>0.60655737704918034</v>
      </c>
      <c r="U344" s="1">
        <f t="shared" si="198"/>
        <v>0.39344262295081966</v>
      </c>
      <c r="V344" s="1">
        <f t="shared" si="199"/>
        <v>4.1666666666666664E-2</v>
      </c>
      <c r="W344" s="1">
        <f t="shared" si="200"/>
        <v>0.95833333333333337</v>
      </c>
      <c r="X344" s="3">
        <f t="shared" si="218"/>
        <v>1.1562500000000002</v>
      </c>
      <c r="Y344" s="3">
        <f t="shared" si="219"/>
        <v>0.86486486486486469</v>
      </c>
      <c r="Z344" s="3">
        <f t="shared" si="220"/>
        <v>8.6956521739130446E-2</v>
      </c>
      <c r="AA344" s="3">
        <f t="shared" si="221"/>
        <v>11.500000000000012</v>
      </c>
    </row>
    <row r="345" spans="1:27" x14ac:dyDescent="0.2">
      <c r="A345" s="11" t="s">
        <v>31</v>
      </c>
      <c r="B345" s="8">
        <v>2</v>
      </c>
      <c r="C345" s="8">
        <v>7</v>
      </c>
      <c r="D345" s="14" t="s">
        <v>44</v>
      </c>
      <c r="E345" s="8">
        <v>19</v>
      </c>
      <c r="F345" s="9">
        <v>19</v>
      </c>
      <c r="G345" s="17">
        <v>11</v>
      </c>
      <c r="H345" s="25">
        <v>100</v>
      </c>
      <c r="I345" s="1">
        <f t="shared" si="202"/>
        <v>220000</v>
      </c>
      <c r="J345" s="3">
        <v>25</v>
      </c>
      <c r="K345" s="1">
        <f t="shared" si="203"/>
        <v>31</v>
      </c>
      <c r="L345" s="12">
        <v>4</v>
      </c>
      <c r="M345" s="12">
        <v>27</v>
      </c>
      <c r="N345" s="24">
        <v>1000000</v>
      </c>
      <c r="O345" s="3">
        <f t="shared" si="204"/>
        <v>250000000</v>
      </c>
      <c r="P345" s="1">
        <f t="shared" si="205"/>
        <v>310000000</v>
      </c>
      <c r="Q345" s="1">
        <f t="shared" si="206"/>
        <v>40000000</v>
      </c>
      <c r="R345" s="1">
        <f t="shared" si="196"/>
        <v>270000000</v>
      </c>
      <c r="S345" s="12">
        <f t="shared" si="207"/>
        <v>560000000</v>
      </c>
      <c r="T345" s="3">
        <f t="shared" si="197"/>
        <v>0.44642857142857145</v>
      </c>
      <c r="U345" s="1">
        <f t="shared" si="198"/>
        <v>0.5535714285714286</v>
      </c>
      <c r="V345" s="1">
        <f t="shared" si="199"/>
        <v>0.12903225806451613</v>
      </c>
      <c r="W345" s="1">
        <f t="shared" si="200"/>
        <v>0.87096774193548387</v>
      </c>
      <c r="X345" s="3">
        <f t="shared" si="218"/>
        <v>0.67204301075268824</v>
      </c>
      <c r="Y345" s="3">
        <f t="shared" si="219"/>
        <v>1.4880000000000002</v>
      </c>
      <c r="Z345" s="3">
        <f t="shared" si="220"/>
        <v>0.59259259259259256</v>
      </c>
      <c r="AA345" s="3">
        <f t="shared" si="221"/>
        <v>1.6874999999999998</v>
      </c>
    </row>
    <row r="346" spans="1:27" x14ac:dyDescent="0.2">
      <c r="A346" s="11" t="s">
        <v>31</v>
      </c>
      <c r="B346" s="8">
        <v>2</v>
      </c>
      <c r="C346" s="8">
        <v>8</v>
      </c>
      <c r="D346" s="14" t="s">
        <v>44</v>
      </c>
      <c r="E346" s="8">
        <v>22</v>
      </c>
      <c r="F346" s="9">
        <v>22</v>
      </c>
      <c r="G346" s="17">
        <v>6</v>
      </c>
      <c r="H346" s="25">
        <v>10</v>
      </c>
      <c r="I346" s="1">
        <f t="shared" si="202"/>
        <v>12000</v>
      </c>
      <c r="J346" s="3">
        <v>46</v>
      </c>
      <c r="K346" s="1">
        <f t="shared" si="203"/>
        <v>124</v>
      </c>
      <c r="L346" s="12">
        <v>4</v>
      </c>
      <c r="M346" s="12">
        <v>120</v>
      </c>
      <c r="N346" s="24">
        <v>1000000</v>
      </c>
      <c r="O346" s="3">
        <f t="shared" si="204"/>
        <v>460000000</v>
      </c>
      <c r="P346" s="1">
        <f t="shared" si="205"/>
        <v>1240000000</v>
      </c>
      <c r="Q346" s="1">
        <f t="shared" si="206"/>
        <v>40000000</v>
      </c>
      <c r="R346" s="1">
        <f t="shared" si="196"/>
        <v>1200000000</v>
      </c>
      <c r="S346" s="12">
        <f t="shared" si="207"/>
        <v>1700000000</v>
      </c>
      <c r="T346" s="3">
        <f t="shared" si="197"/>
        <v>0.27058823529411763</v>
      </c>
      <c r="U346" s="1">
        <f t="shared" si="198"/>
        <v>0.72941176470588232</v>
      </c>
      <c r="V346" s="1">
        <f t="shared" si="199"/>
        <v>3.2258064516129031E-2</v>
      </c>
      <c r="W346" s="1">
        <f t="shared" si="200"/>
        <v>0.967741935483871</v>
      </c>
      <c r="X346" s="3">
        <f t="shared" si="218"/>
        <v>0.26497695852534559</v>
      </c>
      <c r="Y346" s="3">
        <f t="shared" si="219"/>
        <v>3.77391304347826</v>
      </c>
      <c r="Z346" s="3">
        <f t="shared" si="220"/>
        <v>4.9999999999999989E-2</v>
      </c>
      <c r="AA346" s="3">
        <f t="shared" si="221"/>
        <v>20.000000000000018</v>
      </c>
    </row>
    <row r="347" spans="1:27" x14ac:dyDescent="0.2">
      <c r="A347" s="11" t="s">
        <v>31</v>
      </c>
      <c r="B347" s="8">
        <v>3</v>
      </c>
      <c r="C347" s="8">
        <v>1</v>
      </c>
      <c r="D347" s="14" t="s">
        <v>41</v>
      </c>
      <c r="E347" s="8">
        <v>1</v>
      </c>
      <c r="F347" s="9">
        <v>1</v>
      </c>
      <c r="G347" s="17">
        <v>17</v>
      </c>
      <c r="H347" s="25">
        <v>10000</v>
      </c>
      <c r="I347" s="1">
        <f t="shared" si="202"/>
        <v>34000000</v>
      </c>
      <c r="J347" s="3">
        <v>73</v>
      </c>
      <c r="K347" s="1">
        <f t="shared" si="203"/>
        <v>31</v>
      </c>
      <c r="L347" s="12">
        <v>0</v>
      </c>
      <c r="M347" s="12">
        <v>31</v>
      </c>
      <c r="N347" s="24">
        <v>1000000</v>
      </c>
      <c r="O347" s="3">
        <f t="shared" si="204"/>
        <v>730000000</v>
      </c>
      <c r="P347" s="1">
        <f t="shared" si="205"/>
        <v>310000000</v>
      </c>
      <c r="Q347" s="1">
        <f t="shared" si="206"/>
        <v>0</v>
      </c>
      <c r="R347" s="1">
        <f t="shared" si="196"/>
        <v>310000000</v>
      </c>
      <c r="S347" s="12">
        <f t="shared" si="207"/>
        <v>1040000000</v>
      </c>
      <c r="T347" s="3">
        <f t="shared" si="197"/>
        <v>0.70192307692307687</v>
      </c>
      <c r="U347" s="1">
        <f t="shared" si="198"/>
        <v>0.29807692307692307</v>
      </c>
      <c r="V347" s="1">
        <f t="shared" si="199"/>
        <v>0</v>
      </c>
      <c r="W347" s="1">
        <f t="shared" si="200"/>
        <v>1</v>
      </c>
      <c r="X347" s="3">
        <f>(T347*(1-T323))/(T323*(1-T347))</f>
        <v>1.7007168458781354</v>
      </c>
      <c r="Y347" s="3">
        <f t="shared" ref="Y347:Z347" si="222">(U347*(1-U323))/(U323*(1-U347))</f>
        <v>0.5879873551106426</v>
      </c>
      <c r="Z347" s="3">
        <f t="shared" si="222"/>
        <v>0</v>
      </c>
      <c r="AA347" s="3" t="e">
        <f>(W347*(1-W323))/(W323*(1-W347))</f>
        <v>#DIV/0!</v>
      </c>
    </row>
    <row r="348" spans="1:27" x14ac:dyDescent="0.2">
      <c r="A348" s="11" t="s">
        <v>31</v>
      </c>
      <c r="B348" s="8">
        <v>3</v>
      </c>
      <c r="C348" s="8">
        <v>2</v>
      </c>
      <c r="D348" s="14" t="s">
        <v>41</v>
      </c>
      <c r="E348" s="8">
        <v>4</v>
      </c>
      <c r="F348" s="9">
        <v>4</v>
      </c>
      <c r="G348" s="17">
        <v>16</v>
      </c>
      <c r="H348" s="25">
        <v>1000</v>
      </c>
      <c r="I348" s="1">
        <f t="shared" si="202"/>
        <v>3200000</v>
      </c>
      <c r="J348" s="3">
        <v>37</v>
      </c>
      <c r="K348" s="1">
        <f t="shared" si="203"/>
        <v>15</v>
      </c>
      <c r="L348" s="12">
        <v>0</v>
      </c>
      <c r="M348" s="12">
        <v>15</v>
      </c>
      <c r="N348" s="24">
        <v>1000000</v>
      </c>
      <c r="O348" s="3">
        <f t="shared" si="204"/>
        <v>370000000</v>
      </c>
      <c r="P348" s="1">
        <f t="shared" si="205"/>
        <v>150000000</v>
      </c>
      <c r="Q348" s="1">
        <f t="shared" si="206"/>
        <v>0</v>
      </c>
      <c r="R348" s="1">
        <f t="shared" si="196"/>
        <v>150000000</v>
      </c>
      <c r="S348" s="12">
        <f t="shared" si="207"/>
        <v>520000000</v>
      </c>
      <c r="T348" s="3">
        <f t="shared" si="197"/>
        <v>0.71153846153846156</v>
      </c>
      <c r="U348" s="1">
        <f t="shared" si="198"/>
        <v>0.28846153846153844</v>
      </c>
      <c r="V348" s="1">
        <f t="shared" si="199"/>
        <v>0</v>
      </c>
      <c r="W348" s="1">
        <f t="shared" si="200"/>
        <v>1</v>
      </c>
      <c r="X348" s="3">
        <f t="shared" ref="X348:X354" si="223">(T348*(1-T324))/(T324*(1-T348))</f>
        <v>2.4666666666666668</v>
      </c>
      <c r="Y348" s="3">
        <f t="shared" ref="Y348:Y354" si="224">(U348*(1-U324))/(U324*(1-U348))</f>
        <v>0.40540540540540537</v>
      </c>
      <c r="Z348" s="3">
        <f t="shared" ref="Z348:Z354" si="225">(V348*(1-V324))/(V324*(1-V348))</f>
        <v>0</v>
      </c>
      <c r="AA348" s="3" t="e">
        <f t="shared" ref="AA348:AA354" si="226">(W348*(1-W324))/(W324*(1-W348))</f>
        <v>#DIV/0!</v>
      </c>
    </row>
    <row r="349" spans="1:27" x14ac:dyDescent="0.2">
      <c r="A349" s="11" t="s">
        <v>31</v>
      </c>
      <c r="B349" s="8">
        <v>3</v>
      </c>
      <c r="C349" s="8">
        <v>3</v>
      </c>
      <c r="D349" s="14" t="s">
        <v>42</v>
      </c>
      <c r="E349" s="8">
        <v>7</v>
      </c>
      <c r="F349" s="9">
        <v>7</v>
      </c>
      <c r="G349" s="17">
        <v>30</v>
      </c>
      <c r="H349" s="25">
        <v>100</v>
      </c>
      <c r="I349" s="1">
        <f t="shared" si="202"/>
        <v>600000</v>
      </c>
      <c r="J349" s="3">
        <v>13</v>
      </c>
      <c r="K349" s="1">
        <f t="shared" si="203"/>
        <v>16</v>
      </c>
      <c r="L349" s="12">
        <v>1</v>
      </c>
      <c r="M349" s="12">
        <v>15</v>
      </c>
      <c r="N349" s="24">
        <v>1000000</v>
      </c>
      <c r="O349" s="3">
        <f t="shared" si="204"/>
        <v>130000000</v>
      </c>
      <c r="P349" s="1">
        <f t="shared" si="205"/>
        <v>160000000</v>
      </c>
      <c r="Q349" s="1">
        <f t="shared" si="206"/>
        <v>10000000</v>
      </c>
      <c r="R349" s="1">
        <f t="shared" si="196"/>
        <v>150000000</v>
      </c>
      <c r="S349" s="12">
        <f t="shared" si="207"/>
        <v>290000000</v>
      </c>
      <c r="T349" s="3">
        <f t="shared" si="197"/>
        <v>0.44827586206896552</v>
      </c>
      <c r="U349" s="1">
        <f t="shared" si="198"/>
        <v>0.55172413793103448</v>
      </c>
      <c r="V349" s="1">
        <f t="shared" si="199"/>
        <v>6.25E-2</v>
      </c>
      <c r="W349" s="1">
        <f t="shared" si="200"/>
        <v>0.9375</v>
      </c>
      <c r="X349" s="3">
        <f t="shared" si="223"/>
        <v>1.1341145833333333</v>
      </c>
      <c r="Y349" s="3">
        <f t="shared" si="224"/>
        <v>0.88174512055109078</v>
      </c>
      <c r="Z349" s="3">
        <f t="shared" si="225"/>
        <v>0.67777777777777781</v>
      </c>
      <c r="AA349" s="3">
        <f t="shared" si="226"/>
        <v>1.4754098360655745</v>
      </c>
    </row>
    <row r="350" spans="1:27" x14ac:dyDescent="0.2">
      <c r="A350" s="11" t="s">
        <v>31</v>
      </c>
      <c r="B350" s="8">
        <v>3</v>
      </c>
      <c r="C350" s="8">
        <v>4</v>
      </c>
      <c r="D350" s="14" t="s">
        <v>42</v>
      </c>
      <c r="E350" s="8">
        <v>10</v>
      </c>
      <c r="F350" s="9">
        <v>10</v>
      </c>
      <c r="G350" s="17">
        <v>1</v>
      </c>
      <c r="H350" s="25">
        <v>1</v>
      </c>
      <c r="I350" s="1">
        <f t="shared" si="202"/>
        <v>200</v>
      </c>
      <c r="J350" s="3">
        <v>111</v>
      </c>
      <c r="K350" s="1">
        <f t="shared" si="203"/>
        <v>75</v>
      </c>
      <c r="L350" s="12">
        <v>6</v>
      </c>
      <c r="M350" s="12">
        <v>69</v>
      </c>
      <c r="N350" s="24">
        <v>1000000</v>
      </c>
      <c r="O350" s="3">
        <f t="shared" si="204"/>
        <v>1110000000</v>
      </c>
      <c r="P350" s="1">
        <f t="shared" si="205"/>
        <v>750000000</v>
      </c>
      <c r="Q350" s="1">
        <f t="shared" si="206"/>
        <v>60000000</v>
      </c>
      <c r="R350" s="1">
        <f t="shared" si="196"/>
        <v>690000000</v>
      </c>
      <c r="S350" s="12">
        <f t="shared" si="207"/>
        <v>1860000000</v>
      </c>
      <c r="T350" s="3">
        <f t="shared" si="197"/>
        <v>0.59677419354838712</v>
      </c>
      <c r="U350" s="1">
        <f t="shared" si="198"/>
        <v>0.40322580645161288</v>
      </c>
      <c r="V350" s="1">
        <f t="shared" si="199"/>
        <v>0.08</v>
      </c>
      <c r="W350" s="1">
        <f t="shared" si="200"/>
        <v>0.92</v>
      </c>
      <c r="X350" s="3">
        <f t="shared" si="223"/>
        <v>2.2200000000000002</v>
      </c>
      <c r="Y350" s="3">
        <f t="shared" si="224"/>
        <v>0.4504504504504504</v>
      </c>
      <c r="Z350" s="3">
        <f t="shared" si="225"/>
        <v>0.69565217391304357</v>
      </c>
      <c r="AA350" s="3">
        <f t="shared" si="226"/>
        <v>1.4375000000000016</v>
      </c>
    </row>
    <row r="351" spans="1:27" x14ac:dyDescent="0.2">
      <c r="A351" s="11" t="s">
        <v>31</v>
      </c>
      <c r="B351" s="8">
        <v>3</v>
      </c>
      <c r="C351" s="8">
        <v>5</v>
      </c>
      <c r="D351" s="14" t="s">
        <v>43</v>
      </c>
      <c r="E351" s="8">
        <v>14</v>
      </c>
      <c r="F351" s="9">
        <v>14</v>
      </c>
      <c r="G351" s="17">
        <v>8</v>
      </c>
      <c r="H351" s="25">
        <v>100</v>
      </c>
      <c r="I351" s="1">
        <f t="shared" si="202"/>
        <v>160000</v>
      </c>
      <c r="J351" s="3">
        <v>21</v>
      </c>
      <c r="K351" s="1">
        <f t="shared" si="203"/>
        <v>18</v>
      </c>
      <c r="L351" s="12">
        <v>1</v>
      </c>
      <c r="M351" s="12">
        <v>17</v>
      </c>
      <c r="N351" s="24">
        <v>1000000</v>
      </c>
      <c r="O351" s="3">
        <f t="shared" si="204"/>
        <v>210000000</v>
      </c>
      <c r="P351" s="1">
        <f t="shared" si="205"/>
        <v>180000000</v>
      </c>
      <c r="Q351" s="1">
        <f t="shared" si="206"/>
        <v>10000000</v>
      </c>
      <c r="R351" s="1">
        <f t="shared" si="196"/>
        <v>170000000</v>
      </c>
      <c r="S351" s="12">
        <f t="shared" si="207"/>
        <v>390000000</v>
      </c>
      <c r="T351" s="3">
        <f t="shared" si="197"/>
        <v>0.53846153846153844</v>
      </c>
      <c r="U351" s="1">
        <f t="shared" si="198"/>
        <v>0.46153846153846156</v>
      </c>
      <c r="V351" s="1">
        <f t="shared" si="199"/>
        <v>5.5555555555555552E-2</v>
      </c>
      <c r="W351" s="1">
        <f t="shared" si="200"/>
        <v>0.94444444444444442</v>
      </c>
      <c r="X351" s="3">
        <f t="shared" si="223"/>
        <v>0.34313725490196079</v>
      </c>
      <c r="Y351" s="3">
        <f t="shared" si="224"/>
        <v>2.9142857142857146</v>
      </c>
      <c r="Z351" s="3">
        <f t="shared" si="225"/>
        <v>0.23529411764705885</v>
      </c>
      <c r="AA351" s="3">
        <f t="shared" si="226"/>
        <v>4.2499999999999964</v>
      </c>
    </row>
    <row r="352" spans="1:27" x14ac:dyDescent="0.2">
      <c r="A352" s="11" t="s">
        <v>31</v>
      </c>
      <c r="B352" s="8">
        <v>3</v>
      </c>
      <c r="C352" s="8">
        <v>6</v>
      </c>
      <c r="D352" s="14" t="s">
        <v>43</v>
      </c>
      <c r="E352" s="8">
        <v>17</v>
      </c>
      <c r="F352" s="9">
        <v>17</v>
      </c>
      <c r="G352" s="17">
        <v>7</v>
      </c>
      <c r="H352" s="25">
        <v>10</v>
      </c>
      <c r="I352" s="1">
        <f t="shared" si="202"/>
        <v>14000</v>
      </c>
      <c r="J352" s="3">
        <v>17</v>
      </c>
      <c r="K352" s="1">
        <f t="shared" si="203"/>
        <v>13</v>
      </c>
      <c r="L352" s="12">
        <v>0</v>
      </c>
      <c r="M352" s="12">
        <v>13</v>
      </c>
      <c r="N352" s="24">
        <v>1000000</v>
      </c>
      <c r="O352" s="3">
        <f t="shared" si="204"/>
        <v>170000000</v>
      </c>
      <c r="P352" s="1">
        <f t="shared" si="205"/>
        <v>130000000</v>
      </c>
      <c r="Q352" s="1">
        <f t="shared" si="206"/>
        <v>0</v>
      </c>
      <c r="R352" s="1">
        <f t="shared" si="196"/>
        <v>130000000</v>
      </c>
      <c r="S352" s="12">
        <f t="shared" si="207"/>
        <v>300000000</v>
      </c>
      <c r="T352" s="3">
        <f t="shared" si="197"/>
        <v>0.56666666666666665</v>
      </c>
      <c r="U352" s="1">
        <f t="shared" si="198"/>
        <v>0.43333333333333335</v>
      </c>
      <c r="V352" s="1">
        <f t="shared" si="199"/>
        <v>0</v>
      </c>
      <c r="W352" s="1">
        <f t="shared" si="200"/>
        <v>1</v>
      </c>
      <c r="X352" s="3">
        <f t="shared" si="223"/>
        <v>0.98076923076923084</v>
      </c>
      <c r="Y352" s="3">
        <f t="shared" si="224"/>
        <v>1.0196078431372551</v>
      </c>
      <c r="Z352" s="3">
        <f t="shared" si="225"/>
        <v>0</v>
      </c>
      <c r="AA352" s="3" t="e">
        <f t="shared" si="226"/>
        <v>#DIV/0!</v>
      </c>
    </row>
    <row r="353" spans="1:27" x14ac:dyDescent="0.2">
      <c r="A353" s="11" t="s">
        <v>31</v>
      </c>
      <c r="B353" s="8">
        <v>3</v>
      </c>
      <c r="C353" s="8">
        <v>7</v>
      </c>
      <c r="D353" s="14" t="s">
        <v>44</v>
      </c>
      <c r="E353" s="8">
        <v>19</v>
      </c>
      <c r="F353" s="9">
        <v>19</v>
      </c>
      <c r="G353" s="17">
        <v>8</v>
      </c>
      <c r="H353" s="25">
        <v>1000</v>
      </c>
      <c r="I353" s="1">
        <f t="shared" si="202"/>
        <v>1600000</v>
      </c>
      <c r="J353" s="3">
        <v>16</v>
      </c>
      <c r="K353" s="1">
        <f t="shared" si="203"/>
        <v>18</v>
      </c>
      <c r="L353" s="12">
        <v>10</v>
      </c>
      <c r="M353" s="12">
        <v>8</v>
      </c>
      <c r="N353" s="24">
        <v>1000000</v>
      </c>
      <c r="O353" s="3">
        <f t="shared" si="204"/>
        <v>160000000</v>
      </c>
      <c r="P353" s="1">
        <f t="shared" si="205"/>
        <v>180000000</v>
      </c>
      <c r="Q353" s="1">
        <f t="shared" si="206"/>
        <v>100000000</v>
      </c>
      <c r="R353" s="1">
        <f t="shared" si="196"/>
        <v>80000000</v>
      </c>
      <c r="S353" s="12">
        <f t="shared" si="207"/>
        <v>340000000</v>
      </c>
      <c r="T353" s="3">
        <f t="shared" si="197"/>
        <v>0.47058823529411764</v>
      </c>
      <c r="U353" s="1">
        <f t="shared" si="198"/>
        <v>0.52941176470588236</v>
      </c>
      <c r="V353" s="1">
        <f t="shared" si="199"/>
        <v>0.55555555555555558</v>
      </c>
      <c r="W353" s="1">
        <f t="shared" si="200"/>
        <v>0.44444444444444442</v>
      </c>
      <c r="X353" s="3">
        <f t="shared" si="223"/>
        <v>0.74074074074074081</v>
      </c>
      <c r="Y353" s="3">
        <f t="shared" si="224"/>
        <v>1.35</v>
      </c>
      <c r="Z353" s="3">
        <f t="shared" si="225"/>
        <v>5</v>
      </c>
      <c r="AA353" s="3">
        <f t="shared" si="226"/>
        <v>0.19999999999999993</v>
      </c>
    </row>
    <row r="354" spans="1:27" x14ac:dyDescent="0.2">
      <c r="A354" s="11" t="s">
        <v>31</v>
      </c>
      <c r="B354" s="8">
        <v>3</v>
      </c>
      <c r="C354" s="8">
        <v>8</v>
      </c>
      <c r="D354" s="14" t="s">
        <v>44</v>
      </c>
      <c r="E354" s="8">
        <v>22</v>
      </c>
      <c r="F354" s="9">
        <v>22</v>
      </c>
      <c r="G354" s="17">
        <v>15</v>
      </c>
      <c r="H354" s="25">
        <v>10</v>
      </c>
      <c r="I354" s="1">
        <f t="shared" si="202"/>
        <v>30000</v>
      </c>
      <c r="J354" s="3">
        <v>14</v>
      </c>
      <c r="K354" s="1">
        <f t="shared" si="203"/>
        <v>27</v>
      </c>
      <c r="L354" s="12">
        <v>1</v>
      </c>
      <c r="M354" s="12">
        <v>26</v>
      </c>
      <c r="N354" s="24">
        <v>1000000</v>
      </c>
      <c r="O354" s="3">
        <f t="shared" si="204"/>
        <v>140000000</v>
      </c>
      <c r="P354" s="1">
        <f t="shared" si="205"/>
        <v>270000000</v>
      </c>
      <c r="Q354" s="1">
        <f t="shared" si="206"/>
        <v>10000000</v>
      </c>
      <c r="R354" s="1">
        <f t="shared" si="196"/>
        <v>260000000</v>
      </c>
      <c r="S354" s="12">
        <f t="shared" si="207"/>
        <v>410000000</v>
      </c>
      <c r="T354" s="3">
        <f t="shared" si="197"/>
        <v>0.34146341463414637</v>
      </c>
      <c r="U354" s="1">
        <f t="shared" si="198"/>
        <v>0.65853658536585369</v>
      </c>
      <c r="V354" s="1">
        <f t="shared" si="199"/>
        <v>3.7037037037037035E-2</v>
      </c>
      <c r="W354" s="1">
        <f t="shared" si="200"/>
        <v>0.96296296296296291</v>
      </c>
      <c r="X354" s="3">
        <f t="shared" si="223"/>
        <v>0.37037037037037041</v>
      </c>
      <c r="Y354" s="3">
        <f t="shared" si="224"/>
        <v>2.6999999999999997</v>
      </c>
      <c r="Z354" s="3">
        <f t="shared" si="225"/>
        <v>5.7692307692307675E-2</v>
      </c>
      <c r="AA354" s="3">
        <f t="shared" si="226"/>
        <v>17.333333333333307</v>
      </c>
    </row>
  </sheetData>
  <autoFilter ref="V1:V354" xr:uid="{A0EC321D-836D-AE43-AFF8-7C868D01935C}"/>
  <mergeCells count="8">
    <mergeCell ref="AB1:AD1"/>
    <mergeCell ref="AE1:AF1"/>
    <mergeCell ref="X1:AA1"/>
    <mergeCell ref="A1:F1"/>
    <mergeCell ref="G1:I1"/>
    <mergeCell ref="J1:N1"/>
    <mergeCell ref="O1:R1"/>
    <mergeCell ref="T1:W1"/>
  </mergeCells>
  <pageMargins left="0.7" right="0.7" top="0.75" bottom="0.75" header="0.3" footer="0.3"/>
  <ignoredErrors>
    <ignoredError sqref="T4:Y26 T3 W3:Y3 T172:W172 T107:W107 T284:W284 T229 V229:W229 T52:Y53 T27:U27 T108:W108 T106:W106 Y106 T109:W122 T228:W228 U195:W195 T123:W123 Y123 T124:W146 T147:W147 T28:W36 T51:W51 Y51 T64:Y73 T63:W63 Y63 T77:Y77 T75:W75 Y75 T100:Y105 T98:W98 Y98 T99:W99 Y99 T148:W148 T149:W152 T171:W171 T196:W196 T203:W203 T204:W204 T211:W211 T212:W213 T219:U219 T221:W221 T348:W354 T291:W291 T292:W298 T299:W299 T300:W306 T307:W307 T308:W314 T315:W315 T316:W322 T323:W323 T324:W330 T331:W331 T332:W338 T339:W339 T340:W346 T347:W347 T227:W227 T230:W234 T235:W235 T236:W237 T243:W243 T244:W244 T251:U251 T252:W252 T259:W259 T260:W260 T268:W271 T275:W275 T276:W282 T283:W283 T255:W255 T198:W202 T206:W210 T263:W265 T262 V262:W262 T239:W239 T241:W242 T246:W250 T273:W274 T89:Y91 T87:W87 Y87 W27 T38:W43 T37:U37 W37 T45:W45 T44:U44 W44 T47:W47 T46:U46 W46 T49:W50 T48:U48 W48 T55:Y55 T54:U54 W54:Y54 T57:Y62 T56:U56 W56:Y56 T74:U74 W74:Y74 T76:U76 W76:Y76 T79:Y80 T78:U78 W78:Y78 T83:Y85 T81:U82 W81:Y82 T86:U86 W86:Y86 T88:U88 W88:Y88 T93:Y93 T92:U92 W92:Y92 T96:Y97 T94:U95 W94:Y95 T154:W159 T153:U153 W153 T161:W170 T160:U160 W160 T174:W175 T173:U173 W173 T177:W194 T176:U176 W176 T215:W218 T214:U214 W214 W219 T220:U220 W220 T223:W226 T222:U222 W222 W251 T253:U253 W253 T257:W258 T256:U256 W256 T286:W286 T285:U285 W285 T289:W290 T287:U288 W287:W28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2019-03-11T12:00:37Z</dcterms:created>
  <dcterms:modified xsi:type="dcterms:W3CDTF">2019-07-15T14:31:09Z</dcterms:modified>
</cp:coreProperties>
</file>