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c860_exeter_ac_uk/Documents/Data/Relative_diversity/Experiment 2/docs/"/>
    </mc:Choice>
  </mc:AlternateContent>
  <xr:revisionPtr revIDLastSave="220" documentId="8_{C54D3BDD-11D7-C540-94BA-386CFB50740D}" xr6:coauthVersionLast="45" xr6:coauthVersionMax="45" xr10:uidLastSave="{209411A0-0555-0E42-8E34-663D8958DD9C}"/>
  <bookViews>
    <workbookView xWindow="380" yWindow="460" windowWidth="28040" windowHeight="16120" activeTab="1" xr2:uid="{83B2BC3B-547D-594E-9F9A-E3B1F66012D6}"/>
  </bookViews>
  <sheets>
    <sheet name="Materials etc" sheetId="1" r:id="rId1"/>
    <sheet name="Tim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B20" i="1"/>
  <c r="C7" i="1" l="1"/>
  <c r="D7" i="1"/>
  <c r="B7" i="1"/>
  <c r="B10" i="1" s="1"/>
  <c r="B11" i="1" s="1"/>
  <c r="E11" i="1" s="1"/>
  <c r="B12" i="1" l="1"/>
  <c r="E12" i="1" s="1"/>
  <c r="B19" i="1"/>
  <c r="E19" i="1" s="1"/>
  <c r="B17" i="1"/>
  <c r="E10" i="1"/>
  <c r="B14" i="1"/>
  <c r="E14" i="1" s="1"/>
  <c r="B13" i="1"/>
  <c r="E13" i="1" s="1"/>
  <c r="B18" i="1" l="1"/>
  <c r="E18" i="1" s="1"/>
  <c r="E17" i="1"/>
  <c r="B16" i="1"/>
  <c r="E16" i="1" s="1"/>
  <c r="B15" i="1"/>
  <c r="E15" i="1" s="1"/>
</calcChain>
</file>

<file path=xl/sharedStrings.xml><?xml version="1.0" encoding="utf-8"?>
<sst xmlns="http://schemas.openxmlformats.org/spreadsheetml/2006/main" count="55" uniqueCount="39">
  <si>
    <t>Treatments</t>
  </si>
  <si>
    <t>Total reps</t>
  </si>
  <si>
    <t>Reps with labelled clone</t>
  </si>
  <si>
    <t>Reps without labelled clone</t>
  </si>
  <si>
    <t>Glass vials</t>
  </si>
  <si>
    <t>8x3 racks</t>
  </si>
  <si>
    <t>Per day</t>
  </si>
  <si>
    <t>Square plates</t>
  </si>
  <si>
    <t>Circle plates</t>
  </si>
  <si>
    <t>Timepoints</t>
  </si>
  <si>
    <t>Experiment</t>
  </si>
  <si>
    <t>96 WPs</t>
  </si>
  <si>
    <t>M9 salts (ml)</t>
  </si>
  <si>
    <t>Glycerol</t>
  </si>
  <si>
    <t>LB hard (ml)</t>
  </si>
  <si>
    <t>LB soft (ml)</t>
  </si>
  <si>
    <t>M9m (ml)</t>
  </si>
  <si>
    <t>xgal</t>
  </si>
  <si>
    <t>October</t>
  </si>
  <si>
    <t>November</t>
  </si>
  <si>
    <t>December</t>
  </si>
  <si>
    <t>Tattoo</t>
  </si>
  <si>
    <t>Tatoo healing</t>
  </si>
  <si>
    <t>Tattoo healing</t>
  </si>
  <si>
    <t>Symposium</t>
  </si>
  <si>
    <t>CLESCon</t>
  </si>
  <si>
    <t>Oxford</t>
  </si>
  <si>
    <t>Moving house</t>
  </si>
  <si>
    <t>Friday talk</t>
  </si>
  <si>
    <t>Lab talk</t>
  </si>
  <si>
    <t>Experiment set-up (early)</t>
  </si>
  <si>
    <t>Nottingham</t>
  </si>
  <si>
    <t>Experiment running (early)</t>
  </si>
  <si>
    <t>Experiment set up (late)</t>
  </si>
  <si>
    <t>Experiment set-up (late)</t>
  </si>
  <si>
    <t>Experiment running (late)</t>
  </si>
  <si>
    <t>FREE</t>
  </si>
  <si>
    <t>Healing</t>
  </si>
  <si>
    <t>Xmas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</si>
</sst>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2" borderId="0" xfId="0" applyNumberForma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5" borderId="0" xfId="0" applyFill="1"/>
    <xf numFmtId="0" fontId="0" fillId="4" borderId="8" xfId="0" applyFill="1" applyBorder="1"/>
    <xf numFmtId="0" fontId="0" fillId="6" borderId="0" xfId="0" applyFill="1"/>
    <xf numFmtId="0" fontId="0" fillId="6" borderId="3" xfId="0" applyFill="1" applyBorder="1"/>
    <xf numFmtId="0" fontId="0" fillId="6" borderId="4" xfId="0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58B7-35FE-F34B-B33F-5EDBADBF1BE4}">
  <dimension ref="A1:J20"/>
  <sheetViews>
    <sheetView zoomScale="123" workbookViewId="0">
      <selection activeCell="E21" sqref="E21"/>
    </sheetView>
  </sheetViews>
  <sheetFormatPr baseColWidth="10" defaultRowHeight="16"/>
  <cols>
    <col min="1" max="1" width="12.33203125" bestFit="1" customWidth="1"/>
    <col min="3" max="3" width="13" customWidth="1"/>
    <col min="4" max="4" width="12" customWidth="1"/>
    <col min="9" max="9" width="12.16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</row>
    <row r="2" spans="1:10">
      <c r="A2">
        <v>3</v>
      </c>
      <c r="B2">
        <v>16</v>
      </c>
      <c r="C2">
        <v>8</v>
      </c>
      <c r="D2">
        <v>8</v>
      </c>
    </row>
    <row r="3" spans="1:10">
      <c r="A3">
        <v>6</v>
      </c>
      <c r="B3">
        <v>16</v>
      </c>
      <c r="C3">
        <v>8</v>
      </c>
      <c r="D3">
        <v>8</v>
      </c>
      <c r="G3" s="1" t="s">
        <v>9</v>
      </c>
      <c r="H3">
        <v>8</v>
      </c>
    </row>
    <row r="4" spans="1:10">
      <c r="A4">
        <v>12</v>
      </c>
      <c r="B4">
        <v>16</v>
      </c>
      <c r="C4">
        <v>8</v>
      </c>
      <c r="D4">
        <v>8</v>
      </c>
    </row>
    <row r="5" spans="1:10">
      <c r="A5">
        <v>24</v>
      </c>
      <c r="B5">
        <v>16</v>
      </c>
      <c r="C5">
        <v>8</v>
      </c>
      <c r="D5">
        <v>8</v>
      </c>
    </row>
    <row r="6" spans="1:10">
      <c r="A6">
        <v>48</v>
      </c>
      <c r="B6">
        <v>16</v>
      </c>
      <c r="C6">
        <v>8</v>
      </c>
      <c r="D6">
        <v>8</v>
      </c>
    </row>
    <row r="7" spans="1:10">
      <c r="B7">
        <f>SUM(B2:B6)</f>
        <v>80</v>
      </c>
      <c r="C7">
        <f t="shared" ref="C7:D7" si="0">SUM(C2:C6)</f>
        <v>40</v>
      </c>
      <c r="D7">
        <f t="shared" si="0"/>
        <v>40</v>
      </c>
    </row>
    <row r="9" spans="1:10">
      <c r="A9" s="2" t="s">
        <v>6</v>
      </c>
      <c r="B9" s="2"/>
      <c r="D9" s="2" t="s">
        <v>10</v>
      </c>
      <c r="E9" s="2"/>
      <c r="G9" s="2"/>
      <c r="H9" s="2"/>
      <c r="I9" s="2"/>
      <c r="J9" s="2"/>
    </row>
    <row r="10" spans="1:10">
      <c r="A10" s="1" t="s">
        <v>4</v>
      </c>
      <c r="B10">
        <f>B7</f>
        <v>80</v>
      </c>
      <c r="D10" s="1" t="s">
        <v>4</v>
      </c>
      <c r="E10">
        <f>B10*H3</f>
        <v>640</v>
      </c>
      <c r="G10" s="1"/>
      <c r="I10" s="1"/>
    </row>
    <row r="11" spans="1:10">
      <c r="A11" s="1" t="s">
        <v>5</v>
      </c>
      <c r="B11">
        <f>B10/24</f>
        <v>3.3333333333333335</v>
      </c>
      <c r="D11" s="1" t="s">
        <v>5</v>
      </c>
      <c r="E11">
        <f>B11*H3</f>
        <v>26.666666666666668</v>
      </c>
      <c r="G11" s="1"/>
      <c r="I11" s="1"/>
    </row>
    <row r="12" spans="1:10">
      <c r="A12" s="1" t="s">
        <v>16</v>
      </c>
      <c r="B12">
        <f>6*B10</f>
        <v>480</v>
      </c>
      <c r="D12" s="1" t="s">
        <v>16</v>
      </c>
      <c r="E12">
        <f>B12*H3</f>
        <v>3840</v>
      </c>
      <c r="G12" s="1"/>
      <c r="I12" s="1"/>
    </row>
    <row r="13" spans="1:10">
      <c r="A13" s="1" t="s">
        <v>7</v>
      </c>
      <c r="B13">
        <f>B7/8</f>
        <v>10</v>
      </c>
      <c r="D13" s="1" t="s">
        <v>7</v>
      </c>
      <c r="E13">
        <f>B13*H3</f>
        <v>80</v>
      </c>
      <c r="G13" s="1"/>
      <c r="I13" s="1"/>
    </row>
    <row r="14" spans="1:10">
      <c r="A14" s="1" t="s">
        <v>8</v>
      </c>
      <c r="B14">
        <f>B7</f>
        <v>80</v>
      </c>
      <c r="D14" s="1" t="s">
        <v>8</v>
      </c>
      <c r="E14">
        <f>B14*H3</f>
        <v>640</v>
      </c>
      <c r="G14" s="1"/>
      <c r="I14" s="1"/>
    </row>
    <row r="15" spans="1:10">
      <c r="A15" s="1" t="s">
        <v>14</v>
      </c>
      <c r="B15">
        <f>(25*B13)+(15*B14)</f>
        <v>1450</v>
      </c>
      <c r="D15" s="1" t="s">
        <v>14</v>
      </c>
      <c r="E15">
        <f>B15*H3</f>
        <v>11600</v>
      </c>
    </row>
    <row r="16" spans="1:10">
      <c r="A16" s="1" t="s">
        <v>15</v>
      </c>
      <c r="B16">
        <f>15*B13</f>
        <v>150</v>
      </c>
      <c r="D16" s="1" t="s">
        <v>15</v>
      </c>
      <c r="E16">
        <f>B16*H3</f>
        <v>1200</v>
      </c>
    </row>
    <row r="17" spans="1:5">
      <c r="A17" s="1" t="s">
        <v>11</v>
      </c>
      <c r="B17">
        <f>((B7/12)*2)*2</f>
        <v>26.666666666666668</v>
      </c>
      <c r="D17" s="1" t="s">
        <v>11</v>
      </c>
      <c r="E17">
        <f>B17*H3</f>
        <v>213.33333333333334</v>
      </c>
    </row>
    <row r="18" spans="1:5">
      <c r="A18" s="1" t="s">
        <v>12</v>
      </c>
      <c r="B18">
        <f>((B17*96)*180)/1000</f>
        <v>460.8</v>
      </c>
      <c r="D18" s="1" t="s">
        <v>12</v>
      </c>
      <c r="E18">
        <f>B18*H3</f>
        <v>3686.4</v>
      </c>
    </row>
    <row r="19" spans="1:5">
      <c r="A19" s="1" t="s">
        <v>13</v>
      </c>
      <c r="B19">
        <f>60*B7</f>
        <v>4800</v>
      </c>
      <c r="D19" s="1" t="s">
        <v>13</v>
      </c>
      <c r="E19">
        <f>B19*H3</f>
        <v>38400</v>
      </c>
    </row>
    <row r="20" spans="1:5">
      <c r="A20" s="1" t="s">
        <v>17</v>
      </c>
      <c r="B20">
        <f>(15*B14)*2</f>
        <v>2400</v>
      </c>
      <c r="D20" s="1" t="s">
        <v>17</v>
      </c>
      <c r="E20">
        <f>B20*H3</f>
        <v>19200</v>
      </c>
    </row>
  </sheetData>
  <mergeCells count="3">
    <mergeCell ref="A9:B9"/>
    <mergeCell ref="D9:E9"/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89B6-64AF-9546-B55A-FF56B2032F9E}">
  <dimension ref="A1:AE42"/>
  <sheetViews>
    <sheetView tabSelected="1" zoomScale="94" workbookViewId="0">
      <selection activeCell="Y33" sqref="Y33"/>
    </sheetView>
  </sheetViews>
  <sheetFormatPr baseColWidth="10" defaultRowHeight="16"/>
  <cols>
    <col min="1" max="1" width="23.33203125" bestFit="1" customWidth="1"/>
    <col min="2" max="31" width="7" bestFit="1" customWidth="1"/>
  </cols>
  <sheetData>
    <row r="1" spans="1:31">
      <c r="B1" s="5" t="s">
        <v>18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31" ht="17" thickBot="1">
      <c r="B2" s="4">
        <v>43753</v>
      </c>
      <c r="C2" s="4">
        <v>43754</v>
      </c>
      <c r="D2" s="4">
        <v>43755</v>
      </c>
      <c r="E2" s="4">
        <v>43756</v>
      </c>
      <c r="F2" s="4">
        <v>43757</v>
      </c>
      <c r="G2" s="4">
        <v>43758</v>
      </c>
      <c r="H2" s="4">
        <v>43759</v>
      </c>
      <c r="I2" s="4">
        <v>43760</v>
      </c>
      <c r="J2" s="4">
        <v>43761</v>
      </c>
      <c r="K2" s="4">
        <v>43762</v>
      </c>
      <c r="L2" s="4">
        <v>43763</v>
      </c>
      <c r="M2" s="4">
        <v>43764</v>
      </c>
      <c r="N2" s="4">
        <v>43765</v>
      </c>
      <c r="O2" s="4">
        <v>43766</v>
      </c>
      <c r="P2" s="4">
        <v>43767</v>
      </c>
      <c r="Q2" s="4">
        <v>43768</v>
      </c>
      <c r="R2" s="4">
        <v>43769</v>
      </c>
    </row>
    <row r="3" spans="1:31">
      <c r="A3" t="s">
        <v>21</v>
      </c>
      <c r="E3" s="6"/>
      <c r="F3" s="8"/>
      <c r="G3" s="9"/>
      <c r="M3" s="8"/>
      <c r="N3" s="9"/>
    </row>
    <row r="4" spans="1:31">
      <c r="A4" t="s">
        <v>22</v>
      </c>
      <c r="F4" s="19"/>
      <c r="G4" s="20"/>
      <c r="H4" s="7"/>
      <c r="I4" s="7"/>
      <c r="J4" s="7"/>
      <c r="M4" s="10"/>
      <c r="N4" s="11"/>
    </row>
    <row r="5" spans="1:31">
      <c r="A5" t="s">
        <v>24</v>
      </c>
      <c r="F5" s="10"/>
      <c r="G5" s="11"/>
      <c r="M5" s="10"/>
      <c r="N5" s="11"/>
      <c r="O5" s="21"/>
      <c r="P5" s="7"/>
    </row>
    <row r="6" spans="1:31">
      <c r="A6" t="s">
        <v>36</v>
      </c>
      <c r="B6" s="24"/>
      <c r="C6" s="24"/>
      <c r="D6" s="24"/>
      <c r="F6" s="10"/>
      <c r="G6" s="11"/>
      <c r="H6" s="24"/>
      <c r="I6" s="24"/>
      <c r="J6" s="24"/>
      <c r="K6" s="24"/>
      <c r="L6" s="24"/>
      <c r="M6" s="25"/>
      <c r="N6" s="26"/>
      <c r="O6" s="15"/>
      <c r="Q6" s="24"/>
      <c r="R6" s="24"/>
    </row>
    <row r="7" spans="1:31">
      <c r="F7" s="10"/>
      <c r="G7" s="11"/>
      <c r="M7" s="10"/>
      <c r="N7" s="11"/>
    </row>
    <row r="8" spans="1:31" ht="17" thickBot="1">
      <c r="F8" s="12"/>
      <c r="G8" s="13"/>
      <c r="M8" s="12"/>
      <c r="N8" s="13"/>
    </row>
    <row r="10" spans="1:31">
      <c r="B10" s="5" t="s">
        <v>19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7" thickBot="1">
      <c r="B11" s="4">
        <v>43770</v>
      </c>
      <c r="C11" s="4">
        <v>43771</v>
      </c>
      <c r="D11" s="4">
        <v>43772</v>
      </c>
      <c r="E11" s="4">
        <v>43773</v>
      </c>
      <c r="F11" s="4">
        <v>43774</v>
      </c>
      <c r="G11" s="4">
        <v>43775</v>
      </c>
      <c r="H11" s="4">
        <v>43776</v>
      </c>
      <c r="I11" s="4">
        <v>43777</v>
      </c>
      <c r="J11" s="4">
        <v>43778</v>
      </c>
      <c r="K11" s="4">
        <v>43779</v>
      </c>
      <c r="L11" s="4">
        <v>43780</v>
      </c>
      <c r="M11" s="4">
        <v>43781</v>
      </c>
      <c r="N11" s="4">
        <v>43782</v>
      </c>
      <c r="O11" s="4">
        <v>43783</v>
      </c>
      <c r="P11" s="4">
        <v>43784</v>
      </c>
      <c r="Q11" s="4">
        <v>43785</v>
      </c>
      <c r="R11" s="4">
        <v>43786</v>
      </c>
      <c r="S11" s="4">
        <v>43787</v>
      </c>
      <c r="T11" s="4">
        <v>43788</v>
      </c>
      <c r="U11" s="4">
        <v>43789</v>
      </c>
      <c r="V11" s="4">
        <v>43790</v>
      </c>
      <c r="W11" s="4">
        <v>43791</v>
      </c>
      <c r="X11" s="4">
        <v>43792</v>
      </c>
      <c r="Y11" s="4">
        <v>43793</v>
      </c>
      <c r="Z11" s="4">
        <v>43794</v>
      </c>
      <c r="AA11" s="4">
        <v>43795</v>
      </c>
      <c r="AB11" s="4">
        <v>43796</v>
      </c>
      <c r="AC11" s="4">
        <v>43797</v>
      </c>
      <c r="AD11" s="4">
        <v>43798</v>
      </c>
      <c r="AE11" s="4">
        <v>43799</v>
      </c>
    </row>
    <row r="12" spans="1:31">
      <c r="A12" t="s">
        <v>21</v>
      </c>
      <c r="C12" s="8"/>
      <c r="D12" s="9"/>
      <c r="J12" s="8"/>
      <c r="K12" s="9"/>
      <c r="P12" s="7"/>
      <c r="Q12" s="8"/>
      <c r="R12" s="9"/>
      <c r="X12" s="8"/>
      <c r="Y12" s="9"/>
      <c r="AE12" s="16"/>
    </row>
    <row r="13" spans="1:31">
      <c r="A13" t="s">
        <v>23</v>
      </c>
      <c r="C13" s="10"/>
      <c r="D13" s="11"/>
      <c r="J13" s="10"/>
      <c r="K13" s="11"/>
      <c r="Q13" s="19"/>
      <c r="R13" s="20"/>
      <c r="S13" s="7"/>
      <c r="T13" s="7"/>
      <c r="U13" s="7"/>
      <c r="X13" s="10"/>
      <c r="Y13" s="11"/>
      <c r="AE13" s="17"/>
    </row>
    <row r="14" spans="1:31">
      <c r="A14" t="s">
        <v>25</v>
      </c>
      <c r="B14" s="7"/>
      <c r="C14" s="10"/>
      <c r="D14" s="11"/>
      <c r="J14" s="10"/>
      <c r="K14" s="11"/>
      <c r="Q14" s="10"/>
      <c r="R14" s="11"/>
      <c r="X14" s="10"/>
      <c r="Y14" s="11"/>
      <c r="AE14" s="17"/>
    </row>
    <row r="15" spans="1:31">
      <c r="A15" t="s">
        <v>26</v>
      </c>
      <c r="C15" s="10"/>
      <c r="D15" s="11"/>
      <c r="I15" s="7"/>
      <c r="J15" s="19"/>
      <c r="K15" s="20"/>
      <c r="Q15" s="10"/>
      <c r="R15" s="11"/>
      <c r="X15" s="10"/>
      <c r="Y15" s="11"/>
      <c r="AE15" s="17"/>
    </row>
    <row r="16" spans="1:31">
      <c r="A16" t="s">
        <v>27</v>
      </c>
      <c r="C16" s="10"/>
      <c r="D16" s="11"/>
      <c r="J16" s="10"/>
      <c r="K16" s="11"/>
      <c r="L16" s="7"/>
      <c r="M16" s="7"/>
      <c r="N16" s="7"/>
      <c r="O16" s="7"/>
      <c r="P16" s="14"/>
      <c r="Q16" s="10"/>
      <c r="R16" s="11"/>
      <c r="X16" s="10"/>
      <c r="Y16" s="11"/>
      <c r="AE16" s="17"/>
    </row>
    <row r="17" spans="1:31">
      <c r="A17" t="s">
        <v>29</v>
      </c>
      <c r="C17" s="10"/>
      <c r="D17" s="11"/>
      <c r="J17" s="10"/>
      <c r="K17" s="11"/>
      <c r="Q17" s="10"/>
      <c r="R17" s="11"/>
      <c r="X17" s="10"/>
      <c r="Y17" s="11"/>
      <c r="Z17" s="22"/>
      <c r="AE17" s="17"/>
    </row>
    <row r="18" spans="1:31">
      <c r="A18" t="s">
        <v>28</v>
      </c>
      <c r="C18" s="10"/>
      <c r="D18" s="11"/>
      <c r="J18" s="10"/>
      <c r="K18" s="11"/>
      <c r="Q18" s="10"/>
      <c r="R18" s="11"/>
      <c r="X18" s="10"/>
      <c r="Y18" s="11"/>
      <c r="Z18" s="14"/>
      <c r="AD18" s="22"/>
      <c r="AE18" s="17"/>
    </row>
    <row r="19" spans="1:31">
      <c r="A19" t="s">
        <v>30</v>
      </c>
      <c r="C19" s="10"/>
      <c r="D19" s="11"/>
      <c r="J19" s="10"/>
      <c r="K19" s="11"/>
      <c r="Q19" s="10"/>
      <c r="R19" s="11"/>
      <c r="W19" s="7"/>
      <c r="X19" s="19"/>
      <c r="Y19" s="20"/>
      <c r="AD19" s="14"/>
      <c r="AE19" s="17"/>
    </row>
    <row r="20" spans="1:31">
      <c r="A20" t="s">
        <v>32</v>
      </c>
      <c r="C20" s="10"/>
      <c r="D20" s="11"/>
      <c r="J20" s="10"/>
      <c r="K20" s="11"/>
      <c r="Q20" s="10"/>
      <c r="R20" s="11"/>
      <c r="X20" s="10"/>
      <c r="Y20" s="11"/>
      <c r="Z20" s="7"/>
      <c r="AA20" s="7"/>
      <c r="AB20" s="7"/>
      <c r="AC20" s="7"/>
      <c r="AD20" s="7"/>
      <c r="AE20" s="7"/>
    </row>
    <row r="21" spans="1:31">
      <c r="A21" t="s">
        <v>34</v>
      </c>
      <c r="C21" s="10"/>
      <c r="D21" s="11"/>
      <c r="J21" s="10"/>
      <c r="K21" s="11"/>
      <c r="Q21" s="10"/>
      <c r="R21" s="11"/>
      <c r="X21" s="10"/>
      <c r="Y21" s="11"/>
      <c r="Z21" s="14"/>
      <c r="AD21" s="14"/>
      <c r="AE21" s="23"/>
    </row>
    <row r="22" spans="1:31">
      <c r="A22" t="s">
        <v>36</v>
      </c>
      <c r="C22" s="25"/>
      <c r="D22" s="26"/>
      <c r="E22" s="24"/>
      <c r="F22" s="24"/>
      <c r="G22" s="24"/>
      <c r="H22" s="24"/>
      <c r="J22" s="10"/>
      <c r="K22" s="11"/>
      <c r="Q22" s="10"/>
      <c r="R22" s="11"/>
      <c r="S22" s="24"/>
      <c r="T22" s="24"/>
      <c r="U22" s="24"/>
      <c r="V22" s="24"/>
      <c r="X22" s="10"/>
      <c r="Y22" s="11"/>
      <c r="Z22" s="14"/>
      <c r="AD22" s="14"/>
      <c r="AE22" s="17"/>
    </row>
    <row r="23" spans="1:31" ht="17" thickBot="1">
      <c r="C23" s="12"/>
      <c r="D23" s="13"/>
      <c r="J23" s="12"/>
      <c r="K23" s="13"/>
      <c r="Q23" s="12"/>
      <c r="R23" s="13"/>
      <c r="X23" s="12"/>
      <c r="Y23" s="13"/>
      <c r="AD23" s="14"/>
      <c r="AE23" s="18"/>
    </row>
    <row r="25" spans="1:31">
      <c r="B25" s="5" t="s">
        <v>20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7" thickBot="1">
      <c r="B26" s="4">
        <v>43800</v>
      </c>
      <c r="C26" s="4">
        <v>43801</v>
      </c>
      <c r="D26" s="4">
        <v>43802</v>
      </c>
      <c r="E26" s="4">
        <v>43803</v>
      </c>
      <c r="F26" s="4">
        <v>43804</v>
      </c>
      <c r="G26" s="4">
        <v>43805</v>
      </c>
      <c r="H26" s="4">
        <v>43806</v>
      </c>
      <c r="I26" s="4">
        <v>43807</v>
      </c>
      <c r="J26" s="4">
        <v>43808</v>
      </c>
      <c r="K26" s="4">
        <v>43809</v>
      </c>
      <c r="L26" s="4">
        <v>43810</v>
      </c>
      <c r="M26" s="4">
        <v>43811</v>
      </c>
      <c r="N26" s="4">
        <v>43812</v>
      </c>
      <c r="O26" s="4">
        <v>43813</v>
      </c>
      <c r="P26" s="4">
        <v>43814</v>
      </c>
      <c r="Q26" s="4">
        <v>43815</v>
      </c>
      <c r="R26" s="4">
        <v>43816</v>
      </c>
      <c r="S26" s="4">
        <v>43817</v>
      </c>
      <c r="T26" s="4">
        <v>43818</v>
      </c>
      <c r="U26" s="4">
        <v>43819</v>
      </c>
      <c r="V26" s="4">
        <v>43820</v>
      </c>
      <c r="W26" s="4">
        <v>43821</v>
      </c>
      <c r="X26" s="4">
        <v>43822</v>
      </c>
      <c r="Y26" s="4">
        <v>43823</v>
      </c>
      <c r="Z26" s="4">
        <v>43824</v>
      </c>
      <c r="AA26" s="4">
        <v>43825</v>
      </c>
      <c r="AB26" s="4">
        <v>43826</v>
      </c>
      <c r="AC26" s="4">
        <v>43827</v>
      </c>
      <c r="AD26" s="4">
        <v>43828</v>
      </c>
      <c r="AE26" s="4">
        <v>43829</v>
      </c>
    </row>
    <row r="27" spans="1:31">
      <c r="A27" t="s">
        <v>31</v>
      </c>
      <c r="B27" s="16"/>
      <c r="H27" s="8"/>
      <c r="I27" s="9"/>
      <c r="N27" s="7"/>
      <c r="O27" s="7"/>
      <c r="P27" s="7"/>
      <c r="V27" s="8"/>
      <c r="W27" s="9"/>
      <c r="AC27" s="8"/>
      <c r="AD27" s="9"/>
    </row>
    <row r="28" spans="1:31">
      <c r="A28" t="s">
        <v>32</v>
      </c>
      <c r="B28" s="23"/>
      <c r="C28" s="7"/>
      <c r="D28" s="7"/>
      <c r="H28" s="10"/>
      <c r="I28" s="11"/>
      <c r="O28" s="10"/>
      <c r="P28" s="11"/>
      <c r="V28" s="10"/>
      <c r="W28" s="11"/>
      <c r="AC28" s="10"/>
      <c r="AD28" s="11"/>
    </row>
    <row r="29" spans="1:31">
      <c r="A29" t="s">
        <v>33</v>
      </c>
      <c r="B29" s="23"/>
      <c r="C29" s="7"/>
      <c r="H29" s="10"/>
      <c r="I29" s="11"/>
      <c r="O29" s="10"/>
      <c r="P29" s="11"/>
      <c r="V29" s="10"/>
      <c r="W29" s="11"/>
      <c r="AC29" s="10"/>
      <c r="AD29" s="11"/>
    </row>
    <row r="30" spans="1:31">
      <c r="A30" t="s">
        <v>35</v>
      </c>
      <c r="B30" s="17"/>
      <c r="D30" s="7"/>
      <c r="E30" s="7"/>
      <c r="F30" s="7"/>
      <c r="G30" s="7"/>
      <c r="H30" s="7"/>
      <c r="I30" s="7"/>
      <c r="J30" s="7"/>
      <c r="K30" s="7"/>
      <c r="L30" s="7"/>
      <c r="M30" s="7"/>
      <c r="O30" s="10"/>
      <c r="P30" s="11"/>
      <c r="V30" s="10"/>
      <c r="W30" s="11"/>
      <c r="AC30" s="10"/>
      <c r="AD30" s="11"/>
    </row>
    <row r="31" spans="1:31">
      <c r="A31" t="s">
        <v>36</v>
      </c>
      <c r="B31" s="17"/>
      <c r="H31" s="10"/>
      <c r="I31" s="11"/>
      <c r="O31" s="10"/>
      <c r="P31" s="11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1">
      <c r="B32" s="17"/>
      <c r="H32" s="10"/>
      <c r="I32" s="11"/>
      <c r="O32" s="10"/>
      <c r="P32" s="11"/>
      <c r="V32" s="10"/>
      <c r="W32" s="11"/>
      <c r="Y32" s="3" t="s">
        <v>38</v>
      </c>
      <c r="Z32" s="3"/>
      <c r="AA32" s="3"/>
      <c r="AC32" s="10"/>
      <c r="AD32" s="11"/>
    </row>
    <row r="33" spans="2:30" ht="17" thickBot="1">
      <c r="B33" s="18"/>
      <c r="H33" s="12"/>
      <c r="I33" s="13"/>
      <c r="O33" s="12"/>
      <c r="P33" s="13"/>
      <c r="V33" s="12"/>
      <c r="W33" s="13"/>
      <c r="AC33" s="12"/>
      <c r="AD33" s="13"/>
    </row>
    <row r="36" spans="2:30">
      <c r="B36" s="4">
        <v>43753</v>
      </c>
      <c r="C36" s="4">
        <v>43754</v>
      </c>
      <c r="D36" s="4">
        <v>43755</v>
      </c>
      <c r="F36" s="4">
        <v>43759</v>
      </c>
      <c r="G36" s="4">
        <v>43760</v>
      </c>
      <c r="H36" s="4">
        <v>43761</v>
      </c>
      <c r="I36" s="4">
        <v>43762</v>
      </c>
      <c r="J36" s="4">
        <v>43763</v>
      </c>
      <c r="L36" s="4">
        <v>43768</v>
      </c>
      <c r="M36" s="4">
        <v>43769</v>
      </c>
    </row>
    <row r="37" spans="2:30">
      <c r="F37" s="28" t="s">
        <v>37</v>
      </c>
      <c r="G37" s="27"/>
      <c r="H37" s="27"/>
    </row>
    <row r="41" spans="2:30">
      <c r="B41" s="4">
        <v>43771</v>
      </c>
      <c r="C41" s="4">
        <v>43772</v>
      </c>
      <c r="D41" s="4">
        <v>43773</v>
      </c>
      <c r="E41" s="4">
        <v>43774</v>
      </c>
      <c r="F41" s="4">
        <v>43775</v>
      </c>
      <c r="G41" s="4">
        <v>43776</v>
      </c>
      <c r="I41" s="4">
        <v>43780</v>
      </c>
      <c r="J41" s="4">
        <v>43781</v>
      </c>
      <c r="K41" s="4">
        <v>43782</v>
      </c>
      <c r="L41" s="4">
        <v>43783</v>
      </c>
      <c r="N41" s="4">
        <v>43787</v>
      </c>
      <c r="O41" s="4">
        <v>43788</v>
      </c>
      <c r="P41" s="4">
        <v>43789</v>
      </c>
      <c r="Q41" s="4">
        <v>43790</v>
      </c>
    </row>
    <row r="42" spans="2:30">
      <c r="I42" s="29"/>
      <c r="J42" s="29"/>
      <c r="K42" s="29"/>
      <c r="N42" s="3" t="s">
        <v>37</v>
      </c>
      <c r="O42" s="3"/>
      <c r="P42" s="3"/>
    </row>
  </sheetData>
  <mergeCells count="6">
    <mergeCell ref="B1:R1"/>
    <mergeCell ref="B10:AE10"/>
    <mergeCell ref="B25:AE25"/>
    <mergeCell ref="F37:H37"/>
    <mergeCell ref="N42:P42"/>
    <mergeCell ref="Y32:A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 etc</vt:lpstr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Common, Jack</cp:lastModifiedBy>
  <dcterms:created xsi:type="dcterms:W3CDTF">2019-10-14T13:13:46Z</dcterms:created>
  <dcterms:modified xsi:type="dcterms:W3CDTF">2019-10-14T20:24:08Z</dcterms:modified>
</cp:coreProperties>
</file>