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gineering\Operations Review 2021\QA\PostReleaseMetrics 2021\APPS\PowerBI Input\"/>
    </mc:Choice>
  </mc:AlternateContent>
  <bookViews>
    <workbookView xWindow="0" yWindow="75" windowWidth="22980" windowHeight="9525" firstSheet="1" activeTab="8"/>
  </bookViews>
  <sheets>
    <sheet name="APPS 4.5" sheetId="11" r:id="rId1"/>
    <sheet name="APPS 4.6" sheetId="12" r:id="rId2"/>
    <sheet name="APPS 4.7" sheetId="13" r:id="rId3"/>
    <sheet name="APPS 4.8" sheetId="14" r:id="rId4"/>
    <sheet name="APPS 4.9" sheetId="15" r:id="rId5"/>
    <sheet name="APPS 8.0" sheetId="16" r:id="rId6"/>
    <sheet name="APPS 8.1" sheetId="17" r:id="rId7"/>
    <sheet name="APPS 8.2" sheetId="18" r:id="rId8"/>
    <sheet name="APPS 8.3" sheetId="19" r:id="rId9"/>
  </sheets>
  <calcPr calcId="162913"/>
</workbook>
</file>

<file path=xl/calcChain.xml><?xml version="1.0" encoding="utf-8"?>
<calcChain xmlns="http://schemas.openxmlformats.org/spreadsheetml/2006/main">
  <c r="B10" i="19" l="1"/>
  <c r="C9" i="19" s="1"/>
  <c r="C6" i="19" l="1"/>
  <c r="C7" i="19"/>
  <c r="C3" i="19"/>
  <c r="C4" i="19"/>
  <c r="C8" i="19"/>
  <c r="C5" i="19"/>
  <c r="B10" i="18"/>
  <c r="C9" i="18" s="1"/>
  <c r="C3" i="18" l="1"/>
  <c r="C4" i="18"/>
  <c r="C5" i="18"/>
  <c r="C6" i="18"/>
  <c r="C7" i="18"/>
  <c r="C8" i="18"/>
  <c r="B10" i="17"/>
  <c r="C9" i="17" s="1"/>
  <c r="C5" i="17" l="1"/>
  <c r="C7" i="17"/>
  <c r="C8" i="17"/>
  <c r="C3" i="17"/>
  <c r="C4" i="17"/>
  <c r="C6" i="17"/>
  <c r="B10" i="16"/>
  <c r="C8" i="16" l="1"/>
  <c r="C7" i="16"/>
  <c r="C9" i="16"/>
  <c r="C3" i="16"/>
  <c r="C4" i="16"/>
  <c r="C5" i="16"/>
  <c r="C6" i="16"/>
  <c r="B9" i="15" l="1"/>
  <c r="C4" i="15" s="1"/>
  <c r="C7" i="15" l="1"/>
  <c r="C5" i="15"/>
  <c r="C6" i="15"/>
  <c r="C8" i="15"/>
  <c r="C3" i="15"/>
  <c r="B9" i="14"/>
  <c r="C8" i="14" s="1"/>
  <c r="C7" i="14" l="1"/>
  <c r="C3" i="14"/>
  <c r="C4" i="14"/>
  <c r="C5" i="14"/>
  <c r="C6" i="14"/>
  <c r="B9" i="13"/>
  <c r="C8" i="13" s="1"/>
  <c r="B9" i="12"/>
  <c r="C8" i="12" s="1"/>
  <c r="C3" i="13" l="1"/>
  <c r="C4" i="13"/>
  <c r="C5" i="13"/>
  <c r="C6" i="13"/>
  <c r="C7" i="13"/>
  <c r="C3" i="12"/>
  <c r="C4" i="12"/>
  <c r="C5" i="12"/>
  <c r="C6" i="12"/>
  <c r="C7" i="12"/>
  <c r="B9" i="11"/>
  <c r="C7" i="11" l="1"/>
  <c r="C4" i="11"/>
  <c r="C5" i="11"/>
  <c r="C8" i="11"/>
  <c r="C3" i="11"/>
  <c r="C6" i="11"/>
</calcChain>
</file>

<file path=xl/comments1.xml><?xml version="1.0" encoding="utf-8"?>
<comments xmlns="http://schemas.openxmlformats.org/spreadsheetml/2006/main">
  <authors>
    <author>Finnegan, Ciaran (IE Dublin)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Numbers from 4.4 are also included (78 defects found - 3 open at release = 75)</t>
        </r>
      </text>
    </comment>
  </commentList>
</comments>
</file>

<file path=xl/comments2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4.7 defect 
metrics</t>
        </r>
      </text>
    </comment>
  </commentList>
</comments>
</file>

<file path=xl/comments3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4.8 Release Note
</t>
        </r>
      </text>
    </comment>
  </commentList>
</comments>
</file>

<file path=xl/comments4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4.9
 defect 
metrics</t>
        </r>
      </text>
    </comment>
  </commentList>
</comments>
</file>

<file path=xl/comments5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8.0
 defect 
metrics</t>
        </r>
      </text>
    </comment>
  </commentList>
</comments>
</file>

<file path=xl/comments6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comments7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comments8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sharedStrings.xml><?xml version="1.0" encoding="utf-8"?>
<sst xmlns="http://schemas.openxmlformats.org/spreadsheetml/2006/main" count="103" uniqueCount="20">
  <si>
    <t>Component</t>
  </si>
  <si>
    <t>Total Defects</t>
  </si>
  <si>
    <t>% of Total</t>
  </si>
  <si>
    <t>Development Defect Numbers</t>
  </si>
  <si>
    <t>EIM Framework</t>
  </si>
  <si>
    <t>AML</t>
  </si>
  <si>
    <t>CDD</t>
  </si>
  <si>
    <t>DUX</t>
  </si>
  <si>
    <t>FinCEN</t>
  </si>
  <si>
    <t>WLM</t>
  </si>
  <si>
    <t>APPS 4.5</t>
  </si>
  <si>
    <t>APPS 4.6</t>
  </si>
  <si>
    <t>APPS 4.7</t>
  </si>
  <si>
    <t>APPS 4.8</t>
  </si>
  <si>
    <t>APPS 4.9</t>
  </si>
  <si>
    <t>Payment Fraud</t>
  </si>
  <si>
    <t>APPS 8.1</t>
  </si>
  <si>
    <t>APPS 8.0</t>
  </si>
  <si>
    <t>APPS 8.2</t>
  </si>
  <si>
    <t>APPS 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</si>
</sst>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3" xfId="0" applyFont="1" applyFill="1" applyBorder="1"/>
    <xf numFmtId="0" fontId="0" fillId="0" borderId="0" xfId="0"/>
    <xf numFmtId="164" fontId="3" fillId="0" borderId="0" xfId="0" applyNumberFormat="1" applyFont="1"/>
    <xf numFmtId="0" fontId="6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/>
    <xf numFmtId="9" fontId="5" fillId="0" borderId="2" xfId="0" applyNumberFormat="1" applyFont="1" applyBorder="1"/>
    <xf numFmtId="0" fontId="2" fillId="0" borderId="3" xfId="0" applyFont="1" applyBorder="1" applyAlignment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9"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11"/>
    <cellStyle name="Normal 2" xfId="2"/>
    <cellStyle name="Normal 2 10" xfId="27"/>
    <cellStyle name="Normal 2 11" xfId="28"/>
    <cellStyle name="Normal 2 12" xfId="29"/>
    <cellStyle name="Normal 2 13" xfId="30"/>
    <cellStyle name="Normal 2 14" xfId="31"/>
    <cellStyle name="Normal 2 15" xfId="32"/>
    <cellStyle name="Normal 2 16" xfId="33"/>
    <cellStyle name="Normal 2 17" xfId="26"/>
    <cellStyle name="Normal 2 2" xfId="6"/>
    <cellStyle name="Normal 2 2 2" xfId="34"/>
    <cellStyle name="Normal 2 2 3" xfId="13"/>
    <cellStyle name="Normal 2 3" xfId="8"/>
    <cellStyle name="Normal 2 3 2" xfId="18"/>
    <cellStyle name="Normal 2 3 3" xfId="35"/>
    <cellStyle name="Normal 2 4" xfId="15"/>
    <cellStyle name="Normal 2 4 2" xfId="36"/>
    <cellStyle name="Normal 2 5" xfId="37"/>
    <cellStyle name="Normal 2 6" xfId="38"/>
    <cellStyle name="Normal 2 7" xfId="39"/>
    <cellStyle name="Normal 2 8" xfId="40"/>
    <cellStyle name="Normal 2 9" xfId="41"/>
    <cellStyle name="Normal 3" xfId="4"/>
    <cellStyle name="Normal 3 2" xfId="16"/>
    <cellStyle name="Normal 3 3" xfId="42"/>
    <cellStyle name="Normal 4" xfId="7"/>
    <cellStyle name="Normal 4 2" xfId="43"/>
    <cellStyle name="Normal 4 3" xfId="14"/>
    <cellStyle name="Normal 5" xfId="9"/>
    <cellStyle name="Normal 5 2" xfId="44"/>
    <cellStyle name="Normal 6" xfId="1"/>
    <cellStyle name="Normal 6 2" xfId="45"/>
    <cellStyle name="Normal 7" xfId="46"/>
    <cellStyle name="Normal 8" xfId="47"/>
    <cellStyle name="Normal 9" xfId="48"/>
    <cellStyle name="Percent 2" xfId="3"/>
    <cellStyle name="Percent 2 2" xfId="12"/>
    <cellStyle name="Percent 3" xfId="5"/>
    <cellStyle name="Percent 3 2" xfId="17"/>
    <cellStyle name="Percent 4" xf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10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75</v>
      </c>
      <c r="C3" s="8">
        <f t="shared" ref="C3:C8" si="0">B3/$B$9</f>
        <v>0.67567567567567566</v>
      </c>
    </row>
    <row r="4" spans="1:3" x14ac:dyDescent="0.25">
      <c r="A4" s="6" t="s">
        <v>5</v>
      </c>
      <c r="B4" s="6">
        <v>36</v>
      </c>
      <c r="C4" s="8">
        <f t="shared" si="0"/>
        <v>0.32432432432432434</v>
      </c>
    </row>
    <row r="5" spans="1:3" x14ac:dyDescent="0.25">
      <c r="A5" s="6" t="s">
        <v>6</v>
      </c>
      <c r="B5" s="6">
        <v>0</v>
      </c>
      <c r="C5" s="8">
        <f t="shared" si="0"/>
        <v>0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0</v>
      </c>
      <c r="C8" s="8">
        <f t="shared" si="0"/>
        <v>0</v>
      </c>
    </row>
    <row r="9" spans="1:3" ht="15.75" thickBot="1" x14ac:dyDescent="0.3">
      <c r="A9" s="1" t="s">
        <v>1</v>
      </c>
      <c r="B9" s="11">
        <f>SUM(B3:B8)</f>
        <v>111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11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8" si="0">B3/$B$9</f>
        <v>0</v>
      </c>
    </row>
    <row r="4" spans="1:3" x14ac:dyDescent="0.25">
      <c r="A4" s="6" t="s">
        <v>5</v>
      </c>
      <c r="B4" s="6">
        <v>46</v>
      </c>
      <c r="C4" s="8">
        <f t="shared" si="0"/>
        <v>0.34848484848484851</v>
      </c>
    </row>
    <row r="5" spans="1:3" x14ac:dyDescent="0.25">
      <c r="A5" s="6" t="s">
        <v>6</v>
      </c>
      <c r="B5" s="6">
        <v>0</v>
      </c>
      <c r="C5" s="8">
        <f t="shared" si="0"/>
        <v>0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86</v>
      </c>
      <c r="C8" s="8">
        <f t="shared" si="0"/>
        <v>0.65151515151515149</v>
      </c>
    </row>
    <row r="9" spans="1:3" ht="15.75" thickBot="1" x14ac:dyDescent="0.3">
      <c r="A9" s="1" t="s">
        <v>1</v>
      </c>
      <c r="B9" s="11">
        <f>SUM(B3:B8)</f>
        <v>132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12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40</v>
      </c>
      <c r="C3" s="8">
        <f t="shared" ref="C3:C8" si="0">B3/$B$9</f>
        <v>0.19704433497536947</v>
      </c>
    </row>
    <row r="4" spans="1:3" x14ac:dyDescent="0.25">
      <c r="A4" s="6" t="s">
        <v>5</v>
      </c>
      <c r="B4" s="6">
        <v>5</v>
      </c>
      <c r="C4" s="8">
        <f t="shared" si="0"/>
        <v>2.4630541871921183E-2</v>
      </c>
    </row>
    <row r="5" spans="1:3" x14ac:dyDescent="0.25">
      <c r="A5" s="6" t="s">
        <v>6</v>
      </c>
      <c r="B5" s="6">
        <v>70</v>
      </c>
      <c r="C5" s="8">
        <f t="shared" si="0"/>
        <v>0.34482758620689657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45</v>
      </c>
      <c r="C7" s="8">
        <f t="shared" si="0"/>
        <v>0.22167487684729065</v>
      </c>
    </row>
    <row r="8" spans="1:3" ht="15.75" thickBot="1" x14ac:dyDescent="0.3">
      <c r="A8" s="5" t="s">
        <v>9</v>
      </c>
      <c r="B8" s="10">
        <v>43</v>
      </c>
      <c r="C8" s="8">
        <f t="shared" si="0"/>
        <v>0.21182266009852216</v>
      </c>
    </row>
    <row r="9" spans="1:3" ht="15.75" thickBot="1" x14ac:dyDescent="0.3">
      <c r="A9" s="1" t="s">
        <v>1</v>
      </c>
      <c r="B9" s="11">
        <f>SUM(B3:B8)</f>
        <v>203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D14" sqref="D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13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39</v>
      </c>
      <c r="C3" s="8">
        <f t="shared" ref="C3:C8" si="0">B3/$B$9</f>
        <v>0.26530612244897961</v>
      </c>
    </row>
    <row r="4" spans="1:3" x14ac:dyDescent="0.25">
      <c r="A4" s="6" t="s">
        <v>5</v>
      </c>
      <c r="B4" s="6">
        <v>30</v>
      </c>
      <c r="C4" s="8">
        <f t="shared" si="0"/>
        <v>0.20408163265306123</v>
      </c>
    </row>
    <row r="5" spans="1:3" x14ac:dyDescent="0.25">
      <c r="A5" s="6" t="s">
        <v>6</v>
      </c>
      <c r="B5" s="6">
        <v>30</v>
      </c>
      <c r="C5" s="8">
        <f t="shared" si="0"/>
        <v>0.20408163265306123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10</v>
      </c>
      <c r="C7" s="8">
        <f t="shared" si="0"/>
        <v>6.8027210884353748E-2</v>
      </c>
    </row>
    <row r="8" spans="1:3" ht="15.75" thickBot="1" x14ac:dyDescent="0.3">
      <c r="A8" s="5" t="s">
        <v>9</v>
      </c>
      <c r="B8" s="10">
        <v>38</v>
      </c>
      <c r="C8" s="8">
        <f t="shared" si="0"/>
        <v>0.25850340136054423</v>
      </c>
    </row>
    <row r="9" spans="1:3" ht="15.75" thickBot="1" x14ac:dyDescent="0.3">
      <c r="A9" s="1" t="s">
        <v>1</v>
      </c>
      <c r="B9" s="11">
        <f>SUM(B3:B8)</f>
        <v>147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H18" sqref="H18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14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8" si="0">B3/$B$9</f>
        <v>0</v>
      </c>
    </row>
    <row r="4" spans="1:3" x14ac:dyDescent="0.25">
      <c r="A4" s="6" t="s">
        <v>5</v>
      </c>
      <c r="B4" s="6">
        <v>37</v>
      </c>
      <c r="C4" s="8">
        <f t="shared" si="0"/>
        <v>0.30833333333333335</v>
      </c>
    </row>
    <row r="5" spans="1:3" x14ac:dyDescent="0.25">
      <c r="A5" s="6" t="s">
        <v>6</v>
      </c>
      <c r="B5" s="6">
        <v>27</v>
      </c>
      <c r="C5" s="8">
        <f t="shared" si="0"/>
        <v>0.22500000000000001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56</v>
      </c>
      <c r="C8" s="8">
        <f t="shared" si="0"/>
        <v>0.46666666666666667</v>
      </c>
    </row>
    <row r="9" spans="1:3" ht="15.75" thickBot="1" x14ac:dyDescent="0.3">
      <c r="A9" s="1" t="s">
        <v>1</v>
      </c>
      <c r="B9" s="11">
        <f>SUM(B3:B8)</f>
        <v>120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:B5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17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71</v>
      </c>
      <c r="C4" s="8">
        <f t="shared" si="0"/>
        <v>0.38378378378378381</v>
      </c>
    </row>
    <row r="5" spans="1:3" x14ac:dyDescent="0.25">
      <c r="A5" s="6" t="s">
        <v>6</v>
      </c>
      <c r="B5" s="6">
        <v>45</v>
      </c>
      <c r="C5" s="8">
        <f t="shared" si="0"/>
        <v>0.24324324324324326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15</v>
      </c>
      <c r="B7" s="6">
        <v>12</v>
      </c>
      <c r="C7" s="8">
        <f t="shared" si="0"/>
        <v>6.4864864864864868E-2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57</v>
      </c>
      <c r="C9" s="8">
        <f t="shared" si="0"/>
        <v>0.30810810810810813</v>
      </c>
    </row>
    <row r="10" spans="1:3" ht="15.75" thickBot="1" x14ac:dyDescent="0.3">
      <c r="A10" s="1" t="s">
        <v>1</v>
      </c>
      <c r="B10" s="11">
        <f>SUM(B3:B9)</f>
        <v>185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C16" sqref="C16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16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57</v>
      </c>
      <c r="C3" s="8">
        <f t="shared" ref="C3:C9" si="0">B3/$B$10</f>
        <v>0.10251798561151079</v>
      </c>
    </row>
    <row r="4" spans="1:3" x14ac:dyDescent="0.25">
      <c r="A4" s="6" t="s">
        <v>5</v>
      </c>
      <c r="B4" s="6">
        <v>168</v>
      </c>
      <c r="C4" s="8">
        <f t="shared" si="0"/>
        <v>0.30215827338129497</v>
      </c>
    </row>
    <row r="5" spans="1:3" x14ac:dyDescent="0.25">
      <c r="A5" s="6" t="s">
        <v>6</v>
      </c>
      <c r="B5" s="6">
        <v>122</v>
      </c>
      <c r="C5" s="8">
        <f t="shared" si="0"/>
        <v>0.21942446043165467</v>
      </c>
    </row>
    <row r="6" spans="1:3" x14ac:dyDescent="0.25">
      <c r="A6" s="6" t="s">
        <v>7</v>
      </c>
      <c r="B6" s="6">
        <v>31</v>
      </c>
      <c r="C6" s="8">
        <f t="shared" si="0"/>
        <v>5.5755395683453238E-2</v>
      </c>
    </row>
    <row r="7" spans="1:3" x14ac:dyDescent="0.25">
      <c r="A7" s="6" t="s">
        <v>15</v>
      </c>
      <c r="B7" s="6">
        <v>77</v>
      </c>
      <c r="C7" s="8">
        <f t="shared" si="0"/>
        <v>0.13848920863309352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101</v>
      </c>
      <c r="C9" s="8">
        <f t="shared" si="0"/>
        <v>0.18165467625899281</v>
      </c>
    </row>
    <row r="10" spans="1:3" ht="15.75" thickBot="1" x14ac:dyDescent="0.3">
      <c r="A10" s="1" t="s">
        <v>1</v>
      </c>
      <c r="B10" s="11">
        <f>SUM(B3:B9)</f>
        <v>556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18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98</v>
      </c>
      <c r="C4" s="8">
        <f t="shared" si="0"/>
        <v>0.22737819025522041</v>
      </c>
    </row>
    <row r="5" spans="1:3" x14ac:dyDescent="0.25">
      <c r="A5" s="6" t="s">
        <v>6</v>
      </c>
      <c r="B5" s="6">
        <v>126</v>
      </c>
      <c r="C5" s="8">
        <f t="shared" si="0"/>
        <v>0.2923433874709977</v>
      </c>
    </row>
    <row r="6" spans="1:3" x14ac:dyDescent="0.25">
      <c r="A6" s="6" t="s">
        <v>7</v>
      </c>
      <c r="B6" s="6">
        <v>70</v>
      </c>
      <c r="C6" s="8">
        <f t="shared" si="0"/>
        <v>0.16241299303944315</v>
      </c>
    </row>
    <row r="7" spans="1:3" x14ac:dyDescent="0.25">
      <c r="A7" s="6" t="s">
        <v>15</v>
      </c>
      <c r="B7" s="6">
        <v>0</v>
      </c>
      <c r="C7" s="8">
        <f t="shared" si="0"/>
        <v>0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137</v>
      </c>
      <c r="C9" s="8">
        <f t="shared" si="0"/>
        <v>0.31786542923433875</v>
      </c>
    </row>
    <row r="10" spans="1:3" ht="15.75" thickBot="1" x14ac:dyDescent="0.3">
      <c r="A10" s="1" t="s">
        <v>1</v>
      </c>
      <c r="B10" s="11">
        <f>SUM(B3:B9)</f>
        <v>431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19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64</v>
      </c>
      <c r="C4" s="8">
        <f t="shared" si="0"/>
        <v>0.37647058823529411</v>
      </c>
    </row>
    <row r="5" spans="1:3" x14ac:dyDescent="0.25">
      <c r="A5" s="6" t="s">
        <v>6</v>
      </c>
      <c r="B5" s="6">
        <v>56</v>
      </c>
      <c r="C5" s="8">
        <f t="shared" si="0"/>
        <v>0.32941176470588235</v>
      </c>
    </row>
    <row r="6" spans="1:3" x14ac:dyDescent="0.25">
      <c r="A6" s="6" t="s">
        <v>7</v>
      </c>
      <c r="B6" s="6">
        <v>6</v>
      </c>
      <c r="C6" s="8">
        <f t="shared" si="0"/>
        <v>3.5294117647058823E-2</v>
      </c>
    </row>
    <row r="7" spans="1:3" x14ac:dyDescent="0.25">
      <c r="A7" s="6" t="s">
        <v>15</v>
      </c>
      <c r="B7" s="6">
        <v>0</v>
      </c>
      <c r="C7" s="8">
        <f t="shared" si="0"/>
        <v>0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44</v>
      </c>
      <c r="C9" s="8">
        <f t="shared" si="0"/>
        <v>0.25882352941176473</v>
      </c>
    </row>
    <row r="10" spans="1:3" ht="15.75" thickBot="1" x14ac:dyDescent="0.3">
      <c r="A10" s="1" t="s">
        <v>1</v>
      </c>
      <c r="B10" s="11">
        <f>SUM(B3:B9)</f>
        <v>170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APPS 4.5</vt:lpstr>
      <vt:lpstr>APPS 4.6</vt:lpstr>
      <vt:lpstr>APPS 4.7</vt:lpstr>
      <vt:lpstr>APPS 4.8</vt:lpstr>
      <vt:lpstr>APPS 4.9</vt:lpstr>
      <vt:lpstr>APPS 8.0</vt:lpstr>
      <vt:lpstr>APPS 8.1</vt:lpstr>
      <vt:lpstr>APPS 8.2</vt:lpstr>
      <vt:lpstr>APPS 8.3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2021-12-08T17:13:04Z</dcterms:modified>
</cp:coreProperties>
</file>