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ark-my.sharepoint.com/personal/jafortne_uark_edu/Documents/Zhang Personal Project/"/>
    </mc:Choice>
  </mc:AlternateContent>
  <xr:revisionPtr revIDLastSave="1425" documentId="8_{985A711F-8F89-43C9-9F21-001D35FA5406}" xr6:coauthVersionLast="47" xr6:coauthVersionMax="47" xr10:uidLastSave="{2BD9F1EC-F91E-4A7F-8487-802FFC03DA26}"/>
  <bookViews>
    <workbookView xWindow="-110" yWindow="-110" windowWidth="19420" windowHeight="11500" firstSheet="2" activeTab="5" xr2:uid="{7AD6B6CF-CDE0-442F-AD7B-F13BA4095D6E}"/>
  </bookViews>
  <sheets>
    <sheet name="Liquid Portfolio" sheetId="1" r:id="rId1"/>
    <sheet name="Illiquid Portfolio" sheetId="2" r:id="rId2"/>
    <sheet name="Liquidity Premium " sheetId="3" r:id="rId3"/>
    <sheet name="Profitable Portfolio" sheetId="4" r:id="rId4"/>
    <sheet name="Unprofitable Portfolio" sheetId="5" r:id="rId5"/>
    <sheet name="ROE Premiu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6" l="1"/>
  <c r="J3" i="3"/>
  <c r="J4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F5" i="5"/>
  <c r="AO15" i="5"/>
  <c r="AP15" i="5"/>
  <c r="G14" i="5"/>
  <c r="I5" i="6"/>
  <c r="G5" i="6"/>
  <c r="H3" i="3"/>
  <c r="F3" i="3"/>
  <c r="AM11" i="5"/>
  <c r="L6" i="5"/>
  <c r="AM6" i="5"/>
  <c r="G5" i="4"/>
  <c r="F5" i="4"/>
  <c r="L6" i="4" s="1"/>
  <c r="M5" i="2"/>
  <c r="O5" i="1"/>
  <c r="L5" i="1"/>
  <c r="F5" i="1"/>
  <c r="F4" i="1"/>
  <c r="BA117" i="5"/>
  <c r="BA116" i="5"/>
  <c r="BA115" i="5"/>
  <c r="BA114" i="5"/>
  <c r="BB114" i="5" s="1"/>
  <c r="BA113" i="5"/>
  <c r="BA112" i="5"/>
  <c r="BA111" i="5"/>
  <c r="BA110" i="5"/>
  <c r="BA109" i="5"/>
  <c r="BB109" i="5" s="1"/>
  <c r="BA108" i="5"/>
  <c r="BA107" i="5"/>
  <c r="BA106" i="5"/>
  <c r="BB106" i="5" s="1"/>
  <c r="BA105" i="5"/>
  <c r="BA104" i="5"/>
  <c r="BA103" i="5"/>
  <c r="BA102" i="5"/>
  <c r="BB102" i="5" s="1"/>
  <c r="BA101" i="5"/>
  <c r="BA100" i="5"/>
  <c r="BA99" i="5"/>
  <c r="BA98" i="5"/>
  <c r="BA97" i="5"/>
  <c r="BA96" i="5"/>
  <c r="BA95" i="5"/>
  <c r="BA94" i="5"/>
  <c r="BB94" i="5" s="1"/>
  <c r="BA93" i="5"/>
  <c r="BA92" i="5"/>
  <c r="BA91" i="5"/>
  <c r="BA90" i="5"/>
  <c r="BB90" i="5" s="1"/>
  <c r="BA89" i="5"/>
  <c r="BA88" i="5"/>
  <c r="BA87" i="5"/>
  <c r="BA86" i="5"/>
  <c r="BA85" i="5"/>
  <c r="BA84" i="5"/>
  <c r="BA83" i="5"/>
  <c r="BA82" i="5"/>
  <c r="BB82" i="5" s="1"/>
  <c r="BA81" i="5"/>
  <c r="BA80" i="5"/>
  <c r="BA79" i="5"/>
  <c r="BA78" i="5"/>
  <c r="BB78" i="5" s="1"/>
  <c r="BA77" i="5"/>
  <c r="BA76" i="5"/>
  <c r="BA75" i="5"/>
  <c r="BA74" i="5"/>
  <c r="BA73" i="5"/>
  <c r="BB73" i="5" s="1"/>
  <c r="BA72" i="5"/>
  <c r="BB72" i="5" s="1"/>
  <c r="BA71" i="5"/>
  <c r="BB71" i="5" s="1"/>
  <c r="BA70" i="5"/>
  <c r="BB70" i="5" s="1"/>
  <c r="BA69" i="5"/>
  <c r="BA68" i="5"/>
  <c r="BA67" i="5"/>
  <c r="BA66" i="5"/>
  <c r="BA65" i="5"/>
  <c r="BA64" i="5"/>
  <c r="BA63" i="5"/>
  <c r="BA62" i="5"/>
  <c r="BA61" i="5"/>
  <c r="BA60" i="5"/>
  <c r="BB60" i="5" s="1"/>
  <c r="BA59" i="5"/>
  <c r="BA58" i="5"/>
  <c r="BB58" i="5" s="1"/>
  <c r="BA57" i="5"/>
  <c r="BA56" i="5"/>
  <c r="BA55" i="5"/>
  <c r="BA54" i="5"/>
  <c r="BA53" i="5"/>
  <c r="BA52" i="5"/>
  <c r="BA51" i="5"/>
  <c r="BA50" i="5"/>
  <c r="BA49" i="5"/>
  <c r="BA48" i="5"/>
  <c r="BB48" i="5" s="1"/>
  <c r="BA47" i="5"/>
  <c r="BA46" i="5"/>
  <c r="BB46" i="5" s="1"/>
  <c r="BA45" i="5"/>
  <c r="BA44" i="5"/>
  <c r="BA43" i="5"/>
  <c r="BA42" i="5"/>
  <c r="BA41" i="5"/>
  <c r="BA40" i="5"/>
  <c r="BA39" i="5"/>
  <c r="BA38" i="5"/>
  <c r="BA37" i="5"/>
  <c r="BA36" i="5"/>
  <c r="BB36" i="5" s="1"/>
  <c r="BA35" i="5"/>
  <c r="BA34" i="5"/>
  <c r="BB34" i="5" s="1"/>
  <c r="BA33" i="5"/>
  <c r="BA32" i="5"/>
  <c r="BA31" i="5"/>
  <c r="BA30" i="5"/>
  <c r="BB30" i="5" s="1"/>
  <c r="BA29" i="5"/>
  <c r="BA28" i="5"/>
  <c r="BA27" i="5"/>
  <c r="BA26" i="5"/>
  <c r="BA25" i="5"/>
  <c r="BA24" i="5"/>
  <c r="BA23" i="5"/>
  <c r="BA22" i="5"/>
  <c r="BB22" i="5" s="1"/>
  <c r="BA21" i="5"/>
  <c r="BA20" i="5"/>
  <c r="BA19" i="5"/>
  <c r="BA18" i="5"/>
  <c r="BA17" i="5"/>
  <c r="BA16" i="5"/>
  <c r="BA15" i="5"/>
  <c r="BA14" i="5"/>
  <c r="BA13" i="5"/>
  <c r="BA12" i="5"/>
  <c r="BA11" i="5"/>
  <c r="BA10" i="5"/>
  <c r="BB10" i="5" s="1"/>
  <c r="BA9" i="5"/>
  <c r="BA8" i="5"/>
  <c r="BA7" i="5"/>
  <c r="BA6" i="5"/>
  <c r="AX117" i="5"/>
  <c r="AX116" i="5"/>
  <c r="AX115" i="5"/>
  <c r="AX114" i="5"/>
  <c r="AX113" i="5"/>
  <c r="AX112" i="5"/>
  <c r="AX111" i="5"/>
  <c r="AX110" i="5"/>
  <c r="AX109" i="5"/>
  <c r="AX108" i="5"/>
  <c r="AX107" i="5"/>
  <c r="AX106" i="5"/>
  <c r="AX105" i="5"/>
  <c r="AX104" i="5"/>
  <c r="AX103" i="5"/>
  <c r="AX102" i="5"/>
  <c r="AX101" i="5"/>
  <c r="AX100" i="5"/>
  <c r="AX99" i="5"/>
  <c r="AX98" i="5"/>
  <c r="AX97" i="5"/>
  <c r="AX96" i="5"/>
  <c r="AX95" i="5"/>
  <c r="AX94" i="5"/>
  <c r="AX93" i="5"/>
  <c r="AX92" i="5"/>
  <c r="AX91" i="5"/>
  <c r="AX90" i="5"/>
  <c r="AX89" i="5"/>
  <c r="AX88" i="5"/>
  <c r="AX87" i="5"/>
  <c r="AX86" i="5"/>
  <c r="AX85" i="5"/>
  <c r="AX84" i="5"/>
  <c r="AX83" i="5"/>
  <c r="AX82" i="5"/>
  <c r="AX81" i="5"/>
  <c r="AX80" i="5"/>
  <c r="AX79" i="5"/>
  <c r="AX78" i="5"/>
  <c r="AX77" i="5"/>
  <c r="AX76" i="5"/>
  <c r="AX75" i="5"/>
  <c r="AX74" i="5"/>
  <c r="AX73" i="5"/>
  <c r="AX72" i="5"/>
  <c r="AX71" i="5"/>
  <c r="AX70" i="5"/>
  <c r="AY70" i="5" s="1"/>
  <c r="AX69" i="5"/>
  <c r="AX68" i="5"/>
  <c r="AX67" i="5"/>
  <c r="AX66" i="5"/>
  <c r="AX65" i="5"/>
  <c r="AX64" i="5"/>
  <c r="AX63" i="5"/>
  <c r="AX62" i="5"/>
  <c r="AX61" i="5"/>
  <c r="AX60" i="5"/>
  <c r="AX59" i="5"/>
  <c r="AX58" i="5"/>
  <c r="AX57" i="5"/>
  <c r="AX56" i="5"/>
  <c r="AX55" i="5"/>
  <c r="AX54" i="5"/>
  <c r="AX53" i="5"/>
  <c r="AX52" i="5"/>
  <c r="AX51" i="5"/>
  <c r="AX50" i="5"/>
  <c r="AX49" i="5"/>
  <c r="AX48" i="5"/>
  <c r="AX47" i="5"/>
  <c r="AX46" i="5"/>
  <c r="AX45" i="5"/>
  <c r="AX44" i="5"/>
  <c r="AX43" i="5"/>
  <c r="AX42" i="5"/>
  <c r="AX41" i="5"/>
  <c r="AX40" i="5"/>
  <c r="AX39" i="5"/>
  <c r="AX38" i="5"/>
  <c r="AX37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X24" i="5"/>
  <c r="AX23" i="5"/>
  <c r="AX22" i="5"/>
  <c r="AX21" i="5"/>
  <c r="AX20" i="5"/>
  <c r="AX19" i="5"/>
  <c r="AX18" i="5"/>
  <c r="AX17" i="5"/>
  <c r="AX16" i="5"/>
  <c r="AX15" i="5"/>
  <c r="AX14" i="5"/>
  <c r="AX13" i="5"/>
  <c r="AX12" i="5"/>
  <c r="AX11" i="5"/>
  <c r="AX10" i="5"/>
  <c r="AX9" i="5"/>
  <c r="AX8" i="5"/>
  <c r="AX7" i="5"/>
  <c r="AX6" i="5"/>
  <c r="AU117" i="5"/>
  <c r="AU116" i="5"/>
  <c r="AU115" i="5"/>
  <c r="AU114" i="5"/>
  <c r="AU113" i="5"/>
  <c r="AU112" i="5"/>
  <c r="AU111" i="5"/>
  <c r="AU110" i="5"/>
  <c r="AU109" i="5"/>
  <c r="AU108" i="5"/>
  <c r="AU107" i="5"/>
  <c r="AU106" i="5"/>
  <c r="AU105" i="5"/>
  <c r="AU104" i="5"/>
  <c r="AU103" i="5"/>
  <c r="AU102" i="5"/>
  <c r="AU101" i="5"/>
  <c r="AU100" i="5"/>
  <c r="AU99" i="5"/>
  <c r="AU98" i="5"/>
  <c r="AU97" i="5"/>
  <c r="AU96" i="5"/>
  <c r="AU95" i="5"/>
  <c r="AU94" i="5"/>
  <c r="AU93" i="5"/>
  <c r="AU92" i="5"/>
  <c r="AU91" i="5"/>
  <c r="AU90" i="5"/>
  <c r="AU89" i="5"/>
  <c r="AU88" i="5"/>
  <c r="AU87" i="5"/>
  <c r="AU86" i="5"/>
  <c r="AU85" i="5"/>
  <c r="AU84" i="5"/>
  <c r="AU83" i="5"/>
  <c r="AU82" i="5"/>
  <c r="AU81" i="5"/>
  <c r="AU80" i="5"/>
  <c r="AU79" i="5"/>
  <c r="AU78" i="5"/>
  <c r="AU77" i="5"/>
  <c r="AU76" i="5"/>
  <c r="AU75" i="5"/>
  <c r="AU74" i="5"/>
  <c r="AU73" i="5"/>
  <c r="AU72" i="5"/>
  <c r="AU71" i="5"/>
  <c r="AU70" i="5"/>
  <c r="AU69" i="5"/>
  <c r="AU68" i="5"/>
  <c r="AU67" i="5"/>
  <c r="AU66" i="5"/>
  <c r="AU65" i="5"/>
  <c r="AU64" i="5"/>
  <c r="AU63" i="5"/>
  <c r="AU62" i="5"/>
  <c r="AU61" i="5"/>
  <c r="AU60" i="5"/>
  <c r="AU59" i="5"/>
  <c r="AU58" i="5"/>
  <c r="AU57" i="5"/>
  <c r="AU56" i="5"/>
  <c r="AU55" i="5"/>
  <c r="AU54" i="5"/>
  <c r="AU53" i="5"/>
  <c r="AU52" i="5"/>
  <c r="AU51" i="5"/>
  <c r="AU50" i="5"/>
  <c r="AU49" i="5"/>
  <c r="AU48" i="5"/>
  <c r="AU47" i="5"/>
  <c r="AU46" i="5"/>
  <c r="AU45" i="5"/>
  <c r="AU44" i="5"/>
  <c r="AU43" i="5"/>
  <c r="AU42" i="5"/>
  <c r="AU41" i="5"/>
  <c r="AU40" i="5"/>
  <c r="AU39" i="5"/>
  <c r="AU38" i="5"/>
  <c r="AU37" i="5"/>
  <c r="AU36" i="5"/>
  <c r="AU35" i="5"/>
  <c r="AU34" i="5"/>
  <c r="AU33" i="5"/>
  <c r="AU32" i="5"/>
  <c r="AU31" i="5"/>
  <c r="AU30" i="5"/>
  <c r="AU29" i="5"/>
  <c r="AU28" i="5"/>
  <c r="AU27" i="5"/>
  <c r="AU26" i="5"/>
  <c r="AU25" i="5"/>
  <c r="AU24" i="5"/>
  <c r="AU23" i="5"/>
  <c r="AU22" i="5"/>
  <c r="AU21" i="5"/>
  <c r="AU20" i="5"/>
  <c r="AU19" i="5"/>
  <c r="AU18" i="5"/>
  <c r="AU17" i="5"/>
  <c r="AU16" i="5"/>
  <c r="AU15" i="5"/>
  <c r="AU14" i="5"/>
  <c r="AU13" i="5"/>
  <c r="AU12" i="5"/>
  <c r="AU11" i="5"/>
  <c r="AU10" i="5"/>
  <c r="AU9" i="5"/>
  <c r="AU8" i="5"/>
  <c r="AU7" i="5"/>
  <c r="AU6" i="5"/>
  <c r="AR117" i="5"/>
  <c r="AR116" i="5"/>
  <c r="AR115" i="5"/>
  <c r="AR114" i="5"/>
  <c r="AR113" i="5"/>
  <c r="AR112" i="5"/>
  <c r="AR111" i="5"/>
  <c r="AR110" i="5"/>
  <c r="AR109" i="5"/>
  <c r="AR108" i="5"/>
  <c r="AR107" i="5"/>
  <c r="AR106" i="5"/>
  <c r="AR105" i="5"/>
  <c r="AR104" i="5"/>
  <c r="AR103" i="5"/>
  <c r="AR102" i="5"/>
  <c r="AR101" i="5"/>
  <c r="AR100" i="5"/>
  <c r="AR99" i="5"/>
  <c r="AR98" i="5"/>
  <c r="AR97" i="5"/>
  <c r="AR96" i="5"/>
  <c r="AR95" i="5"/>
  <c r="AR94" i="5"/>
  <c r="AR93" i="5"/>
  <c r="AR92" i="5"/>
  <c r="AR91" i="5"/>
  <c r="AR90" i="5"/>
  <c r="AR89" i="5"/>
  <c r="AR88" i="5"/>
  <c r="AR87" i="5"/>
  <c r="AR86" i="5"/>
  <c r="AR85" i="5"/>
  <c r="AR84" i="5"/>
  <c r="AR83" i="5"/>
  <c r="AR82" i="5"/>
  <c r="AR81" i="5"/>
  <c r="AR80" i="5"/>
  <c r="AR79" i="5"/>
  <c r="AR78" i="5"/>
  <c r="AR77" i="5"/>
  <c r="AR76" i="5"/>
  <c r="AR75" i="5"/>
  <c r="AR74" i="5"/>
  <c r="AR73" i="5"/>
  <c r="AR72" i="5"/>
  <c r="AS72" i="5" s="1"/>
  <c r="AR71" i="5"/>
  <c r="AS71" i="5" s="1"/>
  <c r="AR70" i="5"/>
  <c r="AR69" i="5"/>
  <c r="AR68" i="5"/>
  <c r="AR67" i="5"/>
  <c r="AR66" i="5"/>
  <c r="AR65" i="5"/>
  <c r="AR64" i="5"/>
  <c r="AR63" i="5"/>
  <c r="AR62" i="5"/>
  <c r="AR61" i="5"/>
  <c r="AR60" i="5"/>
  <c r="AR59" i="5"/>
  <c r="AR58" i="5"/>
  <c r="AR57" i="5"/>
  <c r="AS57" i="5" s="1"/>
  <c r="AR56" i="5"/>
  <c r="AR55" i="5"/>
  <c r="AR54" i="5"/>
  <c r="AR53" i="5"/>
  <c r="AR52" i="5"/>
  <c r="AR51" i="5"/>
  <c r="AR50" i="5"/>
  <c r="AR49" i="5"/>
  <c r="AR48" i="5"/>
  <c r="AR47" i="5"/>
  <c r="AR46" i="5"/>
  <c r="AR45" i="5"/>
  <c r="AS45" i="5" s="1"/>
  <c r="AR44" i="5"/>
  <c r="AR43" i="5"/>
  <c r="AR42" i="5"/>
  <c r="AR41" i="5"/>
  <c r="AR40" i="5"/>
  <c r="AR39" i="5"/>
  <c r="AR38" i="5"/>
  <c r="AR37" i="5"/>
  <c r="AR36" i="5"/>
  <c r="AR35" i="5"/>
  <c r="AS35" i="5" s="1"/>
  <c r="AR34" i="5"/>
  <c r="AR33" i="5"/>
  <c r="AR32" i="5"/>
  <c r="AR31" i="5"/>
  <c r="AR30" i="5"/>
  <c r="AR29" i="5"/>
  <c r="AR28" i="5"/>
  <c r="AR27" i="5"/>
  <c r="AR26" i="5"/>
  <c r="AR25" i="5"/>
  <c r="AR24" i="5"/>
  <c r="AR23" i="5"/>
  <c r="AR22" i="5"/>
  <c r="AR21" i="5"/>
  <c r="AR20" i="5"/>
  <c r="AR19" i="5"/>
  <c r="AR18" i="5"/>
  <c r="AR17" i="5"/>
  <c r="AS17" i="5" s="1"/>
  <c r="AR16" i="5"/>
  <c r="AR15" i="5"/>
  <c r="AR14" i="5"/>
  <c r="AR13" i="5"/>
  <c r="AR12" i="5"/>
  <c r="AR11" i="5"/>
  <c r="AR10" i="5"/>
  <c r="AR9" i="5"/>
  <c r="AR8" i="5"/>
  <c r="AR7" i="5"/>
  <c r="AR6" i="5"/>
  <c r="AO117" i="5"/>
  <c r="AO116" i="5"/>
  <c r="AP116" i="5" s="1"/>
  <c r="AO115" i="5"/>
  <c r="AP115" i="5" s="1"/>
  <c r="AO114" i="5"/>
  <c r="AO113" i="5"/>
  <c r="AO112" i="5"/>
  <c r="AP112" i="5" s="1"/>
  <c r="AO111" i="5"/>
  <c r="AO110" i="5"/>
  <c r="AO109" i="5"/>
  <c r="AO108" i="5"/>
  <c r="AO107" i="5"/>
  <c r="AP107" i="5" s="1"/>
  <c r="AO106" i="5"/>
  <c r="AP106" i="5" s="1"/>
  <c r="AO105" i="5"/>
  <c r="AO104" i="5"/>
  <c r="AO103" i="5"/>
  <c r="AO102" i="5"/>
  <c r="AO101" i="5"/>
  <c r="AO100" i="5"/>
  <c r="AO99" i="5"/>
  <c r="AO98" i="5"/>
  <c r="AO97" i="5"/>
  <c r="AO96" i="5"/>
  <c r="AO95" i="5"/>
  <c r="AP95" i="5" s="1"/>
  <c r="AO94" i="5"/>
  <c r="AP94" i="5" s="1"/>
  <c r="AO93" i="5"/>
  <c r="AO92" i="5"/>
  <c r="AO91" i="5"/>
  <c r="AO90" i="5"/>
  <c r="AO89" i="5"/>
  <c r="AO88" i="5"/>
  <c r="AO87" i="5"/>
  <c r="AO86" i="5"/>
  <c r="AO85" i="5"/>
  <c r="AO84" i="5"/>
  <c r="AO83" i="5"/>
  <c r="AP83" i="5" s="1"/>
  <c r="AO82" i="5"/>
  <c r="AP82" i="5" s="1"/>
  <c r="AO81" i="5"/>
  <c r="AP81" i="5" s="1"/>
  <c r="AO80" i="5"/>
  <c r="AO79" i="5"/>
  <c r="AO78" i="5"/>
  <c r="AO77" i="5"/>
  <c r="AO76" i="5"/>
  <c r="AO75" i="5"/>
  <c r="AO74" i="5"/>
  <c r="AO73" i="5"/>
  <c r="AO72" i="5"/>
  <c r="AO71" i="5"/>
  <c r="AP71" i="5" s="1"/>
  <c r="AO70" i="5"/>
  <c r="AP70" i="5" s="1"/>
  <c r="AO69" i="5"/>
  <c r="AO68" i="5"/>
  <c r="AO67" i="5"/>
  <c r="AP67" i="5" s="1"/>
  <c r="AO66" i="5"/>
  <c r="AO65" i="5"/>
  <c r="AO64" i="5"/>
  <c r="AO63" i="5"/>
  <c r="AO62" i="5"/>
  <c r="AO61" i="5"/>
  <c r="AO60" i="5"/>
  <c r="AO59" i="5"/>
  <c r="AO58" i="5"/>
  <c r="AP58" i="5" s="1"/>
  <c r="AO57" i="5"/>
  <c r="AO56" i="5"/>
  <c r="AO55" i="5"/>
  <c r="AO54" i="5"/>
  <c r="AO53" i="5"/>
  <c r="AP53" i="5" s="1"/>
  <c r="AO52" i="5"/>
  <c r="AO51" i="5"/>
  <c r="AO50" i="5"/>
  <c r="AO49" i="5"/>
  <c r="AO48" i="5"/>
  <c r="AO47" i="5"/>
  <c r="AP47" i="5" s="1"/>
  <c r="AO46" i="5"/>
  <c r="AP46" i="5" s="1"/>
  <c r="AO45" i="5"/>
  <c r="AO44" i="5"/>
  <c r="AO43" i="5"/>
  <c r="AP43" i="5" s="1"/>
  <c r="AO42" i="5"/>
  <c r="AO41" i="5"/>
  <c r="AO40" i="5"/>
  <c r="AO39" i="5"/>
  <c r="AO38" i="5"/>
  <c r="AO37" i="5"/>
  <c r="AO36" i="5"/>
  <c r="AO35" i="5"/>
  <c r="AO34" i="5"/>
  <c r="AP34" i="5" s="1"/>
  <c r="AO33" i="5"/>
  <c r="AO32" i="5"/>
  <c r="AP32" i="5" s="1"/>
  <c r="AO31" i="5"/>
  <c r="AO30" i="5"/>
  <c r="AO29" i="5"/>
  <c r="AO28" i="5"/>
  <c r="AO27" i="5"/>
  <c r="AO26" i="5"/>
  <c r="AO25" i="5"/>
  <c r="AO24" i="5"/>
  <c r="AO23" i="5"/>
  <c r="AO22" i="5"/>
  <c r="AP22" i="5" s="1"/>
  <c r="AO21" i="5"/>
  <c r="AO20" i="5"/>
  <c r="AP20" i="5" s="1"/>
  <c r="AO19" i="5"/>
  <c r="AO18" i="5"/>
  <c r="AO17" i="5"/>
  <c r="AP17" i="5" s="1"/>
  <c r="AO16" i="5"/>
  <c r="AO14" i="5"/>
  <c r="AO13" i="5"/>
  <c r="AO12" i="5"/>
  <c r="AO11" i="5"/>
  <c r="AP11" i="5" s="1"/>
  <c r="AO10" i="5"/>
  <c r="AP10" i="5" s="1"/>
  <c r="AO9" i="5"/>
  <c r="AO8" i="5"/>
  <c r="AO7" i="5"/>
  <c r="AO6" i="5"/>
  <c r="AL117" i="5"/>
  <c r="AL116" i="5"/>
  <c r="AL115" i="5"/>
  <c r="AL114" i="5"/>
  <c r="AL113" i="5"/>
  <c r="AL112" i="5"/>
  <c r="AL111" i="5"/>
  <c r="AL110" i="5"/>
  <c r="AL109" i="5"/>
  <c r="AL108" i="5"/>
  <c r="AL107" i="5"/>
  <c r="AL106" i="5"/>
  <c r="AL105" i="5"/>
  <c r="AL104" i="5"/>
  <c r="AL103" i="5"/>
  <c r="AL102" i="5"/>
  <c r="AL101" i="5"/>
  <c r="AL100" i="5"/>
  <c r="AL99" i="5"/>
  <c r="AL98" i="5"/>
  <c r="AL97" i="5"/>
  <c r="AL96" i="5"/>
  <c r="AL95" i="5"/>
  <c r="AL94" i="5"/>
  <c r="AL93" i="5"/>
  <c r="AL92" i="5"/>
  <c r="AL91" i="5"/>
  <c r="AL90" i="5"/>
  <c r="AL89" i="5"/>
  <c r="AL88" i="5"/>
  <c r="AL87" i="5"/>
  <c r="AL86" i="5"/>
  <c r="AL85" i="5"/>
  <c r="AL84" i="5"/>
  <c r="AL83" i="5"/>
  <c r="AL82" i="5"/>
  <c r="AL81" i="5"/>
  <c r="AL80" i="5"/>
  <c r="AL79" i="5"/>
  <c r="AL78" i="5"/>
  <c r="AL77" i="5"/>
  <c r="AL76" i="5"/>
  <c r="AL75" i="5"/>
  <c r="AL74" i="5"/>
  <c r="AL73" i="5"/>
  <c r="AL72" i="5"/>
  <c r="AL71" i="5"/>
  <c r="AM71" i="5" s="1"/>
  <c r="AL70" i="5"/>
  <c r="AL69" i="5"/>
  <c r="AL68" i="5"/>
  <c r="AL67" i="5"/>
  <c r="AL66" i="5"/>
  <c r="AL65" i="5"/>
  <c r="AL64" i="5"/>
  <c r="AL63" i="5"/>
  <c r="AL62" i="5"/>
  <c r="AL61" i="5"/>
  <c r="AL60" i="5"/>
  <c r="AL59" i="5"/>
  <c r="AL58" i="5"/>
  <c r="AL57" i="5"/>
  <c r="AL56" i="5"/>
  <c r="AL55" i="5"/>
  <c r="AL54" i="5"/>
  <c r="AL53" i="5"/>
  <c r="AL52" i="5"/>
  <c r="AL51" i="5"/>
  <c r="AL50" i="5"/>
  <c r="AL49" i="5"/>
  <c r="AL48" i="5"/>
  <c r="AL47" i="5"/>
  <c r="AL46" i="5"/>
  <c r="AL45" i="5"/>
  <c r="AL44" i="5"/>
  <c r="AL43" i="5"/>
  <c r="AL42" i="5"/>
  <c r="AL41" i="5"/>
  <c r="AL40" i="5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I117" i="5"/>
  <c r="AI116" i="5"/>
  <c r="AI115" i="5"/>
  <c r="AJ115" i="5" s="1"/>
  <c r="AI114" i="5"/>
  <c r="AI113" i="5"/>
  <c r="AI112" i="5"/>
  <c r="AI111" i="5"/>
  <c r="AI110" i="5"/>
  <c r="AI109" i="5"/>
  <c r="AI108" i="5"/>
  <c r="AI107" i="5"/>
  <c r="AI106" i="5"/>
  <c r="AJ106" i="5" s="1"/>
  <c r="AI105" i="5"/>
  <c r="AI104" i="5"/>
  <c r="AJ104" i="5" s="1"/>
  <c r="AI103" i="5"/>
  <c r="AI102" i="5"/>
  <c r="AI101" i="5"/>
  <c r="AI100" i="5"/>
  <c r="AI99" i="5"/>
  <c r="AI98" i="5"/>
  <c r="AI97" i="5"/>
  <c r="AI96" i="5"/>
  <c r="AI95" i="5"/>
  <c r="AI94" i="5"/>
  <c r="AJ94" i="5" s="1"/>
  <c r="AI93" i="5"/>
  <c r="AI92" i="5"/>
  <c r="AI91" i="5"/>
  <c r="AJ91" i="5" s="1"/>
  <c r="AI90" i="5"/>
  <c r="AI89" i="5"/>
  <c r="AI88" i="5"/>
  <c r="AI87" i="5"/>
  <c r="AI86" i="5"/>
  <c r="AI85" i="5"/>
  <c r="AI84" i="5"/>
  <c r="AI83" i="5"/>
  <c r="AI82" i="5"/>
  <c r="AJ82" i="5" s="1"/>
  <c r="AI81" i="5"/>
  <c r="AI80" i="5"/>
  <c r="AJ80" i="5" s="1"/>
  <c r="AI79" i="5"/>
  <c r="AJ79" i="5" s="1"/>
  <c r="AI78" i="5"/>
  <c r="AI77" i="5"/>
  <c r="AI76" i="5"/>
  <c r="AI75" i="5"/>
  <c r="AI74" i="5"/>
  <c r="AI73" i="5"/>
  <c r="AI72" i="5"/>
  <c r="AI71" i="5"/>
  <c r="AI70" i="5"/>
  <c r="AI69" i="5"/>
  <c r="AI68" i="5"/>
  <c r="AI67" i="5"/>
  <c r="AJ67" i="5" s="1"/>
  <c r="AI66" i="5"/>
  <c r="AI65" i="5"/>
  <c r="AI64" i="5"/>
  <c r="AI63" i="5"/>
  <c r="AI62" i="5"/>
  <c r="AI61" i="5"/>
  <c r="AI60" i="5"/>
  <c r="AI59" i="5"/>
  <c r="AI58" i="5"/>
  <c r="AI57" i="5"/>
  <c r="AI56" i="5"/>
  <c r="AJ56" i="5" s="1"/>
  <c r="AI55" i="5"/>
  <c r="AJ55" i="5" s="1"/>
  <c r="AI54" i="5"/>
  <c r="AI53" i="5"/>
  <c r="AI52" i="5"/>
  <c r="AI51" i="5"/>
  <c r="AI50" i="5"/>
  <c r="AI49" i="5"/>
  <c r="AI48" i="5"/>
  <c r="AI47" i="5"/>
  <c r="AI46" i="5"/>
  <c r="AI45" i="5"/>
  <c r="AI44" i="5"/>
  <c r="AJ44" i="5" s="1"/>
  <c r="AI43" i="5"/>
  <c r="AJ43" i="5" s="1"/>
  <c r="AI42" i="5"/>
  <c r="AI41" i="5"/>
  <c r="AJ41" i="5" s="1"/>
  <c r="AI40" i="5"/>
  <c r="AI39" i="5"/>
  <c r="AI38" i="5"/>
  <c r="AI37" i="5"/>
  <c r="AI36" i="5"/>
  <c r="AI35" i="5"/>
  <c r="AI34" i="5"/>
  <c r="AI33" i="5"/>
  <c r="AJ33" i="5" s="1"/>
  <c r="AI32" i="5"/>
  <c r="AJ32" i="5" s="1"/>
  <c r="AI31" i="5"/>
  <c r="AJ31" i="5" s="1"/>
  <c r="AI30" i="5"/>
  <c r="AI29" i="5"/>
  <c r="AI28" i="5"/>
  <c r="AI27" i="5"/>
  <c r="AI26" i="5"/>
  <c r="AI25" i="5"/>
  <c r="AI24" i="5"/>
  <c r="AI23" i="5"/>
  <c r="AI22" i="5"/>
  <c r="AI21" i="5"/>
  <c r="AI20" i="5"/>
  <c r="AI19" i="5"/>
  <c r="AJ19" i="5" s="1"/>
  <c r="AI18" i="5"/>
  <c r="AI17" i="5"/>
  <c r="AI16" i="5"/>
  <c r="AI15" i="5"/>
  <c r="AI14" i="5"/>
  <c r="AI13" i="5"/>
  <c r="AI12" i="5"/>
  <c r="AI11" i="5"/>
  <c r="AI10" i="5"/>
  <c r="AI9" i="5"/>
  <c r="AI8" i="5"/>
  <c r="AI7" i="5"/>
  <c r="AJ7" i="5" s="1"/>
  <c r="AI6" i="5"/>
  <c r="AF117" i="5"/>
  <c r="AF116" i="5"/>
  <c r="AF115" i="5"/>
  <c r="AF114" i="5"/>
  <c r="AF113" i="5"/>
  <c r="AF112" i="5"/>
  <c r="AF111" i="5"/>
  <c r="AF110" i="5"/>
  <c r="AF109" i="5"/>
  <c r="AF108" i="5"/>
  <c r="AG108" i="5" s="1"/>
  <c r="AF107" i="5"/>
  <c r="AF106" i="5"/>
  <c r="AG106" i="5" s="1"/>
  <c r="AF105" i="5"/>
  <c r="AF104" i="5"/>
  <c r="AF103" i="5"/>
  <c r="AF102" i="5"/>
  <c r="AF101" i="5"/>
  <c r="AF100" i="5"/>
  <c r="AF99" i="5"/>
  <c r="AF98" i="5"/>
  <c r="AF97" i="5"/>
  <c r="AF96" i="5"/>
  <c r="AF95" i="5"/>
  <c r="AF94" i="5"/>
  <c r="AF93" i="5"/>
  <c r="AF92" i="5"/>
  <c r="AF91" i="5"/>
  <c r="AF90" i="5"/>
  <c r="AF89" i="5"/>
  <c r="AF88" i="5"/>
  <c r="AF87" i="5"/>
  <c r="AF86" i="5"/>
  <c r="AF85" i="5"/>
  <c r="AF84" i="5"/>
  <c r="AF83" i="5"/>
  <c r="AF82" i="5"/>
  <c r="AF81" i="5"/>
  <c r="AF80" i="5"/>
  <c r="AF79" i="5"/>
  <c r="AF78" i="5"/>
  <c r="AF77" i="5"/>
  <c r="AF76" i="5"/>
  <c r="AF75" i="5"/>
  <c r="AF74" i="5"/>
  <c r="AF73" i="5"/>
  <c r="AF72" i="5"/>
  <c r="AG72" i="5" s="1"/>
  <c r="AF71" i="5"/>
  <c r="AG71" i="5" s="1"/>
  <c r="AF70" i="5"/>
  <c r="AF69" i="5"/>
  <c r="AF68" i="5"/>
  <c r="AF67" i="5"/>
  <c r="AF66" i="5"/>
  <c r="AF65" i="5"/>
  <c r="AF64" i="5"/>
  <c r="AF63" i="5"/>
  <c r="AF62" i="5"/>
  <c r="AF61" i="5"/>
  <c r="AF60" i="5"/>
  <c r="AG60" i="5" s="1"/>
  <c r="AF59" i="5"/>
  <c r="AF58" i="5"/>
  <c r="AF57" i="5"/>
  <c r="AF56" i="5"/>
  <c r="AF55" i="5"/>
  <c r="AG55" i="5" s="1"/>
  <c r="AF54" i="5"/>
  <c r="AF53" i="5"/>
  <c r="AF52" i="5"/>
  <c r="AF51" i="5"/>
  <c r="AF50" i="5"/>
  <c r="AF49" i="5"/>
  <c r="AF48" i="5"/>
  <c r="AF47" i="5"/>
  <c r="AF46" i="5"/>
  <c r="AF45" i="5"/>
  <c r="AF44" i="5"/>
  <c r="AF43" i="5"/>
  <c r="AG43" i="5" s="1"/>
  <c r="AF42" i="5"/>
  <c r="AF41" i="5"/>
  <c r="AF40" i="5"/>
  <c r="AF39" i="5"/>
  <c r="AF38" i="5"/>
  <c r="AF37" i="5"/>
  <c r="AF36" i="5"/>
  <c r="AG36" i="5" s="1"/>
  <c r="AF35" i="5"/>
  <c r="AF34" i="5"/>
  <c r="AF33" i="5"/>
  <c r="AF32" i="5"/>
  <c r="AF31" i="5"/>
  <c r="AF30" i="5"/>
  <c r="AF29" i="5"/>
  <c r="AG29" i="5" s="1"/>
  <c r="AF28" i="5"/>
  <c r="AF27" i="5"/>
  <c r="AF26" i="5"/>
  <c r="AF25" i="5"/>
  <c r="AF24" i="5"/>
  <c r="AG24" i="5" s="1"/>
  <c r="AF23" i="5"/>
  <c r="AF22" i="5"/>
  <c r="AF21" i="5"/>
  <c r="AF20" i="5"/>
  <c r="AF19" i="5"/>
  <c r="AG19" i="5" s="1"/>
  <c r="AF18" i="5"/>
  <c r="AF17" i="5"/>
  <c r="AF16" i="5"/>
  <c r="AF15" i="5"/>
  <c r="AF14" i="5"/>
  <c r="AF13" i="5"/>
  <c r="AF12" i="5"/>
  <c r="AG12" i="5" s="1"/>
  <c r="AF11" i="5"/>
  <c r="AF10" i="5"/>
  <c r="AF9" i="5"/>
  <c r="AF8" i="5"/>
  <c r="AF7" i="5"/>
  <c r="AF6" i="5"/>
  <c r="AC117" i="5"/>
  <c r="AC116" i="5"/>
  <c r="AC115" i="5"/>
  <c r="AC114" i="5"/>
  <c r="AC113" i="5"/>
  <c r="AC112" i="5"/>
  <c r="AC111" i="5"/>
  <c r="AC110" i="5"/>
  <c r="AC109" i="5"/>
  <c r="AC108" i="5"/>
  <c r="AC107" i="5"/>
  <c r="AC106" i="5"/>
  <c r="AC105" i="5"/>
  <c r="AC104" i="5"/>
  <c r="AC103" i="5"/>
  <c r="AC102" i="5"/>
  <c r="AC101" i="5"/>
  <c r="AC100" i="5"/>
  <c r="AC99" i="5"/>
  <c r="AC98" i="5"/>
  <c r="AC97" i="5"/>
  <c r="AC96" i="5"/>
  <c r="AC95" i="5"/>
  <c r="AC94" i="5"/>
  <c r="AC93" i="5"/>
  <c r="AC92" i="5"/>
  <c r="AC91" i="5"/>
  <c r="AC90" i="5"/>
  <c r="AC89" i="5"/>
  <c r="AC88" i="5"/>
  <c r="AC87" i="5"/>
  <c r="AC86" i="5"/>
  <c r="AC85" i="5"/>
  <c r="AC84" i="5"/>
  <c r="AC83" i="5"/>
  <c r="AC82" i="5"/>
  <c r="AC81" i="5"/>
  <c r="AC80" i="5"/>
  <c r="AC79" i="5"/>
  <c r="AC78" i="5"/>
  <c r="AC77" i="5"/>
  <c r="AC76" i="5"/>
  <c r="AC75" i="5"/>
  <c r="AC74" i="5"/>
  <c r="AC73" i="5"/>
  <c r="AC72" i="5"/>
  <c r="AD72" i="5" s="1"/>
  <c r="AC71" i="5"/>
  <c r="AC70" i="5"/>
  <c r="AC69" i="5"/>
  <c r="AC68" i="5"/>
  <c r="AC67" i="5"/>
  <c r="AC66" i="5"/>
  <c r="AC65" i="5"/>
  <c r="AC64" i="5"/>
  <c r="AC63" i="5"/>
  <c r="AC62" i="5"/>
  <c r="AC61" i="5"/>
  <c r="AC60" i="5"/>
  <c r="AD60" i="5" s="1"/>
  <c r="AC59" i="5"/>
  <c r="AC58" i="5"/>
  <c r="AC57" i="5"/>
  <c r="AC56" i="5"/>
  <c r="AC55" i="5"/>
  <c r="AC54" i="5"/>
  <c r="AC53" i="5"/>
  <c r="AC52" i="5"/>
  <c r="AC51" i="5"/>
  <c r="AC50" i="5"/>
  <c r="AC49" i="5"/>
  <c r="AC48" i="5"/>
  <c r="AD48" i="5" s="1"/>
  <c r="AC47" i="5"/>
  <c r="AC46" i="5"/>
  <c r="AC45" i="5"/>
  <c r="AC44" i="5"/>
  <c r="AC43" i="5"/>
  <c r="AC42" i="5"/>
  <c r="AC41" i="5"/>
  <c r="AC40" i="5"/>
  <c r="AC39" i="5"/>
  <c r="AC38" i="5"/>
  <c r="AC37" i="5"/>
  <c r="AC36" i="5"/>
  <c r="AD36" i="5" s="1"/>
  <c r="AC35" i="5"/>
  <c r="AC34" i="5"/>
  <c r="AC33" i="5"/>
  <c r="AC32" i="5"/>
  <c r="AC31" i="5"/>
  <c r="AC30" i="5"/>
  <c r="AC29" i="5"/>
  <c r="AC28" i="5"/>
  <c r="AC27" i="5"/>
  <c r="AC26" i="5"/>
  <c r="AC25" i="5"/>
  <c r="AC24" i="5"/>
  <c r="AD24" i="5" s="1"/>
  <c r="AC23" i="5"/>
  <c r="AC22" i="5"/>
  <c r="AC21" i="5"/>
  <c r="AC20" i="5"/>
  <c r="AC19" i="5"/>
  <c r="AC18" i="5"/>
  <c r="AC17" i="5"/>
  <c r="AC16" i="5"/>
  <c r="AC15" i="5"/>
  <c r="AC14" i="5"/>
  <c r="AC13" i="5"/>
  <c r="AC12" i="5"/>
  <c r="AD12" i="5" s="1"/>
  <c r="AC11" i="5"/>
  <c r="AC10" i="5"/>
  <c r="AC9" i="5"/>
  <c r="AC8" i="5"/>
  <c r="AC7" i="5"/>
  <c r="AC6" i="5"/>
  <c r="Z117" i="5"/>
  <c r="Z116" i="5"/>
  <c r="Z115" i="5"/>
  <c r="Z114" i="5"/>
  <c r="Z113" i="5"/>
  <c r="AA113" i="5" s="1"/>
  <c r="Z112" i="5"/>
  <c r="Z111" i="5"/>
  <c r="Z110" i="5"/>
  <c r="Z109" i="5"/>
  <c r="Z108" i="5"/>
  <c r="Z107" i="5"/>
  <c r="Z106" i="5"/>
  <c r="AA106" i="5" s="1"/>
  <c r="Z105" i="5"/>
  <c r="Z104" i="5"/>
  <c r="AA104" i="5" s="1"/>
  <c r="Z103" i="5"/>
  <c r="Z102" i="5"/>
  <c r="Z101" i="5"/>
  <c r="AA101" i="5" s="1"/>
  <c r="Z100" i="5"/>
  <c r="Z99" i="5"/>
  <c r="Z98" i="5"/>
  <c r="Z97" i="5"/>
  <c r="Z96" i="5"/>
  <c r="Z95" i="5"/>
  <c r="Z94" i="5"/>
  <c r="Z93" i="5"/>
  <c r="Z92" i="5"/>
  <c r="Z91" i="5"/>
  <c r="Z90" i="5"/>
  <c r="Z89" i="5"/>
  <c r="AA89" i="5" s="1"/>
  <c r="Z88" i="5"/>
  <c r="Z87" i="5"/>
  <c r="Z86" i="5"/>
  <c r="Z85" i="5"/>
  <c r="Z84" i="5"/>
  <c r="Z83" i="5"/>
  <c r="Z82" i="5"/>
  <c r="AA82" i="5" s="1"/>
  <c r="Z81" i="5"/>
  <c r="Z80" i="5"/>
  <c r="Z79" i="5"/>
  <c r="Z78" i="5"/>
  <c r="Z77" i="5"/>
  <c r="Z76" i="5"/>
  <c r="Z75" i="5"/>
  <c r="Z74" i="5"/>
  <c r="Z73" i="5"/>
  <c r="Z72" i="5"/>
  <c r="Z71" i="5"/>
  <c r="Z70" i="5"/>
  <c r="AA70" i="5" s="1"/>
  <c r="Z69" i="5"/>
  <c r="Z68" i="5"/>
  <c r="Z67" i="5"/>
  <c r="Z66" i="5"/>
  <c r="Z65" i="5"/>
  <c r="AA65" i="5" s="1"/>
  <c r="Z64" i="5"/>
  <c r="Z63" i="5"/>
  <c r="Z62" i="5"/>
  <c r="Z61" i="5"/>
  <c r="Z60" i="5"/>
  <c r="Z59" i="5"/>
  <c r="Z58" i="5"/>
  <c r="AA58" i="5" s="1"/>
  <c r="Z57" i="5"/>
  <c r="Z56" i="5"/>
  <c r="Z55" i="5"/>
  <c r="Z54" i="5"/>
  <c r="Z53" i="5"/>
  <c r="AA53" i="5" s="1"/>
  <c r="Z52" i="5"/>
  <c r="Z51" i="5"/>
  <c r="Z50" i="5"/>
  <c r="Z49" i="5"/>
  <c r="Z48" i="5"/>
  <c r="Z47" i="5"/>
  <c r="Z46" i="5"/>
  <c r="AA46" i="5" s="1"/>
  <c r="Z45" i="5"/>
  <c r="Z44" i="5"/>
  <c r="Z43" i="5"/>
  <c r="Z42" i="5"/>
  <c r="Z41" i="5"/>
  <c r="Z40" i="5"/>
  <c r="Z39" i="5"/>
  <c r="Z38" i="5"/>
  <c r="Z37" i="5"/>
  <c r="Z36" i="5"/>
  <c r="Z35" i="5"/>
  <c r="Z34" i="5"/>
  <c r="AA34" i="5" s="1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AA20" i="5" s="1"/>
  <c r="Z19" i="5"/>
  <c r="Z18" i="5"/>
  <c r="Z17" i="5"/>
  <c r="AA17" i="5" s="1"/>
  <c r="Z16" i="5"/>
  <c r="Z15" i="5"/>
  <c r="Z14" i="5"/>
  <c r="Z13" i="5"/>
  <c r="Z12" i="5"/>
  <c r="Z11" i="5"/>
  <c r="Z10" i="5"/>
  <c r="Z9" i="5"/>
  <c r="Z8" i="5"/>
  <c r="Z7" i="5"/>
  <c r="Z6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X106" i="5" s="1"/>
  <c r="W105" i="5"/>
  <c r="W104" i="5"/>
  <c r="W103" i="5"/>
  <c r="W102" i="5"/>
  <c r="W101" i="5"/>
  <c r="W100" i="5"/>
  <c r="W99" i="5"/>
  <c r="W98" i="5"/>
  <c r="W97" i="5"/>
  <c r="W96" i="5"/>
  <c r="W95" i="5"/>
  <c r="W94" i="5"/>
  <c r="X94" i="5" s="1"/>
  <c r="W93" i="5"/>
  <c r="W92" i="5"/>
  <c r="W91" i="5"/>
  <c r="W90" i="5"/>
  <c r="W89" i="5"/>
  <c r="W88" i="5"/>
  <c r="W87" i="5"/>
  <c r="W86" i="5"/>
  <c r="W85" i="5"/>
  <c r="W84" i="5"/>
  <c r="W83" i="5"/>
  <c r="W82" i="5"/>
  <c r="X82" i="5" s="1"/>
  <c r="W81" i="5"/>
  <c r="W80" i="5"/>
  <c r="W79" i="5"/>
  <c r="W78" i="5"/>
  <c r="W77" i="5"/>
  <c r="W76" i="5"/>
  <c r="W75" i="5"/>
  <c r="W74" i="5"/>
  <c r="W73" i="5"/>
  <c r="W72" i="5"/>
  <c r="W71" i="5"/>
  <c r="W70" i="5"/>
  <c r="X70" i="5" s="1"/>
  <c r="W69" i="5"/>
  <c r="W68" i="5"/>
  <c r="W67" i="5"/>
  <c r="W66" i="5"/>
  <c r="W65" i="5"/>
  <c r="W64" i="5"/>
  <c r="W63" i="5"/>
  <c r="W62" i="5"/>
  <c r="W61" i="5"/>
  <c r="W60" i="5"/>
  <c r="W59" i="5"/>
  <c r="W58" i="5"/>
  <c r="X58" i="5" s="1"/>
  <c r="W57" i="5"/>
  <c r="W56" i="5"/>
  <c r="W55" i="5"/>
  <c r="W54" i="5"/>
  <c r="W53" i="5"/>
  <c r="W52" i="5"/>
  <c r="W51" i="5"/>
  <c r="W50" i="5"/>
  <c r="W49" i="5"/>
  <c r="W48" i="5"/>
  <c r="W47" i="5"/>
  <c r="W46" i="5"/>
  <c r="X46" i="5" s="1"/>
  <c r="W45" i="5"/>
  <c r="W44" i="5"/>
  <c r="W43" i="5"/>
  <c r="W42" i="5"/>
  <c r="W41" i="5"/>
  <c r="W40" i="5"/>
  <c r="W39" i="5"/>
  <c r="W38" i="5"/>
  <c r="W37" i="5"/>
  <c r="W36" i="5"/>
  <c r="W35" i="5"/>
  <c r="W34" i="5"/>
  <c r="X34" i="5" s="1"/>
  <c r="W33" i="5"/>
  <c r="W32" i="5"/>
  <c r="W31" i="5"/>
  <c r="W30" i="5"/>
  <c r="W29" i="5"/>
  <c r="W28" i="5"/>
  <c r="W27" i="5"/>
  <c r="W26" i="5"/>
  <c r="W25" i="5"/>
  <c r="W24" i="5"/>
  <c r="W23" i="5"/>
  <c r="W22" i="5"/>
  <c r="X22" i="5" s="1"/>
  <c r="W21" i="5"/>
  <c r="W20" i="5"/>
  <c r="W19" i="5"/>
  <c r="W18" i="5"/>
  <c r="W17" i="5"/>
  <c r="W16" i="5"/>
  <c r="W15" i="5"/>
  <c r="W14" i="5"/>
  <c r="W13" i="5"/>
  <c r="W12" i="5"/>
  <c r="W11" i="5"/>
  <c r="W10" i="5"/>
  <c r="X10" i="5" s="1"/>
  <c r="W9" i="5"/>
  <c r="W8" i="5"/>
  <c r="W7" i="5"/>
  <c r="W6" i="5"/>
  <c r="T117" i="5"/>
  <c r="T116" i="5"/>
  <c r="U116" i="5" s="1"/>
  <c r="T115" i="5"/>
  <c r="T114" i="5"/>
  <c r="T113" i="5"/>
  <c r="T112" i="5"/>
  <c r="T111" i="5"/>
  <c r="U111" i="5" s="1"/>
  <c r="T110" i="5"/>
  <c r="T109" i="5"/>
  <c r="T108" i="5"/>
  <c r="T107" i="5"/>
  <c r="T106" i="5"/>
  <c r="U106" i="5" s="1"/>
  <c r="T105" i="5"/>
  <c r="T104" i="5"/>
  <c r="U104" i="5" s="1"/>
  <c r="T103" i="5"/>
  <c r="T102" i="5"/>
  <c r="T101" i="5"/>
  <c r="T100" i="5"/>
  <c r="T99" i="5"/>
  <c r="U99" i="5" s="1"/>
  <c r="T98" i="5"/>
  <c r="T97" i="5"/>
  <c r="T96" i="5"/>
  <c r="T95" i="5"/>
  <c r="T94" i="5"/>
  <c r="U94" i="5" s="1"/>
  <c r="T93" i="5"/>
  <c r="T92" i="5"/>
  <c r="U92" i="5" s="1"/>
  <c r="T91" i="5"/>
  <c r="T90" i="5"/>
  <c r="T89" i="5"/>
  <c r="T88" i="5"/>
  <c r="T87" i="5"/>
  <c r="U87" i="5" s="1"/>
  <c r="T86" i="5"/>
  <c r="T85" i="5"/>
  <c r="T84" i="5"/>
  <c r="T83" i="5"/>
  <c r="T82" i="5"/>
  <c r="U82" i="5" s="1"/>
  <c r="T81" i="5"/>
  <c r="T80" i="5"/>
  <c r="T79" i="5"/>
  <c r="T78" i="5"/>
  <c r="T77" i="5"/>
  <c r="U77" i="5" s="1"/>
  <c r="T76" i="5"/>
  <c r="T75" i="5"/>
  <c r="T74" i="5"/>
  <c r="T73" i="5"/>
  <c r="T72" i="5"/>
  <c r="T71" i="5"/>
  <c r="T70" i="5"/>
  <c r="U70" i="5" s="1"/>
  <c r="T69" i="5"/>
  <c r="T68" i="5"/>
  <c r="U68" i="5" s="1"/>
  <c r="T67" i="5"/>
  <c r="T66" i="5"/>
  <c r="T65" i="5"/>
  <c r="T64" i="5"/>
  <c r="T63" i="5"/>
  <c r="U63" i="5" s="1"/>
  <c r="T62" i="5"/>
  <c r="T61" i="5"/>
  <c r="T60" i="5"/>
  <c r="T59" i="5"/>
  <c r="T58" i="5"/>
  <c r="T57" i="5"/>
  <c r="T56" i="5"/>
  <c r="T55" i="5"/>
  <c r="T54" i="5"/>
  <c r="T53" i="5"/>
  <c r="T52" i="5"/>
  <c r="T51" i="5"/>
  <c r="U51" i="5" s="1"/>
  <c r="T50" i="5"/>
  <c r="T49" i="5"/>
  <c r="T48" i="5"/>
  <c r="T47" i="5"/>
  <c r="T46" i="5"/>
  <c r="U46" i="5" s="1"/>
  <c r="T45" i="5"/>
  <c r="T44" i="5"/>
  <c r="T43" i="5"/>
  <c r="T42" i="5"/>
  <c r="T41" i="5"/>
  <c r="U41" i="5" s="1"/>
  <c r="T40" i="5"/>
  <c r="T39" i="5"/>
  <c r="T38" i="5"/>
  <c r="T37" i="5"/>
  <c r="T36" i="5"/>
  <c r="T35" i="5"/>
  <c r="T34" i="5"/>
  <c r="U34" i="5" s="1"/>
  <c r="T33" i="5"/>
  <c r="T32" i="5"/>
  <c r="U32" i="5" s="1"/>
  <c r="T31" i="5"/>
  <c r="T30" i="5"/>
  <c r="T29" i="5"/>
  <c r="U29" i="5" s="1"/>
  <c r="T28" i="5"/>
  <c r="T27" i="5"/>
  <c r="T26" i="5"/>
  <c r="T25" i="5"/>
  <c r="T24" i="5"/>
  <c r="T23" i="5"/>
  <c r="T22" i="5"/>
  <c r="T21" i="5"/>
  <c r="T20" i="5"/>
  <c r="U20" i="5" s="1"/>
  <c r="T19" i="5"/>
  <c r="T18" i="5"/>
  <c r="T17" i="5"/>
  <c r="U17" i="5" s="1"/>
  <c r="T16" i="5"/>
  <c r="T15" i="5"/>
  <c r="T14" i="5"/>
  <c r="T13" i="5"/>
  <c r="T12" i="5"/>
  <c r="T11" i="5"/>
  <c r="T10" i="5"/>
  <c r="U10" i="5" s="1"/>
  <c r="T9" i="5"/>
  <c r="T8" i="5"/>
  <c r="T7" i="5"/>
  <c r="T6" i="5"/>
  <c r="Q117" i="5"/>
  <c r="Q116" i="5"/>
  <c r="Q115" i="5"/>
  <c r="Q114" i="5"/>
  <c r="Q113" i="5"/>
  <c r="Q112" i="5"/>
  <c r="Q111" i="5"/>
  <c r="Q110" i="5"/>
  <c r="Q109" i="5"/>
  <c r="R109" i="5" s="1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R85" i="5" s="1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R72" i="5" s="1"/>
  <c r="Q71" i="5"/>
  <c r="Q70" i="5"/>
  <c r="Q69" i="5"/>
  <c r="Q68" i="5"/>
  <c r="Q67" i="5"/>
  <c r="R67" i="5" s="1"/>
  <c r="Q66" i="5"/>
  <c r="Q65" i="5"/>
  <c r="Q64" i="5"/>
  <c r="Q63" i="5"/>
  <c r="Q62" i="5"/>
  <c r="Q61" i="5"/>
  <c r="Q60" i="5"/>
  <c r="R60" i="5" s="1"/>
  <c r="Q59" i="5"/>
  <c r="Q58" i="5"/>
  <c r="Q57" i="5"/>
  <c r="Q56" i="5"/>
  <c r="Q55" i="5"/>
  <c r="Q54" i="5"/>
  <c r="Q53" i="5"/>
  <c r="Q52" i="5"/>
  <c r="Q51" i="5"/>
  <c r="Q50" i="5"/>
  <c r="Q49" i="5"/>
  <c r="Q48" i="5"/>
  <c r="R48" i="5" s="1"/>
  <c r="Q47" i="5"/>
  <c r="Q46" i="5"/>
  <c r="Q45" i="5"/>
  <c r="Q44" i="5"/>
  <c r="Q43" i="5"/>
  <c r="Q42" i="5"/>
  <c r="Q41" i="5"/>
  <c r="Q40" i="5"/>
  <c r="Q39" i="5"/>
  <c r="Q38" i="5"/>
  <c r="Q37" i="5"/>
  <c r="Q36" i="5"/>
  <c r="R36" i="5" s="1"/>
  <c r="Q35" i="5"/>
  <c r="Q34" i="5"/>
  <c r="Q33" i="5"/>
  <c r="Q32" i="5"/>
  <c r="R32" i="5" s="1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R8" i="5" s="1"/>
  <c r="Q7" i="5"/>
  <c r="Q6" i="5"/>
  <c r="N117" i="5"/>
  <c r="N116" i="5"/>
  <c r="N115" i="5"/>
  <c r="N114" i="5"/>
  <c r="N113" i="5"/>
  <c r="N112" i="5"/>
  <c r="N111" i="5"/>
  <c r="O111" i="5" s="1"/>
  <c r="N110" i="5"/>
  <c r="N109" i="5"/>
  <c r="N108" i="5"/>
  <c r="N107" i="5"/>
  <c r="N106" i="5"/>
  <c r="O106" i="5" s="1"/>
  <c r="N105" i="5"/>
  <c r="N104" i="5"/>
  <c r="N103" i="5"/>
  <c r="N102" i="5"/>
  <c r="O102" i="5" s="1"/>
  <c r="N101" i="5"/>
  <c r="N100" i="5"/>
  <c r="N99" i="5"/>
  <c r="O99" i="5" s="1"/>
  <c r="N98" i="5"/>
  <c r="N97" i="5"/>
  <c r="N96" i="5"/>
  <c r="N95" i="5"/>
  <c r="N94" i="5"/>
  <c r="O94" i="5" s="1"/>
  <c r="N93" i="5"/>
  <c r="N92" i="5"/>
  <c r="N91" i="5"/>
  <c r="N90" i="5"/>
  <c r="N89" i="5"/>
  <c r="N88" i="5"/>
  <c r="N87" i="5"/>
  <c r="N86" i="5"/>
  <c r="N85" i="5"/>
  <c r="N84" i="5"/>
  <c r="N83" i="5"/>
  <c r="N82" i="5"/>
  <c r="O82" i="5" s="1"/>
  <c r="N81" i="5"/>
  <c r="N80" i="5"/>
  <c r="N79" i="5"/>
  <c r="N78" i="5"/>
  <c r="O78" i="5" s="1"/>
  <c r="N77" i="5"/>
  <c r="N76" i="5"/>
  <c r="N75" i="5"/>
  <c r="N74" i="5"/>
  <c r="N73" i="5"/>
  <c r="N72" i="5"/>
  <c r="O72" i="5" s="1"/>
  <c r="N71" i="5"/>
  <c r="N70" i="5"/>
  <c r="O70" i="5" s="1"/>
  <c r="N69" i="5"/>
  <c r="N68" i="5"/>
  <c r="N67" i="5"/>
  <c r="N66" i="5"/>
  <c r="O66" i="5" s="1"/>
  <c r="N65" i="5"/>
  <c r="O65" i="5" s="1"/>
  <c r="N64" i="5"/>
  <c r="N63" i="5"/>
  <c r="N62" i="5"/>
  <c r="N61" i="5"/>
  <c r="N60" i="5"/>
  <c r="O60" i="5" s="1"/>
  <c r="N59" i="5"/>
  <c r="N58" i="5"/>
  <c r="O58" i="5" s="1"/>
  <c r="N57" i="5"/>
  <c r="N56" i="5"/>
  <c r="N55" i="5"/>
  <c r="N54" i="5"/>
  <c r="O54" i="5" s="1"/>
  <c r="N53" i="5"/>
  <c r="N52" i="5"/>
  <c r="N51" i="5"/>
  <c r="N50" i="5"/>
  <c r="N49" i="5"/>
  <c r="N48" i="5"/>
  <c r="O48" i="5" s="1"/>
  <c r="N47" i="5"/>
  <c r="N46" i="5"/>
  <c r="N45" i="5"/>
  <c r="N44" i="5"/>
  <c r="N43" i="5"/>
  <c r="N42" i="5"/>
  <c r="O42" i="5" s="1"/>
  <c r="N41" i="5"/>
  <c r="O41" i="5" s="1"/>
  <c r="N40" i="5"/>
  <c r="N39" i="5"/>
  <c r="N38" i="5"/>
  <c r="N37" i="5"/>
  <c r="N36" i="5"/>
  <c r="O36" i="5" s="1"/>
  <c r="N35" i="5"/>
  <c r="N34" i="5"/>
  <c r="O34" i="5" s="1"/>
  <c r="N33" i="5"/>
  <c r="N32" i="5"/>
  <c r="N31" i="5"/>
  <c r="N30" i="5"/>
  <c r="O30" i="5" s="1"/>
  <c r="N29" i="5"/>
  <c r="N28" i="5"/>
  <c r="N27" i="5"/>
  <c r="N26" i="5"/>
  <c r="N25" i="5"/>
  <c r="N24" i="5"/>
  <c r="N23" i="5"/>
  <c r="N22" i="5"/>
  <c r="O22" i="5" s="1"/>
  <c r="N21" i="5"/>
  <c r="N20" i="5"/>
  <c r="N19" i="5"/>
  <c r="N18" i="5"/>
  <c r="O18" i="5" s="1"/>
  <c r="N17" i="5"/>
  <c r="N16" i="5"/>
  <c r="N15" i="5"/>
  <c r="N14" i="5"/>
  <c r="N13" i="5"/>
  <c r="N12" i="5"/>
  <c r="N11" i="5"/>
  <c r="N10" i="5"/>
  <c r="O10" i="5" s="1"/>
  <c r="N9" i="5"/>
  <c r="N8" i="5"/>
  <c r="N7" i="5"/>
  <c r="N6" i="5"/>
  <c r="K7" i="5"/>
  <c r="K8" i="5"/>
  <c r="L8" i="5" s="1"/>
  <c r="K9" i="5"/>
  <c r="K10" i="5"/>
  <c r="K11" i="5"/>
  <c r="K12" i="5"/>
  <c r="K13" i="5"/>
  <c r="K14" i="5"/>
  <c r="K15" i="5"/>
  <c r="K16" i="5"/>
  <c r="K17" i="5"/>
  <c r="K18" i="5"/>
  <c r="L18" i="5" s="1"/>
  <c r="K19" i="5"/>
  <c r="K20" i="5"/>
  <c r="K21" i="5"/>
  <c r="K22" i="5"/>
  <c r="K23" i="5"/>
  <c r="K24" i="5"/>
  <c r="K25" i="5"/>
  <c r="K26" i="5"/>
  <c r="K27" i="5"/>
  <c r="K28" i="5"/>
  <c r="K29" i="5"/>
  <c r="K30" i="5"/>
  <c r="L30" i="5" s="1"/>
  <c r="K31" i="5"/>
  <c r="K32" i="5"/>
  <c r="K33" i="5"/>
  <c r="K34" i="5"/>
  <c r="K35" i="5"/>
  <c r="K36" i="5"/>
  <c r="K37" i="5"/>
  <c r="K38" i="5"/>
  <c r="K39" i="5"/>
  <c r="K40" i="5"/>
  <c r="K41" i="5"/>
  <c r="K42" i="5"/>
  <c r="L42" i="5" s="1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L66" i="5" s="1"/>
  <c r="K67" i="5"/>
  <c r="K68" i="5"/>
  <c r="K69" i="5"/>
  <c r="K70" i="5"/>
  <c r="K71" i="5"/>
  <c r="K72" i="5"/>
  <c r="K73" i="5"/>
  <c r="K74" i="5"/>
  <c r="K75" i="5"/>
  <c r="K76" i="5"/>
  <c r="K77" i="5"/>
  <c r="K78" i="5"/>
  <c r="L78" i="5" s="1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L114" i="5" s="1"/>
  <c r="K115" i="5"/>
  <c r="K116" i="5"/>
  <c r="K117" i="5"/>
  <c r="K6" i="5"/>
  <c r="BA67" i="4"/>
  <c r="BA6" i="4"/>
  <c r="BA117" i="4"/>
  <c r="BA116" i="4"/>
  <c r="BA115" i="4"/>
  <c r="BA114" i="4"/>
  <c r="BA113" i="4"/>
  <c r="BA112" i="4"/>
  <c r="BB112" i="4" s="1"/>
  <c r="BA111" i="4"/>
  <c r="BA110" i="4"/>
  <c r="BA109" i="4"/>
  <c r="BA108" i="4"/>
  <c r="BA107" i="4"/>
  <c r="BA106" i="4"/>
  <c r="BA105" i="4"/>
  <c r="BA104" i="4"/>
  <c r="BA103" i="4"/>
  <c r="BA102" i="4"/>
  <c r="BA101" i="4"/>
  <c r="BA100" i="4"/>
  <c r="BA99" i="4"/>
  <c r="BA98" i="4"/>
  <c r="BA97" i="4"/>
  <c r="BA96" i="4"/>
  <c r="BA95" i="4"/>
  <c r="BA94" i="4"/>
  <c r="BA93" i="4"/>
  <c r="BA92" i="4"/>
  <c r="BA91" i="4"/>
  <c r="BA90" i="4"/>
  <c r="BA89" i="4"/>
  <c r="BA88" i="4"/>
  <c r="BA87" i="4"/>
  <c r="BB87" i="4" s="1"/>
  <c r="BA86" i="4"/>
  <c r="BA85" i="4"/>
  <c r="BA84" i="4"/>
  <c r="BA83" i="4"/>
  <c r="BA82" i="4"/>
  <c r="BA81" i="4"/>
  <c r="BA80" i="4"/>
  <c r="BA79" i="4"/>
  <c r="BA78" i="4"/>
  <c r="BA77" i="4"/>
  <c r="BA76" i="4"/>
  <c r="BA75" i="4"/>
  <c r="BA74" i="4"/>
  <c r="BA73" i="4"/>
  <c r="BA72" i="4"/>
  <c r="BA71" i="4"/>
  <c r="BA70" i="4"/>
  <c r="BA69" i="4"/>
  <c r="BA68" i="4"/>
  <c r="BA66" i="4"/>
  <c r="BA65" i="4"/>
  <c r="BA64" i="4"/>
  <c r="BA63" i="4"/>
  <c r="BA62" i="4"/>
  <c r="BA61" i="4"/>
  <c r="BA60" i="4"/>
  <c r="BA59" i="4"/>
  <c r="BA58" i="4"/>
  <c r="BA57" i="4"/>
  <c r="BA56" i="4"/>
  <c r="BA55" i="4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AX117" i="4"/>
  <c r="AX116" i="4"/>
  <c r="AX115" i="4"/>
  <c r="AX114" i="4"/>
  <c r="AX113" i="4"/>
  <c r="AX112" i="4"/>
  <c r="AX111" i="4"/>
  <c r="AX110" i="4"/>
  <c r="AX109" i="4"/>
  <c r="AX108" i="4"/>
  <c r="AX107" i="4"/>
  <c r="AX106" i="4"/>
  <c r="AX105" i="4"/>
  <c r="AX104" i="4"/>
  <c r="AX103" i="4"/>
  <c r="AX102" i="4"/>
  <c r="AX101" i="4"/>
  <c r="AX100" i="4"/>
  <c r="AX99" i="4"/>
  <c r="AX98" i="4"/>
  <c r="AX97" i="4"/>
  <c r="AX96" i="4"/>
  <c r="AX95" i="4"/>
  <c r="AX94" i="4"/>
  <c r="AX93" i="4"/>
  <c r="AX92" i="4"/>
  <c r="AX91" i="4"/>
  <c r="AX90" i="4"/>
  <c r="AX89" i="4"/>
  <c r="AX88" i="4"/>
  <c r="AX87" i="4"/>
  <c r="AX86" i="4"/>
  <c r="AX85" i="4"/>
  <c r="AX84" i="4"/>
  <c r="AX83" i="4"/>
  <c r="AX82" i="4"/>
  <c r="AX81" i="4"/>
  <c r="AX80" i="4"/>
  <c r="AY80" i="4" s="1"/>
  <c r="AX79" i="4"/>
  <c r="AY79" i="4" s="1"/>
  <c r="AX78" i="4"/>
  <c r="AX77" i="4"/>
  <c r="AX76" i="4"/>
  <c r="AX75" i="4"/>
  <c r="AX74" i="4"/>
  <c r="AX73" i="4"/>
  <c r="AX72" i="4"/>
  <c r="AX71" i="4"/>
  <c r="AX70" i="4"/>
  <c r="AX69" i="4"/>
  <c r="AX68" i="4"/>
  <c r="AX67" i="4"/>
  <c r="AX66" i="4"/>
  <c r="AX65" i="4"/>
  <c r="AX64" i="4"/>
  <c r="AX63" i="4"/>
  <c r="AX62" i="4"/>
  <c r="AX61" i="4"/>
  <c r="AX60" i="4"/>
  <c r="AX59" i="4"/>
  <c r="AX58" i="4"/>
  <c r="AX57" i="4"/>
  <c r="AX56" i="4"/>
  <c r="AX55" i="4"/>
  <c r="AX54" i="4"/>
  <c r="AX53" i="4"/>
  <c r="AX52" i="4"/>
  <c r="AX51" i="4"/>
  <c r="AX50" i="4"/>
  <c r="AX49" i="4"/>
  <c r="AX48" i="4"/>
  <c r="AX47" i="4"/>
  <c r="AX46" i="4"/>
  <c r="AX45" i="4"/>
  <c r="AX44" i="4"/>
  <c r="AX43" i="4"/>
  <c r="AX42" i="4"/>
  <c r="AX41" i="4"/>
  <c r="AX40" i="4"/>
  <c r="AX39" i="4"/>
  <c r="AX38" i="4"/>
  <c r="AX37" i="4"/>
  <c r="AX36" i="4"/>
  <c r="AX35" i="4"/>
  <c r="AX34" i="4"/>
  <c r="AX33" i="4"/>
  <c r="AX32" i="4"/>
  <c r="AX31" i="4"/>
  <c r="AX30" i="4"/>
  <c r="AX29" i="4"/>
  <c r="AX28" i="4"/>
  <c r="AX27" i="4"/>
  <c r="AX26" i="4"/>
  <c r="AX25" i="4"/>
  <c r="AX24" i="4"/>
  <c r="AX23" i="4"/>
  <c r="AX22" i="4"/>
  <c r="AY22" i="4" s="1"/>
  <c r="AX21" i="4"/>
  <c r="AX20" i="4"/>
  <c r="AX19" i="4"/>
  <c r="AX18" i="4"/>
  <c r="AX17" i="4"/>
  <c r="AX16" i="4"/>
  <c r="AX15" i="4"/>
  <c r="AY15" i="4" s="1"/>
  <c r="AX14" i="4"/>
  <c r="AX13" i="4"/>
  <c r="AX12" i="4"/>
  <c r="AX11" i="4"/>
  <c r="AX10" i="4"/>
  <c r="AX9" i="4"/>
  <c r="AX8" i="4"/>
  <c r="AX7" i="4"/>
  <c r="AX6" i="4"/>
  <c r="AU117" i="4"/>
  <c r="AU116" i="4"/>
  <c r="AU115" i="4"/>
  <c r="AU114" i="4"/>
  <c r="AU113" i="4"/>
  <c r="AU112" i="4"/>
  <c r="AU111" i="4"/>
  <c r="AU110" i="4"/>
  <c r="AU109" i="4"/>
  <c r="AU108" i="4"/>
  <c r="AU107" i="4"/>
  <c r="AU106" i="4"/>
  <c r="AU105" i="4"/>
  <c r="AU104" i="4"/>
  <c r="AU103" i="4"/>
  <c r="AU102" i="4"/>
  <c r="AU101" i="4"/>
  <c r="AU100" i="4"/>
  <c r="AU99" i="4"/>
  <c r="AU98" i="4"/>
  <c r="AU97" i="4"/>
  <c r="AU96" i="4"/>
  <c r="AU95" i="4"/>
  <c r="AU94" i="4"/>
  <c r="AU93" i="4"/>
  <c r="AU92" i="4"/>
  <c r="AU91" i="4"/>
  <c r="AU90" i="4"/>
  <c r="AU89" i="4"/>
  <c r="AU88" i="4"/>
  <c r="AU87" i="4"/>
  <c r="AU86" i="4"/>
  <c r="AU85" i="4"/>
  <c r="AU84" i="4"/>
  <c r="AU83" i="4"/>
  <c r="AU82" i="4"/>
  <c r="AU81" i="4"/>
  <c r="AU80" i="4"/>
  <c r="AU79" i="4"/>
  <c r="AU78" i="4"/>
  <c r="AU77" i="4"/>
  <c r="AU76" i="4"/>
  <c r="AU75" i="4"/>
  <c r="AU74" i="4"/>
  <c r="AU73" i="4"/>
  <c r="AU72" i="4"/>
  <c r="AU71" i="4"/>
  <c r="AU70" i="4"/>
  <c r="AU69" i="4"/>
  <c r="AU68" i="4"/>
  <c r="AU67" i="4"/>
  <c r="AU66" i="4"/>
  <c r="AU65" i="4"/>
  <c r="AU64" i="4"/>
  <c r="AU63" i="4"/>
  <c r="AU62" i="4"/>
  <c r="AU61" i="4"/>
  <c r="AU60" i="4"/>
  <c r="AU59" i="4"/>
  <c r="AU58" i="4"/>
  <c r="AU57" i="4"/>
  <c r="AU56" i="4"/>
  <c r="AU55" i="4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V34" i="4" s="1"/>
  <c r="AU33" i="4"/>
  <c r="AU32" i="4"/>
  <c r="AU31" i="4"/>
  <c r="AU30" i="4"/>
  <c r="AU29" i="4"/>
  <c r="AU28" i="4"/>
  <c r="AU27" i="4"/>
  <c r="AU26" i="4"/>
  <c r="AU25" i="4"/>
  <c r="AU24" i="4"/>
  <c r="AU23" i="4"/>
  <c r="AU22" i="4"/>
  <c r="AU21" i="4"/>
  <c r="AU20" i="4"/>
  <c r="AU19" i="4"/>
  <c r="AU18" i="4"/>
  <c r="AU17" i="4"/>
  <c r="AU16" i="4"/>
  <c r="AU15" i="4"/>
  <c r="AU14" i="4"/>
  <c r="AU13" i="4"/>
  <c r="AU12" i="4"/>
  <c r="AU11" i="4"/>
  <c r="AU10" i="4"/>
  <c r="AV10" i="4" s="1"/>
  <c r="AU9" i="4"/>
  <c r="AU8" i="4"/>
  <c r="AU7" i="4"/>
  <c r="AU6" i="4"/>
  <c r="AR117" i="4"/>
  <c r="AR116" i="4"/>
  <c r="AR115" i="4"/>
  <c r="AR114" i="4"/>
  <c r="AR113" i="4"/>
  <c r="AR112" i="4"/>
  <c r="AR111" i="4"/>
  <c r="AR110" i="4"/>
  <c r="AR109" i="4"/>
  <c r="AR108" i="4"/>
  <c r="AR107" i="4"/>
  <c r="AR106" i="4"/>
  <c r="AR105" i="4"/>
  <c r="AR104" i="4"/>
  <c r="AR103" i="4"/>
  <c r="AR102" i="4"/>
  <c r="AR101" i="4"/>
  <c r="AR100" i="4"/>
  <c r="AR99" i="4"/>
  <c r="AR98" i="4"/>
  <c r="AR97" i="4"/>
  <c r="AR96" i="4"/>
  <c r="AR95" i="4"/>
  <c r="AR94" i="4"/>
  <c r="AR93" i="4"/>
  <c r="AR92" i="4"/>
  <c r="AR91" i="4"/>
  <c r="AR90" i="4"/>
  <c r="AR89" i="4"/>
  <c r="AR88" i="4"/>
  <c r="AR87" i="4"/>
  <c r="AR86" i="4"/>
  <c r="AR85" i="4"/>
  <c r="AS85" i="4" s="1"/>
  <c r="AR84" i="4"/>
  <c r="AR83" i="4"/>
  <c r="AR82" i="4"/>
  <c r="AR81" i="4"/>
  <c r="AR80" i="4"/>
  <c r="AR79" i="4"/>
  <c r="AR78" i="4"/>
  <c r="AR77" i="4"/>
  <c r="AR76" i="4"/>
  <c r="AR75" i="4"/>
  <c r="AR74" i="4"/>
  <c r="AR73" i="4"/>
  <c r="AR72" i="4"/>
  <c r="AR71" i="4"/>
  <c r="AR70" i="4"/>
  <c r="AR69" i="4"/>
  <c r="AR68" i="4"/>
  <c r="AR67" i="4"/>
  <c r="AR66" i="4"/>
  <c r="AR65" i="4"/>
  <c r="AR64" i="4"/>
  <c r="AR63" i="4"/>
  <c r="AR62" i="4"/>
  <c r="AR61" i="4"/>
  <c r="AR60" i="4"/>
  <c r="AR59" i="4"/>
  <c r="AR58" i="4"/>
  <c r="AR57" i="4"/>
  <c r="AR56" i="4"/>
  <c r="AR55" i="4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O117" i="4"/>
  <c r="AO116" i="4"/>
  <c r="AP116" i="4" s="1"/>
  <c r="AO115" i="4"/>
  <c r="AP115" i="4" s="1"/>
  <c r="AO114" i="4"/>
  <c r="AO113" i="4"/>
  <c r="AO112" i="4"/>
  <c r="AO111" i="4"/>
  <c r="AO110" i="4"/>
  <c r="AO109" i="4"/>
  <c r="AO108" i="4"/>
  <c r="AO107" i="4"/>
  <c r="AO106" i="4"/>
  <c r="AO105" i="4"/>
  <c r="AO104" i="4"/>
  <c r="AO103" i="4"/>
  <c r="AO102" i="4"/>
  <c r="AO101" i="4"/>
  <c r="AO100" i="4"/>
  <c r="AO99" i="4"/>
  <c r="AO98" i="4"/>
  <c r="AO97" i="4"/>
  <c r="AO96" i="4"/>
  <c r="AO95" i="4"/>
  <c r="AO94" i="4"/>
  <c r="AO93" i="4"/>
  <c r="AO92" i="4"/>
  <c r="AO91" i="4"/>
  <c r="AO90" i="4"/>
  <c r="AO89" i="4"/>
  <c r="AO88" i="4"/>
  <c r="AO87" i="4"/>
  <c r="AO86" i="4"/>
  <c r="AO85" i="4"/>
  <c r="AO84" i="4"/>
  <c r="AO83" i="4"/>
  <c r="AO82" i="4"/>
  <c r="AP82" i="4" s="1"/>
  <c r="AO81" i="4"/>
  <c r="AO80" i="4"/>
  <c r="AO79" i="4"/>
  <c r="AO78" i="4"/>
  <c r="AO77" i="4"/>
  <c r="AO76" i="4"/>
  <c r="AO75" i="4"/>
  <c r="AO74" i="4"/>
  <c r="AO73" i="4"/>
  <c r="AO72" i="4"/>
  <c r="AO71" i="4"/>
  <c r="AO70" i="4"/>
  <c r="AO69" i="4"/>
  <c r="AO68" i="4"/>
  <c r="AO67" i="4"/>
  <c r="AO66" i="4"/>
  <c r="AO65" i="4"/>
  <c r="AO64" i="4"/>
  <c r="AO63" i="4"/>
  <c r="AO62" i="4"/>
  <c r="AO61" i="4"/>
  <c r="AO60" i="4"/>
  <c r="AO59" i="4"/>
  <c r="AO58" i="4"/>
  <c r="AO57" i="4"/>
  <c r="AO56" i="4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P10" i="4" s="1"/>
  <c r="AO9" i="4"/>
  <c r="AO8" i="4"/>
  <c r="AO7" i="4"/>
  <c r="AO6" i="4"/>
  <c r="AP6" i="4" s="1"/>
  <c r="AL117" i="4"/>
  <c r="AL116" i="4"/>
  <c r="AL115" i="4"/>
  <c r="AL114" i="4"/>
  <c r="AL113" i="4"/>
  <c r="AL112" i="4"/>
  <c r="AL111" i="4"/>
  <c r="AL110" i="4"/>
  <c r="AL109" i="4"/>
  <c r="AL108" i="4"/>
  <c r="AL107" i="4"/>
  <c r="AL106" i="4"/>
  <c r="AL105" i="4"/>
  <c r="AL104" i="4"/>
  <c r="AL103" i="4"/>
  <c r="AL102" i="4"/>
  <c r="AL101" i="4"/>
  <c r="AL100" i="4"/>
  <c r="AL99" i="4"/>
  <c r="AL98" i="4"/>
  <c r="AL97" i="4"/>
  <c r="AL96" i="4"/>
  <c r="AL95" i="4"/>
  <c r="AL94" i="4"/>
  <c r="AL93" i="4"/>
  <c r="AL92" i="4"/>
  <c r="AL91" i="4"/>
  <c r="AL90" i="4"/>
  <c r="AL89" i="4"/>
  <c r="AL88" i="4"/>
  <c r="AL87" i="4"/>
  <c r="AL86" i="4"/>
  <c r="AL85" i="4"/>
  <c r="AL84" i="4"/>
  <c r="AL83" i="4"/>
  <c r="AL82" i="4"/>
  <c r="AL81" i="4"/>
  <c r="AL80" i="4"/>
  <c r="AL79" i="4"/>
  <c r="AL78" i="4"/>
  <c r="AL77" i="4"/>
  <c r="AL76" i="4"/>
  <c r="AL75" i="4"/>
  <c r="AL74" i="4"/>
  <c r="AL73" i="4"/>
  <c r="AL72" i="4"/>
  <c r="AL71" i="4"/>
  <c r="AL70" i="4"/>
  <c r="AL69" i="4"/>
  <c r="AL68" i="4"/>
  <c r="AL67" i="4"/>
  <c r="AL66" i="4"/>
  <c r="AL65" i="4"/>
  <c r="AL64" i="4"/>
  <c r="AL63" i="4"/>
  <c r="AL62" i="4"/>
  <c r="AL61" i="4"/>
  <c r="AL60" i="4"/>
  <c r="AL59" i="4"/>
  <c r="AL58" i="4"/>
  <c r="AL57" i="4"/>
  <c r="AL56" i="4"/>
  <c r="AL55" i="4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8" i="4"/>
  <c r="AL7" i="4"/>
  <c r="AL6" i="4"/>
  <c r="AI117" i="4"/>
  <c r="AI116" i="4"/>
  <c r="AI115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J72" i="4" s="1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J40" i="4" s="1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J12" i="4" s="1"/>
  <c r="AI11" i="4"/>
  <c r="AI10" i="4"/>
  <c r="AI9" i="4"/>
  <c r="AI8" i="4"/>
  <c r="AI7" i="4"/>
  <c r="AI6" i="4"/>
  <c r="AF117" i="4"/>
  <c r="AF116" i="4"/>
  <c r="AF115" i="4"/>
  <c r="AF114" i="4"/>
  <c r="AF113" i="4"/>
  <c r="AF112" i="4"/>
  <c r="AF111" i="4"/>
  <c r="AF110" i="4"/>
  <c r="AF109" i="4"/>
  <c r="AF108" i="4"/>
  <c r="AF107" i="4"/>
  <c r="AF106" i="4"/>
  <c r="AF105" i="4"/>
  <c r="AF104" i="4"/>
  <c r="AF103" i="4"/>
  <c r="AF102" i="4"/>
  <c r="AF101" i="4"/>
  <c r="AF100" i="4"/>
  <c r="AF99" i="4"/>
  <c r="AF98" i="4"/>
  <c r="AF97" i="4"/>
  <c r="AF96" i="4"/>
  <c r="AF95" i="4"/>
  <c r="AF94" i="4"/>
  <c r="AF93" i="4"/>
  <c r="AG93" i="4" s="1"/>
  <c r="AF92" i="4"/>
  <c r="AF91" i="4"/>
  <c r="AF90" i="4"/>
  <c r="AF89" i="4"/>
  <c r="AF88" i="4"/>
  <c r="AF87" i="4"/>
  <c r="AF86" i="4"/>
  <c r="AF85" i="4"/>
  <c r="AF84" i="4"/>
  <c r="AF83" i="4"/>
  <c r="AF82" i="4"/>
  <c r="AF81" i="4"/>
  <c r="AF80" i="4"/>
  <c r="AF79" i="4"/>
  <c r="AF78" i="4"/>
  <c r="AF77" i="4"/>
  <c r="AF76" i="4"/>
  <c r="AF75" i="4"/>
  <c r="AF74" i="4"/>
  <c r="AF73" i="4"/>
  <c r="AF72" i="4"/>
  <c r="AF71" i="4"/>
  <c r="AF70" i="4"/>
  <c r="AF69" i="4"/>
  <c r="AF68" i="4"/>
  <c r="AF67" i="4"/>
  <c r="AF66" i="4"/>
  <c r="AF65" i="4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G15" i="4" s="1"/>
  <c r="AF14" i="4"/>
  <c r="AF13" i="4"/>
  <c r="AF12" i="4"/>
  <c r="AF11" i="4"/>
  <c r="AF10" i="4"/>
  <c r="AF9" i="4"/>
  <c r="AF8" i="4"/>
  <c r="AF7" i="4"/>
  <c r="AF6" i="4"/>
  <c r="AC117" i="4"/>
  <c r="AC116" i="4"/>
  <c r="AC115" i="4"/>
  <c r="AC114" i="4"/>
  <c r="AC113" i="4"/>
  <c r="AC112" i="4"/>
  <c r="AC111" i="4"/>
  <c r="AC110" i="4"/>
  <c r="AC109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D97" i="4" s="1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D73" i="4" s="1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D48" i="4" s="1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AA100" i="4" s="1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X12" i="4" s="1"/>
  <c r="W11" i="4"/>
  <c r="W10" i="4"/>
  <c r="W9" i="4"/>
  <c r="W8" i="4"/>
  <c r="W7" i="4"/>
  <c r="W6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U101" i="4" s="1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U82" i="4" s="1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U63" i="4" s="1"/>
  <c r="T62" i="4"/>
  <c r="T61" i="4"/>
  <c r="T60" i="4"/>
  <c r="T59" i="4"/>
  <c r="T58" i="4"/>
  <c r="U58" i="4" s="1"/>
  <c r="T57" i="4"/>
  <c r="T56" i="4"/>
  <c r="U56" i="4" s="1"/>
  <c r="T55" i="4"/>
  <c r="T54" i="4"/>
  <c r="T53" i="4"/>
  <c r="U53" i="4" s="1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U34" i="4" s="1"/>
  <c r="T33" i="4"/>
  <c r="T32" i="4"/>
  <c r="T31" i="4"/>
  <c r="T30" i="4"/>
  <c r="T29" i="4"/>
  <c r="T28" i="4"/>
  <c r="T27" i="4"/>
  <c r="U27" i="4" s="1"/>
  <c r="T26" i="4"/>
  <c r="T25" i="4"/>
  <c r="T24" i="4"/>
  <c r="T23" i="4"/>
  <c r="T22" i="4"/>
  <c r="T21" i="4"/>
  <c r="T20" i="4"/>
  <c r="T19" i="4"/>
  <c r="T18" i="4"/>
  <c r="T17" i="4"/>
  <c r="T16" i="4"/>
  <c r="T15" i="4"/>
  <c r="U15" i="4" s="1"/>
  <c r="T14" i="4"/>
  <c r="T13" i="4"/>
  <c r="T12" i="4"/>
  <c r="T11" i="4"/>
  <c r="T10" i="4"/>
  <c r="T9" i="4"/>
  <c r="T8" i="4"/>
  <c r="T7" i="4"/>
  <c r="T6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R48" i="4" s="1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O95" i="4" s="1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O47" i="4" s="1"/>
  <c r="N46" i="4"/>
  <c r="N45" i="4"/>
  <c r="N44" i="4"/>
  <c r="N43" i="4"/>
  <c r="N42" i="4"/>
  <c r="N41" i="4"/>
  <c r="N40" i="4"/>
  <c r="N39" i="4"/>
  <c r="N38" i="4"/>
  <c r="N37" i="4"/>
  <c r="N36" i="4"/>
  <c r="N35" i="4"/>
  <c r="O35" i="4" s="1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L47" i="4" s="1"/>
  <c r="K48" i="4"/>
  <c r="L48" i="4" s="1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L72" i="4" s="1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6" i="4"/>
  <c r="BB116" i="2"/>
  <c r="BB115" i="2"/>
  <c r="BB114" i="2"/>
  <c r="BB113" i="2"/>
  <c r="BB112" i="2"/>
  <c r="BB111" i="2"/>
  <c r="BB110" i="2"/>
  <c r="BB109" i="2"/>
  <c r="BB108" i="2"/>
  <c r="BB107" i="2"/>
  <c r="BB106" i="2"/>
  <c r="BB105" i="2"/>
  <c r="BB104" i="2"/>
  <c r="BB103" i="2"/>
  <c r="BB102" i="2"/>
  <c r="BB101" i="2"/>
  <c r="BB100" i="2"/>
  <c r="BB99" i="2"/>
  <c r="BB98" i="2"/>
  <c r="BB97" i="2"/>
  <c r="BB96" i="2"/>
  <c r="BB95" i="2"/>
  <c r="BB94" i="2"/>
  <c r="BB93" i="2"/>
  <c r="BC93" i="2" s="1"/>
  <c r="BB92" i="2"/>
  <c r="BB91" i="2"/>
  <c r="BB90" i="2"/>
  <c r="BB89" i="2"/>
  <c r="BB88" i="2"/>
  <c r="BB87" i="2"/>
  <c r="BB86" i="2"/>
  <c r="BB85" i="2"/>
  <c r="BB84" i="2"/>
  <c r="BB83" i="2"/>
  <c r="BB82" i="2"/>
  <c r="BB81" i="2"/>
  <c r="BC81" i="2" s="1"/>
  <c r="BB80" i="2"/>
  <c r="BB79" i="2"/>
  <c r="BB78" i="2"/>
  <c r="BB77" i="2"/>
  <c r="BB76" i="2"/>
  <c r="BB75" i="2"/>
  <c r="BB74" i="2"/>
  <c r="BB73" i="2"/>
  <c r="BB72" i="2"/>
  <c r="BB71" i="2"/>
  <c r="BB70" i="2"/>
  <c r="BB69" i="2"/>
  <c r="BC69" i="2" s="1"/>
  <c r="BB68" i="2"/>
  <c r="BB67" i="2"/>
  <c r="BB66" i="2"/>
  <c r="BB65" i="2"/>
  <c r="BB64" i="2"/>
  <c r="BB63" i="2"/>
  <c r="BB62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C45" i="2" s="1"/>
  <c r="BB44" i="2"/>
  <c r="BB43" i="2"/>
  <c r="BB42" i="2"/>
  <c r="BB41" i="2"/>
  <c r="BB40" i="2"/>
  <c r="BB39" i="2"/>
  <c r="BB38" i="2"/>
  <c r="BB37" i="2"/>
  <c r="BB36" i="2"/>
  <c r="BB35" i="2"/>
  <c r="BB34" i="2"/>
  <c r="BB33" i="2"/>
  <c r="BC33" i="2" s="1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C5" i="2" s="1"/>
  <c r="AY116" i="2"/>
  <c r="AY115" i="2"/>
  <c r="AY114" i="2"/>
  <c r="AY113" i="2"/>
  <c r="AY112" i="2"/>
  <c r="AY111" i="2"/>
  <c r="AY110" i="2"/>
  <c r="AY109" i="2"/>
  <c r="AY108" i="2"/>
  <c r="AY107" i="2"/>
  <c r="AY106" i="2"/>
  <c r="AY105" i="2"/>
  <c r="AY104" i="2"/>
  <c r="AY103" i="2"/>
  <c r="AY102" i="2"/>
  <c r="AY101" i="2"/>
  <c r="AY100" i="2"/>
  <c r="AY99" i="2"/>
  <c r="AY98" i="2"/>
  <c r="AY97" i="2"/>
  <c r="AY96" i="2"/>
  <c r="AY95" i="2"/>
  <c r="AY94" i="2"/>
  <c r="AY93" i="2"/>
  <c r="AY92" i="2"/>
  <c r="AY91" i="2"/>
  <c r="AY90" i="2"/>
  <c r="AY89" i="2"/>
  <c r="AY88" i="2"/>
  <c r="AY87" i="2"/>
  <c r="AY86" i="2"/>
  <c r="AY85" i="2"/>
  <c r="AY84" i="2"/>
  <c r="AY83" i="2"/>
  <c r="AY82" i="2"/>
  <c r="AY81" i="2"/>
  <c r="AY80" i="2"/>
  <c r="AY79" i="2"/>
  <c r="AY78" i="2"/>
  <c r="AY77" i="2"/>
  <c r="AY76" i="2"/>
  <c r="AY75" i="2"/>
  <c r="AY74" i="2"/>
  <c r="AY73" i="2"/>
  <c r="AZ73" i="2" s="1"/>
  <c r="AY72" i="2"/>
  <c r="AY71" i="2"/>
  <c r="AY70" i="2"/>
  <c r="AY69" i="2"/>
  <c r="AY68" i="2"/>
  <c r="AY67" i="2"/>
  <c r="AY66" i="2"/>
  <c r="AY65" i="2"/>
  <c r="AY64" i="2"/>
  <c r="AY63" i="2"/>
  <c r="AY62" i="2"/>
  <c r="AY61" i="2"/>
  <c r="AY60" i="2"/>
  <c r="AY59" i="2"/>
  <c r="AY58" i="2"/>
  <c r="AY57" i="2"/>
  <c r="AY56" i="2"/>
  <c r="AY55" i="2"/>
  <c r="AY54" i="2"/>
  <c r="AY53" i="2"/>
  <c r="AY52" i="2"/>
  <c r="AZ52" i="2" s="1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Z37" i="2" s="1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V116" i="2"/>
  <c r="AV115" i="2"/>
  <c r="AV114" i="2"/>
  <c r="AV113" i="2"/>
  <c r="AV112" i="2"/>
  <c r="AV111" i="2"/>
  <c r="AV110" i="2"/>
  <c r="AV109" i="2"/>
  <c r="AV108" i="2"/>
  <c r="AV107" i="2"/>
  <c r="AV106" i="2"/>
  <c r="AV105" i="2"/>
  <c r="AV104" i="2"/>
  <c r="AV103" i="2"/>
  <c r="AV102" i="2"/>
  <c r="AV101" i="2"/>
  <c r="AV100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W78" i="2" s="1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W33" i="2" s="1"/>
  <c r="AV32" i="2"/>
  <c r="AV31" i="2"/>
  <c r="AW31" i="2" s="1"/>
  <c r="AV30" i="2"/>
  <c r="AV29" i="2"/>
  <c r="AV28" i="2"/>
  <c r="AV27" i="2"/>
  <c r="AV26" i="2"/>
  <c r="AV25" i="2"/>
  <c r="AV24" i="2"/>
  <c r="AV23" i="2"/>
  <c r="AV22" i="2"/>
  <c r="AW22" i="2" s="1"/>
  <c r="AV21" i="2"/>
  <c r="AV20" i="2"/>
  <c r="AV19" i="2"/>
  <c r="AW19" i="2" s="1"/>
  <c r="AV18" i="2"/>
  <c r="AV17" i="2"/>
  <c r="AV16" i="2"/>
  <c r="AV15" i="2"/>
  <c r="AW15" i="2" s="1"/>
  <c r="AV14" i="2"/>
  <c r="AV13" i="2"/>
  <c r="AV12" i="2"/>
  <c r="AV11" i="2"/>
  <c r="AV10" i="2"/>
  <c r="AV9" i="2"/>
  <c r="AV8" i="2"/>
  <c r="AV7" i="2"/>
  <c r="AV6" i="2"/>
  <c r="AV5" i="2"/>
  <c r="AS116" i="2"/>
  <c r="AS115" i="2"/>
  <c r="AS114" i="2"/>
  <c r="AS113" i="2"/>
  <c r="AS112" i="2"/>
  <c r="AS111" i="2"/>
  <c r="AS110" i="2"/>
  <c r="AS109" i="2"/>
  <c r="AS108" i="2"/>
  <c r="AS107" i="2"/>
  <c r="AS106" i="2"/>
  <c r="AS105" i="2"/>
  <c r="AS104" i="2"/>
  <c r="AS103" i="2"/>
  <c r="AS102" i="2"/>
  <c r="AS101" i="2"/>
  <c r="AS100" i="2"/>
  <c r="AS99" i="2"/>
  <c r="AS98" i="2"/>
  <c r="AS97" i="2"/>
  <c r="AS96" i="2"/>
  <c r="AS95" i="2"/>
  <c r="AS94" i="2"/>
  <c r="AS93" i="2"/>
  <c r="AT93" i="2" s="1"/>
  <c r="AS92" i="2"/>
  <c r="AS91" i="2"/>
  <c r="AS90" i="2"/>
  <c r="AS89" i="2"/>
  <c r="AS88" i="2"/>
  <c r="AS87" i="2"/>
  <c r="AS86" i="2"/>
  <c r="AS85" i="2"/>
  <c r="AS84" i="2"/>
  <c r="AS83" i="2"/>
  <c r="AS82" i="2"/>
  <c r="AS81" i="2"/>
  <c r="AT81" i="2" s="1"/>
  <c r="AS80" i="2"/>
  <c r="AS79" i="2"/>
  <c r="AS78" i="2"/>
  <c r="AS77" i="2"/>
  <c r="AS76" i="2"/>
  <c r="AS75" i="2"/>
  <c r="AS74" i="2"/>
  <c r="AS73" i="2"/>
  <c r="AS72" i="2"/>
  <c r="AS71" i="2"/>
  <c r="AS70" i="2"/>
  <c r="AS69" i="2"/>
  <c r="AT69" i="2" s="1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T33" i="2" s="1"/>
  <c r="AS32" i="2"/>
  <c r="AS31" i="2"/>
  <c r="AS30" i="2"/>
  <c r="AS29" i="2"/>
  <c r="AS28" i="2"/>
  <c r="AS27" i="2"/>
  <c r="AS26" i="2"/>
  <c r="AS25" i="2"/>
  <c r="AS24" i="2"/>
  <c r="AS23" i="2"/>
  <c r="AS22" i="2"/>
  <c r="AS21" i="2"/>
  <c r="AT21" i="2" s="1"/>
  <c r="AS20" i="2"/>
  <c r="AS19" i="2"/>
  <c r="AS18" i="2"/>
  <c r="AS17" i="2"/>
  <c r="AS16" i="2"/>
  <c r="AS15" i="2"/>
  <c r="AS14" i="2"/>
  <c r="AS13" i="2"/>
  <c r="AS12" i="2"/>
  <c r="AS11" i="2"/>
  <c r="AS10" i="2"/>
  <c r="AS9" i="2"/>
  <c r="AT9" i="2" s="1"/>
  <c r="AS8" i="2"/>
  <c r="AS7" i="2"/>
  <c r="AS6" i="2"/>
  <c r="AS5" i="2"/>
  <c r="AT5" i="2" s="1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Q101" i="2" s="1"/>
  <c r="AP100" i="2"/>
  <c r="AP99" i="2"/>
  <c r="AP98" i="2"/>
  <c r="AP97" i="2"/>
  <c r="AP96" i="2"/>
  <c r="AP95" i="2"/>
  <c r="AP94" i="2"/>
  <c r="AP93" i="2"/>
  <c r="AP92" i="2"/>
  <c r="AP91" i="2"/>
  <c r="AP90" i="2"/>
  <c r="AP89" i="2"/>
  <c r="AQ89" i="2" s="1"/>
  <c r="AP88" i="2"/>
  <c r="AP87" i="2"/>
  <c r="AP86" i="2"/>
  <c r="AP85" i="2"/>
  <c r="AP84" i="2"/>
  <c r="AP83" i="2"/>
  <c r="AP82" i="2"/>
  <c r="AP81" i="2"/>
  <c r="AP80" i="2"/>
  <c r="AP79" i="2"/>
  <c r="AP78" i="2"/>
  <c r="AP77" i="2"/>
  <c r="AQ77" i="2" s="1"/>
  <c r="AP76" i="2"/>
  <c r="AP75" i="2"/>
  <c r="AP74" i="2"/>
  <c r="AP73" i="2"/>
  <c r="AP72" i="2"/>
  <c r="AP71" i="2"/>
  <c r="AP70" i="2"/>
  <c r="AP69" i="2"/>
  <c r="AP68" i="2"/>
  <c r="AP67" i="2"/>
  <c r="AP66" i="2"/>
  <c r="AP65" i="2"/>
  <c r="AQ65" i="2" s="1"/>
  <c r="AP64" i="2"/>
  <c r="AP63" i="2"/>
  <c r="AP62" i="2"/>
  <c r="AP61" i="2"/>
  <c r="AP60" i="2"/>
  <c r="AP59" i="2"/>
  <c r="AP58" i="2"/>
  <c r="AP57" i="2"/>
  <c r="AP56" i="2"/>
  <c r="AP55" i="2"/>
  <c r="AP54" i="2"/>
  <c r="AP53" i="2"/>
  <c r="AQ53" i="2" s="1"/>
  <c r="AP52" i="2"/>
  <c r="AP51" i="2"/>
  <c r="AP50" i="2"/>
  <c r="AP49" i="2"/>
  <c r="AP48" i="2"/>
  <c r="AP47" i="2"/>
  <c r="AP46" i="2"/>
  <c r="AP45" i="2"/>
  <c r="AP44" i="2"/>
  <c r="AP43" i="2"/>
  <c r="AP42" i="2"/>
  <c r="AP41" i="2"/>
  <c r="AQ41" i="2" s="1"/>
  <c r="AP40" i="2"/>
  <c r="AP39" i="2"/>
  <c r="AP38" i="2"/>
  <c r="AP37" i="2"/>
  <c r="AP36" i="2"/>
  <c r="AP35" i="2"/>
  <c r="AP34" i="2"/>
  <c r="AP33" i="2"/>
  <c r="AP32" i="2"/>
  <c r="AP31" i="2"/>
  <c r="AP30" i="2"/>
  <c r="AP29" i="2"/>
  <c r="AQ29" i="2" s="1"/>
  <c r="AP28" i="2"/>
  <c r="AP27" i="2"/>
  <c r="AP26" i="2"/>
  <c r="AQ26" i="2" s="1"/>
  <c r="AP25" i="2"/>
  <c r="AP24" i="2"/>
  <c r="AP23" i="2"/>
  <c r="AP22" i="2"/>
  <c r="AP21" i="2"/>
  <c r="AP20" i="2"/>
  <c r="AP19" i="2"/>
  <c r="AP18" i="2"/>
  <c r="AP17" i="2"/>
  <c r="AQ17" i="2" s="1"/>
  <c r="AP16" i="2"/>
  <c r="AP15" i="2"/>
  <c r="AP14" i="2"/>
  <c r="AP13" i="2"/>
  <c r="AP12" i="2"/>
  <c r="AP11" i="2"/>
  <c r="AP10" i="2"/>
  <c r="AP9" i="2"/>
  <c r="AP8" i="2"/>
  <c r="AP7" i="2"/>
  <c r="AP6" i="2"/>
  <c r="AP5" i="2"/>
  <c r="AQ5" i="2" s="1"/>
  <c r="AM116" i="2"/>
  <c r="AM115" i="2"/>
  <c r="AM114" i="2"/>
  <c r="AM113" i="2"/>
  <c r="AM112" i="2"/>
  <c r="AM111" i="2"/>
  <c r="AM110" i="2"/>
  <c r="AM109" i="2"/>
  <c r="AM108" i="2"/>
  <c r="AM107" i="2"/>
  <c r="AM106" i="2"/>
  <c r="AM105" i="2"/>
  <c r="AM104" i="2"/>
  <c r="AM103" i="2"/>
  <c r="AM102" i="2"/>
  <c r="AM101" i="2"/>
  <c r="AM100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87" i="2"/>
  <c r="AM86" i="2"/>
  <c r="AM85" i="2"/>
  <c r="AM84" i="2"/>
  <c r="AM83" i="2"/>
  <c r="AM82" i="2"/>
  <c r="AM81" i="2"/>
  <c r="AM80" i="2"/>
  <c r="AM79" i="2"/>
  <c r="AM78" i="2"/>
  <c r="AM77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N15" i="2" s="1"/>
  <c r="AM14" i="2"/>
  <c r="AM13" i="2"/>
  <c r="AM12" i="2"/>
  <c r="AM11" i="2"/>
  <c r="AM10" i="2"/>
  <c r="AM9" i="2"/>
  <c r="AM8" i="2"/>
  <c r="AM7" i="2"/>
  <c r="AM6" i="2"/>
  <c r="AM5" i="2"/>
  <c r="AN5" i="2" s="1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K99" i="2" s="1"/>
  <c r="AJ98" i="2"/>
  <c r="AJ97" i="2"/>
  <c r="AJ96" i="2"/>
  <c r="AJ95" i="2"/>
  <c r="AJ94" i="2"/>
  <c r="AJ93" i="2"/>
  <c r="AJ92" i="2"/>
  <c r="AJ91" i="2"/>
  <c r="AJ90" i="2"/>
  <c r="AJ89" i="2"/>
  <c r="AJ88" i="2"/>
  <c r="AJ87" i="2"/>
  <c r="AK87" i="2" s="1"/>
  <c r="AJ86" i="2"/>
  <c r="AJ85" i="2"/>
  <c r="AJ84" i="2"/>
  <c r="AJ83" i="2"/>
  <c r="AJ82" i="2"/>
  <c r="AJ81" i="2"/>
  <c r="AJ80" i="2"/>
  <c r="AJ79" i="2"/>
  <c r="AJ78" i="2"/>
  <c r="AJ77" i="2"/>
  <c r="AJ76" i="2"/>
  <c r="AJ75" i="2"/>
  <c r="AK75" i="2" s="1"/>
  <c r="AJ74" i="2"/>
  <c r="AJ73" i="2"/>
  <c r="AJ72" i="2"/>
  <c r="AJ71" i="2"/>
  <c r="AJ70" i="2"/>
  <c r="AJ69" i="2"/>
  <c r="AK69" i="2" s="1"/>
  <c r="AJ68" i="2"/>
  <c r="AJ67" i="2"/>
  <c r="AJ66" i="2"/>
  <c r="AJ65" i="2"/>
  <c r="AJ64" i="2"/>
  <c r="AJ63" i="2"/>
  <c r="AK63" i="2" s="1"/>
  <c r="AJ62" i="2"/>
  <c r="AK62" i="2" s="1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K27" i="2" s="1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K5" i="2" s="1"/>
  <c r="AG116" i="2"/>
  <c r="AG115" i="2"/>
  <c r="AG114" i="2"/>
  <c r="AG113" i="2"/>
  <c r="AG112" i="2"/>
  <c r="AG111" i="2"/>
  <c r="AH111" i="2" s="1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H99" i="2" s="1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H75" i="2" s="1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H59" i="2" s="1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H11" i="2" s="1"/>
  <c r="AG10" i="2"/>
  <c r="AG9" i="2"/>
  <c r="AG8" i="2"/>
  <c r="AG7" i="2"/>
  <c r="AG6" i="2"/>
  <c r="AG5" i="2"/>
  <c r="AH5" i="2" s="1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E69" i="2" s="1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B69" i="2" s="1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B5" i="2" s="1"/>
  <c r="X116" i="2"/>
  <c r="X115" i="2"/>
  <c r="X114" i="2"/>
  <c r="X113" i="2"/>
  <c r="X112" i="2"/>
  <c r="X111" i="2"/>
  <c r="X110" i="2"/>
  <c r="X109" i="2"/>
  <c r="X108" i="2"/>
  <c r="X107" i="2"/>
  <c r="X106" i="2"/>
  <c r="X105" i="2"/>
  <c r="Y105" i="2" s="1"/>
  <c r="X104" i="2"/>
  <c r="X103" i="2"/>
  <c r="X102" i="2"/>
  <c r="X101" i="2"/>
  <c r="X100" i="2"/>
  <c r="X99" i="2"/>
  <c r="X98" i="2"/>
  <c r="X97" i="2"/>
  <c r="X96" i="2"/>
  <c r="X95" i="2"/>
  <c r="X94" i="2"/>
  <c r="X93" i="2"/>
  <c r="Y93" i="2" s="1"/>
  <c r="X92" i="2"/>
  <c r="X91" i="2"/>
  <c r="X90" i="2"/>
  <c r="X89" i="2"/>
  <c r="X88" i="2"/>
  <c r="X87" i="2"/>
  <c r="X86" i="2"/>
  <c r="X85" i="2"/>
  <c r="X84" i="2"/>
  <c r="X83" i="2"/>
  <c r="X82" i="2"/>
  <c r="X81" i="2"/>
  <c r="Y81" i="2" s="1"/>
  <c r="X80" i="2"/>
  <c r="X79" i="2"/>
  <c r="X78" i="2"/>
  <c r="X77" i="2"/>
  <c r="X76" i="2"/>
  <c r="X75" i="2"/>
  <c r="X74" i="2"/>
  <c r="X73" i="2"/>
  <c r="X72" i="2"/>
  <c r="X71" i="2"/>
  <c r="X70" i="2"/>
  <c r="Y70" i="2" s="1"/>
  <c r="X69" i="2"/>
  <c r="X68" i="2"/>
  <c r="X67" i="2"/>
  <c r="X66" i="2"/>
  <c r="X65" i="2"/>
  <c r="X64" i="2"/>
  <c r="X63" i="2"/>
  <c r="X62" i="2"/>
  <c r="Y62" i="2" s="1"/>
  <c r="X61" i="2"/>
  <c r="X60" i="2"/>
  <c r="X59" i="2"/>
  <c r="X58" i="2"/>
  <c r="Y58" i="2" s="1"/>
  <c r="X57" i="2"/>
  <c r="X56" i="2"/>
  <c r="X55" i="2"/>
  <c r="X54" i="2"/>
  <c r="X53" i="2"/>
  <c r="X52" i="2"/>
  <c r="Y52" i="2" s="1"/>
  <c r="X51" i="2"/>
  <c r="X50" i="2"/>
  <c r="X49" i="2"/>
  <c r="X48" i="2"/>
  <c r="X47" i="2"/>
  <c r="X46" i="2"/>
  <c r="Y46" i="2" s="1"/>
  <c r="X45" i="2"/>
  <c r="X44" i="2"/>
  <c r="X43" i="2"/>
  <c r="X42" i="2"/>
  <c r="X41" i="2"/>
  <c r="X40" i="2"/>
  <c r="X39" i="2"/>
  <c r="X38" i="2"/>
  <c r="X37" i="2"/>
  <c r="X36" i="2"/>
  <c r="X35" i="2"/>
  <c r="X34" i="2"/>
  <c r="Y34" i="2" s="1"/>
  <c r="X33" i="2"/>
  <c r="X32" i="2"/>
  <c r="X31" i="2"/>
  <c r="X30" i="2"/>
  <c r="X29" i="2"/>
  <c r="X28" i="2"/>
  <c r="X27" i="2"/>
  <c r="X26" i="2"/>
  <c r="X25" i="2"/>
  <c r="X24" i="2"/>
  <c r="X23" i="2"/>
  <c r="X22" i="2"/>
  <c r="Y22" i="2" s="1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Y5" i="2" s="1"/>
  <c r="U116" i="2"/>
  <c r="U115" i="2"/>
  <c r="U114" i="2"/>
  <c r="U113" i="2"/>
  <c r="U112" i="2"/>
  <c r="U111" i="2"/>
  <c r="U110" i="2"/>
  <c r="U109" i="2"/>
  <c r="U108" i="2"/>
  <c r="U107" i="2"/>
  <c r="U106" i="2"/>
  <c r="U105" i="2"/>
  <c r="V105" i="2" s="1"/>
  <c r="U104" i="2"/>
  <c r="U103" i="2"/>
  <c r="U102" i="2"/>
  <c r="U101" i="2"/>
  <c r="U100" i="2"/>
  <c r="V100" i="2" s="1"/>
  <c r="U99" i="2"/>
  <c r="V99" i="2" s="1"/>
  <c r="U98" i="2"/>
  <c r="V98" i="2" s="1"/>
  <c r="U97" i="2"/>
  <c r="U96" i="2"/>
  <c r="U95" i="2"/>
  <c r="U94" i="2"/>
  <c r="U93" i="2"/>
  <c r="U92" i="2"/>
  <c r="U91" i="2"/>
  <c r="U90" i="2"/>
  <c r="U89" i="2"/>
  <c r="U88" i="2"/>
  <c r="U87" i="2"/>
  <c r="V87" i="2" s="1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V69" i="2" s="1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V42" i="2" s="1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V18" i="2" s="1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V5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S93" i="2" s="1"/>
  <c r="R92" i="2"/>
  <c r="R91" i="2"/>
  <c r="R90" i="2"/>
  <c r="R89" i="2"/>
  <c r="R88" i="2"/>
  <c r="R87" i="2"/>
  <c r="R86" i="2"/>
  <c r="R85" i="2"/>
  <c r="R84" i="2"/>
  <c r="R83" i="2"/>
  <c r="R82" i="2"/>
  <c r="R81" i="2"/>
  <c r="S81" i="2" s="1"/>
  <c r="R80" i="2"/>
  <c r="R79" i="2"/>
  <c r="R78" i="2"/>
  <c r="R77" i="2"/>
  <c r="R76" i="2"/>
  <c r="R75" i="2"/>
  <c r="R74" i="2"/>
  <c r="R73" i="2"/>
  <c r="R72" i="2"/>
  <c r="R71" i="2"/>
  <c r="R70" i="2"/>
  <c r="R69" i="2"/>
  <c r="S69" i="2" s="1"/>
  <c r="R68" i="2"/>
  <c r="R67" i="2"/>
  <c r="R66" i="2"/>
  <c r="R65" i="2"/>
  <c r="R64" i="2"/>
  <c r="R63" i="2"/>
  <c r="R62" i="2"/>
  <c r="R61" i="2"/>
  <c r="R60" i="2"/>
  <c r="R59" i="2"/>
  <c r="R58" i="2"/>
  <c r="R57" i="2"/>
  <c r="S57" i="2" s="1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S5" i="2" s="1"/>
  <c r="O116" i="2"/>
  <c r="O115" i="2"/>
  <c r="O114" i="2"/>
  <c r="P114" i="2" s="1"/>
  <c r="O113" i="2"/>
  <c r="O112" i="2"/>
  <c r="O111" i="2"/>
  <c r="O110" i="2"/>
  <c r="O109" i="2"/>
  <c r="P109" i="2" s="1"/>
  <c r="O108" i="2"/>
  <c r="O107" i="2"/>
  <c r="O106" i="2"/>
  <c r="O105" i="2"/>
  <c r="O104" i="2"/>
  <c r="O103" i="2"/>
  <c r="O102" i="2"/>
  <c r="P102" i="2" s="1"/>
  <c r="O101" i="2"/>
  <c r="O100" i="2"/>
  <c r="O99" i="2"/>
  <c r="O98" i="2"/>
  <c r="P98" i="2" s="1"/>
  <c r="O97" i="2"/>
  <c r="P97" i="2" s="1"/>
  <c r="O96" i="2"/>
  <c r="O95" i="2"/>
  <c r="O94" i="2"/>
  <c r="O93" i="2"/>
  <c r="O92" i="2"/>
  <c r="O91" i="2"/>
  <c r="O90" i="2"/>
  <c r="P90" i="2" s="1"/>
  <c r="O89" i="2"/>
  <c r="O88" i="2"/>
  <c r="O87" i="2"/>
  <c r="O86" i="2"/>
  <c r="P86" i="2" s="1"/>
  <c r="O85" i="2"/>
  <c r="O84" i="2"/>
  <c r="O83" i="2"/>
  <c r="O82" i="2"/>
  <c r="O81" i="2"/>
  <c r="O80" i="2"/>
  <c r="O79" i="2"/>
  <c r="O78" i="2"/>
  <c r="P78" i="2" s="1"/>
  <c r="O77" i="2"/>
  <c r="O76" i="2"/>
  <c r="O75" i="2"/>
  <c r="O74" i="2"/>
  <c r="P74" i="2" s="1"/>
  <c r="O73" i="2"/>
  <c r="P73" i="2" s="1"/>
  <c r="O72" i="2"/>
  <c r="O71" i="2"/>
  <c r="O70" i="2"/>
  <c r="O69" i="2"/>
  <c r="O68" i="2"/>
  <c r="O67" i="2"/>
  <c r="O66" i="2"/>
  <c r="O65" i="2"/>
  <c r="O64" i="2"/>
  <c r="O63" i="2"/>
  <c r="O62" i="2"/>
  <c r="O61" i="2"/>
  <c r="P61" i="2" s="1"/>
  <c r="O60" i="2"/>
  <c r="O59" i="2"/>
  <c r="O58" i="2"/>
  <c r="O57" i="2"/>
  <c r="O56" i="2"/>
  <c r="O55" i="2"/>
  <c r="O54" i="2"/>
  <c r="O53" i="2"/>
  <c r="O52" i="2"/>
  <c r="O51" i="2"/>
  <c r="O50" i="2"/>
  <c r="P50" i="2" s="1"/>
  <c r="O49" i="2"/>
  <c r="P49" i="2" s="1"/>
  <c r="O48" i="2"/>
  <c r="O47" i="2"/>
  <c r="O46" i="2"/>
  <c r="O45" i="2"/>
  <c r="O44" i="2"/>
  <c r="O43" i="2"/>
  <c r="P43" i="2" s="1"/>
  <c r="O42" i="2"/>
  <c r="P42" i="2" s="1"/>
  <c r="O41" i="2"/>
  <c r="O40" i="2"/>
  <c r="O39" i="2"/>
  <c r="O38" i="2"/>
  <c r="O37" i="2"/>
  <c r="P37" i="2" s="1"/>
  <c r="O36" i="2"/>
  <c r="O35" i="2"/>
  <c r="O34" i="2"/>
  <c r="O33" i="2"/>
  <c r="O32" i="2"/>
  <c r="O31" i="2"/>
  <c r="P31" i="2" s="1"/>
  <c r="O30" i="2"/>
  <c r="P30" i="2" s="1"/>
  <c r="O29" i="2"/>
  <c r="O28" i="2"/>
  <c r="O27" i="2"/>
  <c r="O26" i="2"/>
  <c r="O25" i="2"/>
  <c r="P25" i="2" s="1"/>
  <c r="O24" i="2"/>
  <c r="O23" i="2"/>
  <c r="O22" i="2"/>
  <c r="O21" i="2"/>
  <c r="O20" i="2"/>
  <c r="O19" i="2"/>
  <c r="P19" i="2" s="1"/>
  <c r="O18" i="2"/>
  <c r="P18" i="2" s="1"/>
  <c r="O17" i="2"/>
  <c r="O16" i="2"/>
  <c r="O15" i="2"/>
  <c r="O14" i="2"/>
  <c r="P14" i="2" s="1"/>
  <c r="O13" i="2"/>
  <c r="O12" i="2"/>
  <c r="O11" i="2"/>
  <c r="O10" i="2"/>
  <c r="O9" i="2"/>
  <c r="O8" i="2"/>
  <c r="O7" i="2"/>
  <c r="O6" i="2"/>
  <c r="P6" i="2" s="1"/>
  <c r="O5" i="2"/>
  <c r="P5" i="2"/>
  <c r="AE5" i="2"/>
  <c r="AW5" i="2"/>
  <c r="AZ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M77" i="2" s="1"/>
  <c r="L78" i="2"/>
  <c r="L79" i="2"/>
  <c r="L80" i="2"/>
  <c r="L81" i="2"/>
  <c r="L82" i="2"/>
  <c r="L83" i="2"/>
  <c r="L84" i="2"/>
  <c r="L85" i="2"/>
  <c r="L86" i="2"/>
  <c r="L87" i="2"/>
  <c r="L88" i="2"/>
  <c r="L89" i="2"/>
  <c r="M89" i="2" s="1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M113" i="2" s="1"/>
  <c r="L114" i="2"/>
  <c r="L115" i="2"/>
  <c r="L116" i="2"/>
  <c r="L5" i="2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B51" i="1" s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B27" i="1" s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B15" i="1" s="1"/>
  <c r="BA14" i="1"/>
  <c r="BA13" i="1"/>
  <c r="BA12" i="1"/>
  <c r="BA11" i="1"/>
  <c r="BA10" i="1"/>
  <c r="BA9" i="1"/>
  <c r="BA8" i="1"/>
  <c r="BA7" i="1"/>
  <c r="BA6" i="1"/>
  <c r="BA5" i="1"/>
  <c r="AX116" i="1"/>
  <c r="AX115" i="1"/>
  <c r="AX114" i="1"/>
  <c r="AX113" i="1"/>
  <c r="AX112" i="1"/>
  <c r="AX111" i="1"/>
  <c r="AX110" i="1"/>
  <c r="AX109" i="1"/>
  <c r="AX108" i="1"/>
  <c r="AX107" i="1"/>
  <c r="AX106" i="1"/>
  <c r="AY106" i="1" s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Y70" i="1" s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Y58" i="1" s="1"/>
  <c r="AX57" i="1"/>
  <c r="AY57" i="1" s="1"/>
  <c r="AX56" i="1"/>
  <c r="AX55" i="1"/>
  <c r="AX54" i="1"/>
  <c r="AX53" i="1"/>
  <c r="AX52" i="1"/>
  <c r="AX51" i="1"/>
  <c r="AX50" i="1"/>
  <c r="AX49" i="1"/>
  <c r="AX48" i="1"/>
  <c r="AX47" i="1"/>
  <c r="AX46" i="1"/>
  <c r="AY46" i="1" s="1"/>
  <c r="AX45" i="1"/>
  <c r="AY45" i="1" s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Y21" i="1" s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V39" i="1" s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V27" i="1" s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V9" i="1" s="1"/>
  <c r="AU8" i="1"/>
  <c r="AU7" i="1"/>
  <c r="AU6" i="1"/>
  <c r="AU5" i="1"/>
  <c r="AR116" i="1"/>
  <c r="AR115" i="1"/>
  <c r="AR114" i="1"/>
  <c r="AR113" i="1"/>
  <c r="AR112" i="1"/>
  <c r="AR111" i="1"/>
  <c r="AR110" i="1"/>
  <c r="AR109" i="1"/>
  <c r="AR108" i="1"/>
  <c r="AR107" i="1"/>
  <c r="AR106" i="1"/>
  <c r="AS106" i="1" s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S81" i="1" s="1"/>
  <c r="AR80" i="1"/>
  <c r="AR79" i="1"/>
  <c r="AR78" i="1"/>
  <c r="AR77" i="1"/>
  <c r="AS77" i="1" s="1"/>
  <c r="AR76" i="1"/>
  <c r="AR75" i="1"/>
  <c r="AR74" i="1"/>
  <c r="AR73" i="1"/>
  <c r="AR72" i="1"/>
  <c r="AR71" i="1"/>
  <c r="AR70" i="1"/>
  <c r="AR69" i="1"/>
  <c r="AS69" i="1" s="1"/>
  <c r="AR68" i="1"/>
  <c r="AR67" i="1"/>
  <c r="AR66" i="1"/>
  <c r="AR65" i="1"/>
  <c r="AR64" i="1"/>
  <c r="AR63" i="1"/>
  <c r="AR62" i="1"/>
  <c r="AR61" i="1"/>
  <c r="AR60" i="1"/>
  <c r="AR59" i="1"/>
  <c r="AR58" i="1"/>
  <c r="AS58" i="1" s="1"/>
  <c r="AR57" i="1"/>
  <c r="AS57" i="1" s="1"/>
  <c r="AR56" i="1"/>
  <c r="AR55" i="1"/>
  <c r="AR54" i="1"/>
  <c r="AR53" i="1"/>
  <c r="AR52" i="1"/>
  <c r="AS52" i="1" s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S33" i="1" s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O5" i="1"/>
  <c r="AO116" i="1"/>
  <c r="AO115" i="1"/>
  <c r="AO114" i="1"/>
  <c r="AO113" i="1"/>
  <c r="AO112" i="1"/>
  <c r="AO111" i="1"/>
  <c r="AO110" i="1"/>
  <c r="AP110" i="1" s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M59" i="1" s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M23" i="1" s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M11" i="1" s="1"/>
  <c r="AL10" i="1"/>
  <c r="AL9" i="1"/>
  <c r="AL8" i="1"/>
  <c r="AL7" i="1"/>
  <c r="AL6" i="1"/>
  <c r="AL5" i="1"/>
  <c r="AI116" i="1"/>
  <c r="AI115" i="1"/>
  <c r="AI114" i="1"/>
  <c r="AI113" i="1"/>
  <c r="AI112" i="1"/>
  <c r="AI111" i="1"/>
  <c r="AI110" i="1"/>
  <c r="AJ110" i="1" s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J57" i="1" s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G78" i="1" s="1"/>
  <c r="AF77" i="1"/>
  <c r="AF76" i="1"/>
  <c r="AF75" i="1"/>
  <c r="AF74" i="1"/>
  <c r="AF73" i="1"/>
  <c r="AF72" i="1"/>
  <c r="AF71" i="1"/>
  <c r="AF70" i="1"/>
  <c r="AF69" i="1"/>
  <c r="AF68" i="1"/>
  <c r="AF67" i="1"/>
  <c r="AG67" i="1" s="1"/>
  <c r="AF66" i="1"/>
  <c r="AF65" i="1"/>
  <c r="AF64" i="1"/>
  <c r="AF63" i="1"/>
  <c r="AF62" i="1"/>
  <c r="AF61" i="1"/>
  <c r="AF60" i="1"/>
  <c r="AF59" i="1"/>
  <c r="AF58" i="1"/>
  <c r="AF57" i="1"/>
  <c r="AG57" i="1" s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G45" i="1" s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G13" i="1" s="1"/>
  <c r="AF12" i="1"/>
  <c r="AF11" i="1"/>
  <c r="AF10" i="1"/>
  <c r="AF9" i="1"/>
  <c r="AF8" i="1"/>
  <c r="AF7" i="1"/>
  <c r="AF6" i="1"/>
  <c r="AF5" i="1"/>
  <c r="AC5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D83" i="1" s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D57" i="1" s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D23" i="1" s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W116" i="1"/>
  <c r="W115" i="1"/>
  <c r="W114" i="1"/>
  <c r="W113" i="1"/>
  <c r="W112" i="1"/>
  <c r="W111" i="1"/>
  <c r="W110" i="1"/>
  <c r="X110" i="1" s="1"/>
  <c r="W109" i="1"/>
  <c r="W108" i="1"/>
  <c r="W107" i="1"/>
  <c r="W106" i="1"/>
  <c r="W105" i="1"/>
  <c r="X105" i="1" s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X61" i="1" s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X33" i="1" s="1"/>
  <c r="W32" i="1"/>
  <c r="W31" i="1"/>
  <c r="W30" i="1"/>
  <c r="W29" i="1"/>
  <c r="W28" i="1"/>
  <c r="W27" i="1"/>
  <c r="W26" i="1"/>
  <c r="X26" i="1" s="1"/>
  <c r="W25" i="1"/>
  <c r="X25" i="1" s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T116" i="1"/>
  <c r="T115" i="1"/>
  <c r="T114" i="1"/>
  <c r="T113" i="1"/>
  <c r="T112" i="1"/>
  <c r="T111" i="1"/>
  <c r="T110" i="1"/>
  <c r="U110" i="1" s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U42" i="1" s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Q6" i="1"/>
  <c r="Q7" i="1"/>
  <c r="Q8" i="1"/>
  <c r="Q9" i="1"/>
  <c r="Q10" i="1"/>
  <c r="Q11" i="1"/>
  <c r="R11" i="1" s="1"/>
  <c r="Q12" i="1"/>
  <c r="Q13" i="1"/>
  <c r="Q14" i="1"/>
  <c r="Q15" i="1"/>
  <c r="Q16" i="1"/>
  <c r="Q17" i="1"/>
  <c r="Q18" i="1"/>
  <c r="Q19" i="1"/>
  <c r="R19" i="1" s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R43" i="1" s="1"/>
  <c r="Q44" i="1"/>
  <c r="Q45" i="1"/>
  <c r="Q46" i="1"/>
  <c r="R46" i="1" s="1"/>
  <c r="Q47" i="1"/>
  <c r="Q48" i="1"/>
  <c r="Q49" i="1"/>
  <c r="Q50" i="1"/>
  <c r="Q51" i="1"/>
  <c r="Q52" i="1"/>
  <c r="Q53" i="1"/>
  <c r="Q54" i="1"/>
  <c r="Q55" i="1"/>
  <c r="R55" i="1" s="1"/>
  <c r="Q56" i="1"/>
  <c r="Q57" i="1"/>
  <c r="Q58" i="1"/>
  <c r="Q59" i="1"/>
  <c r="Q60" i="1"/>
  <c r="Q61" i="1"/>
  <c r="Q62" i="1"/>
  <c r="Q63" i="1"/>
  <c r="Q64" i="1"/>
  <c r="Q65" i="1"/>
  <c r="Q66" i="1"/>
  <c r="Q67" i="1"/>
  <c r="R67" i="1" s="1"/>
  <c r="Q68" i="1"/>
  <c r="Q69" i="1"/>
  <c r="Q70" i="1"/>
  <c r="Q71" i="1"/>
  <c r="Q72" i="1"/>
  <c r="R72" i="1" s="1"/>
  <c r="Q73" i="1"/>
  <c r="Q74" i="1"/>
  <c r="Q75" i="1"/>
  <c r="Q76" i="1"/>
  <c r="Q77" i="1"/>
  <c r="Q78" i="1"/>
  <c r="Q79" i="1"/>
  <c r="Q80" i="1"/>
  <c r="Q81" i="1"/>
  <c r="Q82" i="1"/>
  <c r="R82" i="1" s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O74" i="1" s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O87" i="1" s="1"/>
  <c r="N88" i="1"/>
  <c r="N89" i="1"/>
  <c r="N90" i="1"/>
  <c r="N91" i="1"/>
  <c r="N92" i="1"/>
  <c r="N93" i="1"/>
  <c r="N94" i="1"/>
  <c r="N95" i="1"/>
  <c r="N96" i="1"/>
  <c r="N97" i="1"/>
  <c r="N98" i="1"/>
  <c r="O98" i="1" s="1"/>
  <c r="N99" i="1"/>
  <c r="N100" i="1"/>
  <c r="N101" i="1"/>
  <c r="N102" i="1"/>
  <c r="N103" i="1"/>
  <c r="N104" i="1"/>
  <c r="N105" i="1"/>
  <c r="N106" i="1"/>
  <c r="N107" i="1"/>
  <c r="N108" i="1"/>
  <c r="N109" i="1"/>
  <c r="O109" i="1" s="1"/>
  <c r="N110" i="1"/>
  <c r="N111" i="1"/>
  <c r="N112" i="1"/>
  <c r="N113" i="1"/>
  <c r="N114" i="1"/>
  <c r="N115" i="1"/>
  <c r="N116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5" i="1"/>
  <c r="I6" i="6"/>
  <c r="G6" i="6" s="1"/>
  <c r="I7" i="6"/>
  <c r="G7" i="6" s="1"/>
  <c r="I8" i="6"/>
  <c r="G8" i="6"/>
  <c r="I9" i="6"/>
  <c r="G9" i="6" s="1"/>
  <c r="I10" i="6"/>
  <c r="G10" i="6" s="1"/>
  <c r="I11" i="6"/>
  <c r="G11" i="6" s="1"/>
  <c r="I12" i="6"/>
  <c r="G12" i="6" s="1"/>
  <c r="I13" i="6"/>
  <c r="G13" i="6"/>
  <c r="I14" i="6"/>
  <c r="G14" i="6" s="1"/>
  <c r="I15" i="6"/>
  <c r="G15" i="6" s="1"/>
  <c r="I16" i="6"/>
  <c r="G16" i="6"/>
  <c r="I17" i="6"/>
  <c r="G17" i="6" s="1"/>
  <c r="I18" i="6"/>
  <c r="G18" i="6" s="1"/>
  <c r="I19" i="6"/>
  <c r="G19" i="6"/>
  <c r="I20" i="6"/>
  <c r="G20" i="6" s="1"/>
  <c r="I21" i="6"/>
  <c r="G21" i="6" s="1"/>
  <c r="I22" i="6"/>
  <c r="G22" i="6" s="1"/>
  <c r="I23" i="6"/>
  <c r="G23" i="6" s="1"/>
  <c r="I24" i="6"/>
  <c r="G24" i="6" s="1"/>
  <c r="I25" i="6"/>
  <c r="G25" i="6" s="1"/>
  <c r="I26" i="6"/>
  <c r="G26" i="6" s="1"/>
  <c r="I27" i="6"/>
  <c r="G27" i="6"/>
  <c r="I28" i="6"/>
  <c r="G28" i="6"/>
  <c r="I29" i="6"/>
  <c r="G29" i="6" s="1"/>
  <c r="I30" i="6"/>
  <c r="G30" i="6" s="1"/>
  <c r="I31" i="6"/>
  <c r="G31" i="6" s="1"/>
  <c r="I32" i="6"/>
  <c r="G32" i="6" s="1"/>
  <c r="I33" i="6"/>
  <c r="G33" i="6" s="1"/>
  <c r="I34" i="6"/>
  <c r="G34" i="6" s="1"/>
  <c r="I35" i="6"/>
  <c r="G35" i="6" s="1"/>
  <c r="I36" i="6"/>
  <c r="G36" i="6" s="1"/>
  <c r="I37" i="6"/>
  <c r="G37" i="6" s="1"/>
  <c r="I38" i="6"/>
  <c r="G38" i="6" s="1"/>
  <c r="I39" i="6"/>
  <c r="G39" i="6" s="1"/>
  <c r="I40" i="6"/>
  <c r="G40" i="6"/>
  <c r="I41" i="6"/>
  <c r="G41" i="6" s="1"/>
  <c r="I42" i="6"/>
  <c r="G42" i="6" s="1"/>
  <c r="I43" i="6"/>
  <c r="G43" i="6" s="1"/>
  <c r="I44" i="6"/>
  <c r="G44" i="6" s="1"/>
  <c r="I45" i="6"/>
  <c r="G45" i="6" s="1"/>
  <c r="I46" i="6"/>
  <c r="G46" i="6" s="1"/>
  <c r="I47" i="6"/>
  <c r="G47" i="6" s="1"/>
  <c r="I48" i="6"/>
  <c r="G48" i="6" s="1"/>
  <c r="I49" i="6"/>
  <c r="G49" i="6" s="1"/>
  <c r="I50" i="6"/>
  <c r="G50" i="6" s="1"/>
  <c r="I51" i="6"/>
  <c r="G51" i="6"/>
  <c r="I52" i="6"/>
  <c r="G52" i="6" s="1"/>
  <c r="I53" i="6"/>
  <c r="G53" i="6" s="1"/>
  <c r="I54" i="6"/>
  <c r="G54" i="6" s="1"/>
  <c r="I55" i="6"/>
  <c r="G55" i="6" s="1"/>
  <c r="I56" i="6"/>
  <c r="G56" i="6"/>
  <c r="I57" i="6"/>
  <c r="G57" i="6" s="1"/>
  <c r="I58" i="6"/>
  <c r="G58" i="6" s="1"/>
  <c r="I59" i="6"/>
  <c r="G59" i="6" s="1"/>
  <c r="I60" i="6"/>
  <c r="G60" i="6" s="1"/>
  <c r="I61" i="6"/>
  <c r="G61" i="6"/>
  <c r="I62" i="6"/>
  <c r="G62" i="6" s="1"/>
  <c r="I63" i="6"/>
  <c r="G63" i="6" s="1"/>
  <c r="I64" i="6"/>
  <c r="G64" i="6"/>
  <c r="I65" i="6"/>
  <c r="G65" i="6" s="1"/>
  <c r="I66" i="6"/>
  <c r="G66" i="6" s="1"/>
  <c r="I67" i="6"/>
  <c r="G67" i="6" s="1"/>
  <c r="I68" i="6"/>
  <c r="G68" i="6" s="1"/>
  <c r="I69" i="6"/>
  <c r="G69" i="6"/>
  <c r="I70" i="6"/>
  <c r="G70" i="6" s="1"/>
  <c r="I71" i="6"/>
  <c r="G71" i="6" s="1"/>
  <c r="I72" i="6"/>
  <c r="G72" i="6" s="1"/>
  <c r="I73" i="6"/>
  <c r="G73" i="6" s="1"/>
  <c r="I74" i="6"/>
  <c r="G74" i="6" s="1"/>
  <c r="I75" i="6"/>
  <c r="G75" i="6" s="1"/>
  <c r="I76" i="6"/>
  <c r="G76" i="6" s="1"/>
  <c r="I77" i="6"/>
  <c r="G77" i="6" s="1"/>
  <c r="I78" i="6"/>
  <c r="G78" i="6" s="1"/>
  <c r="I79" i="6"/>
  <c r="G79" i="6" s="1"/>
  <c r="I80" i="6"/>
  <c r="G80" i="6" s="1"/>
  <c r="I81" i="6"/>
  <c r="G81" i="6" s="1"/>
  <c r="I82" i="6"/>
  <c r="G82" i="6" s="1"/>
  <c r="I83" i="6"/>
  <c r="G83" i="6" s="1"/>
  <c r="I84" i="6"/>
  <c r="G84" i="6" s="1"/>
  <c r="I85" i="6"/>
  <c r="G85" i="6" s="1"/>
  <c r="I86" i="6"/>
  <c r="G86" i="6" s="1"/>
  <c r="I87" i="6"/>
  <c r="G87" i="6" s="1"/>
  <c r="I88" i="6"/>
  <c r="G88" i="6" s="1"/>
  <c r="I89" i="6"/>
  <c r="G89" i="6" s="1"/>
  <c r="I90" i="6"/>
  <c r="G90" i="6"/>
  <c r="I91" i="6"/>
  <c r="G91" i="6" s="1"/>
  <c r="I92" i="6"/>
  <c r="G92" i="6" s="1"/>
  <c r="I93" i="6"/>
  <c r="G93" i="6"/>
  <c r="I94" i="6"/>
  <c r="G94" i="6" s="1"/>
  <c r="I95" i="6"/>
  <c r="G95" i="6" s="1"/>
  <c r="I96" i="6"/>
  <c r="G96" i="6" s="1"/>
  <c r="I97" i="6"/>
  <c r="G97" i="6" s="1"/>
  <c r="I98" i="6"/>
  <c r="G98" i="6" s="1"/>
  <c r="I99" i="6"/>
  <c r="G99" i="6" s="1"/>
  <c r="I100" i="6"/>
  <c r="G100" i="6" s="1"/>
  <c r="I101" i="6"/>
  <c r="G101" i="6" s="1"/>
  <c r="I102" i="6"/>
  <c r="G102" i="6"/>
  <c r="I103" i="6"/>
  <c r="G103" i="6" s="1"/>
  <c r="I104" i="6"/>
  <c r="G104" i="6"/>
  <c r="I105" i="6"/>
  <c r="G105" i="6" s="1"/>
  <c r="I106" i="6"/>
  <c r="G106" i="6" s="1"/>
  <c r="I107" i="6"/>
  <c r="G107" i="6" s="1"/>
  <c r="I108" i="6"/>
  <c r="G108" i="6" s="1"/>
  <c r="I109" i="6"/>
  <c r="G109" i="6" s="1"/>
  <c r="I110" i="6"/>
  <c r="G110" i="6" s="1"/>
  <c r="I111" i="6"/>
  <c r="G111" i="6" s="1"/>
  <c r="I112" i="6"/>
  <c r="G112" i="6"/>
  <c r="I113" i="6"/>
  <c r="G113" i="6" s="1"/>
  <c r="I114" i="6"/>
  <c r="G114" i="6" s="1"/>
  <c r="I115" i="6"/>
  <c r="G115" i="6"/>
  <c r="I116" i="6"/>
  <c r="G116" i="6" s="1"/>
  <c r="AJ6" i="5"/>
  <c r="AS6" i="5"/>
  <c r="F7" i="5"/>
  <c r="AS8" i="5" s="1"/>
  <c r="F6" i="5"/>
  <c r="AD7" i="5" s="1"/>
  <c r="AA7" i="5"/>
  <c r="AG7" i="5"/>
  <c r="AM7" i="5"/>
  <c r="AP7" i="5"/>
  <c r="R6" i="5"/>
  <c r="U6" i="5"/>
  <c r="X6" i="5"/>
  <c r="AA6" i="5"/>
  <c r="AD6" i="5"/>
  <c r="AG6" i="5"/>
  <c r="O8" i="5"/>
  <c r="AV8" i="5"/>
  <c r="BB8" i="5"/>
  <c r="F8" i="5"/>
  <c r="AG9" i="5" s="1"/>
  <c r="AD9" i="5"/>
  <c r="AP9" i="5"/>
  <c r="F9" i="5"/>
  <c r="R10" i="5" s="1"/>
  <c r="AA10" i="5"/>
  <c r="AD10" i="5"/>
  <c r="F10" i="5"/>
  <c r="L11" i="5"/>
  <c r="AJ11" i="5"/>
  <c r="AV11" i="5"/>
  <c r="AY11" i="5"/>
  <c r="F11" i="5"/>
  <c r="X12" i="5" s="1"/>
  <c r="U12" i="5"/>
  <c r="AA12" i="5"/>
  <c r="AJ12" i="5"/>
  <c r="AP12" i="5"/>
  <c r="AY12" i="5"/>
  <c r="F12" i="5"/>
  <c r="AP13" i="5"/>
  <c r="F13" i="5"/>
  <c r="AD14" i="5" s="1"/>
  <c r="AA14" i="5"/>
  <c r="AG14" i="5"/>
  <c r="AJ14" i="5"/>
  <c r="AM14" i="5"/>
  <c r="AP14" i="5"/>
  <c r="F14" i="5"/>
  <c r="AD15" i="5" s="1"/>
  <c r="L15" i="5"/>
  <c r="O15" i="5"/>
  <c r="R15" i="5"/>
  <c r="U15" i="5"/>
  <c r="X15" i="5"/>
  <c r="AA15" i="5"/>
  <c r="AG15" i="5"/>
  <c r="AM15" i="5"/>
  <c r="AY15" i="5"/>
  <c r="BB15" i="5"/>
  <c r="F15" i="5"/>
  <c r="AJ16" i="5" s="1"/>
  <c r="AS16" i="5"/>
  <c r="AG16" i="5"/>
  <c r="AM16" i="5"/>
  <c r="AP16" i="5"/>
  <c r="AV16" i="5"/>
  <c r="F16" i="5"/>
  <c r="AJ17" i="5" s="1"/>
  <c r="L17" i="5"/>
  <c r="R17" i="5"/>
  <c r="X17" i="5"/>
  <c r="AD17" i="5"/>
  <c r="AG17" i="5"/>
  <c r="AM17" i="5"/>
  <c r="AV17" i="5"/>
  <c r="AY17" i="5"/>
  <c r="F17" i="5"/>
  <c r="U18" i="5" s="1"/>
  <c r="AS18" i="5"/>
  <c r="R18" i="5"/>
  <c r="X18" i="5"/>
  <c r="AD18" i="5"/>
  <c r="AM18" i="5"/>
  <c r="AP18" i="5"/>
  <c r="AV18" i="5"/>
  <c r="AY18" i="5"/>
  <c r="BB18" i="5"/>
  <c r="F18" i="5"/>
  <c r="U19" i="5" s="1"/>
  <c r="AS19" i="5"/>
  <c r="L19" i="5"/>
  <c r="O19" i="5"/>
  <c r="R19" i="5"/>
  <c r="X19" i="5"/>
  <c r="AA19" i="5"/>
  <c r="AD19" i="5"/>
  <c r="AM19" i="5"/>
  <c r="AP19" i="5"/>
  <c r="AV19" i="5"/>
  <c r="AY19" i="5"/>
  <c r="BB19" i="5"/>
  <c r="F19" i="5"/>
  <c r="AS20" i="5"/>
  <c r="L20" i="5"/>
  <c r="O20" i="5"/>
  <c r="R20" i="5"/>
  <c r="X20" i="5"/>
  <c r="AD20" i="5"/>
  <c r="AG20" i="5"/>
  <c r="AJ20" i="5"/>
  <c r="AM20" i="5"/>
  <c r="AV20" i="5"/>
  <c r="AY20" i="5"/>
  <c r="BB20" i="5"/>
  <c r="F20" i="5"/>
  <c r="AG21" i="5" s="1"/>
  <c r="AD21" i="5"/>
  <c r="AP21" i="5"/>
  <c r="F21" i="5"/>
  <c r="R22" i="5" s="1"/>
  <c r="U22" i="5"/>
  <c r="AA22" i="5"/>
  <c r="AD22" i="5"/>
  <c r="F22" i="5"/>
  <c r="AJ23" i="5"/>
  <c r="AP23" i="5"/>
  <c r="F23" i="5"/>
  <c r="X24" i="5" s="1"/>
  <c r="L24" i="5"/>
  <c r="U24" i="5"/>
  <c r="AA24" i="5"/>
  <c r="AJ24" i="5"/>
  <c r="AP24" i="5"/>
  <c r="AY24" i="5"/>
  <c r="F24" i="5"/>
  <c r="AP25" i="5"/>
  <c r="F25" i="5"/>
  <c r="AD26" i="5" s="1"/>
  <c r="AA26" i="5"/>
  <c r="AG26" i="5"/>
  <c r="AJ26" i="5"/>
  <c r="AM26" i="5"/>
  <c r="AP26" i="5"/>
  <c r="F26" i="5"/>
  <c r="O27" i="5" s="1"/>
  <c r="L27" i="5"/>
  <c r="R27" i="5"/>
  <c r="U27" i="5"/>
  <c r="X27" i="5"/>
  <c r="AA27" i="5"/>
  <c r="AM27" i="5"/>
  <c r="AP27" i="5"/>
  <c r="AY27" i="5"/>
  <c r="BB27" i="5"/>
  <c r="F27" i="5"/>
  <c r="AS28" i="5"/>
  <c r="AG28" i="5"/>
  <c r="AM28" i="5"/>
  <c r="AP28" i="5"/>
  <c r="AV28" i="5"/>
  <c r="F28" i="5"/>
  <c r="AJ29" i="5" s="1"/>
  <c r="AS29" i="5"/>
  <c r="L29" i="5"/>
  <c r="R29" i="5"/>
  <c r="X29" i="5"/>
  <c r="AA29" i="5"/>
  <c r="AD29" i="5"/>
  <c r="AM29" i="5"/>
  <c r="AP29" i="5"/>
  <c r="AV29" i="5"/>
  <c r="AY29" i="5"/>
  <c r="BB29" i="5"/>
  <c r="F29" i="5"/>
  <c r="U30" i="5" s="1"/>
  <c r="AS30" i="5"/>
  <c r="R30" i="5"/>
  <c r="AD30" i="5"/>
  <c r="AM30" i="5"/>
  <c r="AP30" i="5"/>
  <c r="AV30" i="5"/>
  <c r="AY30" i="5"/>
  <c r="F30" i="5"/>
  <c r="AS31" i="5" s="1"/>
  <c r="O31" i="5"/>
  <c r="R31" i="5"/>
  <c r="X31" i="5"/>
  <c r="AA31" i="5"/>
  <c r="AD31" i="5"/>
  <c r="AG31" i="5"/>
  <c r="AM31" i="5"/>
  <c r="AP31" i="5"/>
  <c r="AV31" i="5"/>
  <c r="BB31" i="5"/>
  <c r="F31" i="5"/>
  <c r="AS32" i="5"/>
  <c r="L32" i="5"/>
  <c r="O32" i="5"/>
  <c r="X32" i="5"/>
  <c r="AM32" i="5"/>
  <c r="AV32" i="5"/>
  <c r="AY32" i="5"/>
  <c r="BB32" i="5"/>
  <c r="F32" i="5"/>
  <c r="AD33" i="5" s="1"/>
  <c r="AM33" i="5"/>
  <c r="AP33" i="5"/>
  <c r="F33" i="5"/>
  <c r="R34" i="5" s="1"/>
  <c r="AD34" i="5"/>
  <c r="F34" i="5"/>
  <c r="L35" i="5" s="1"/>
  <c r="AJ35" i="5"/>
  <c r="AV35" i="5"/>
  <c r="AY35" i="5"/>
  <c r="F35" i="5"/>
  <c r="AS36" i="5" s="1"/>
  <c r="L36" i="5"/>
  <c r="U36" i="5"/>
  <c r="X36" i="5"/>
  <c r="AA36" i="5"/>
  <c r="AJ36" i="5"/>
  <c r="AM36" i="5"/>
  <c r="AP36" i="5"/>
  <c r="AY36" i="5"/>
  <c r="F36" i="5"/>
  <c r="O37" i="5"/>
  <c r="R37" i="5"/>
  <c r="AP37" i="5"/>
  <c r="AY37" i="5"/>
  <c r="BB37" i="5"/>
  <c r="F37" i="5"/>
  <c r="AD38" i="5" s="1"/>
  <c r="AA38" i="5"/>
  <c r="AG38" i="5"/>
  <c r="AJ38" i="5"/>
  <c r="AM38" i="5"/>
  <c r="AP38" i="5"/>
  <c r="F38" i="5"/>
  <c r="O39" i="5" s="1"/>
  <c r="L39" i="5"/>
  <c r="R39" i="5"/>
  <c r="U39" i="5"/>
  <c r="X39" i="5"/>
  <c r="AA39" i="5"/>
  <c r="AM39" i="5"/>
  <c r="AP39" i="5"/>
  <c r="AY39" i="5"/>
  <c r="BB39" i="5"/>
  <c r="F39" i="5"/>
  <c r="AS40" i="5"/>
  <c r="AG40" i="5"/>
  <c r="AM40" i="5"/>
  <c r="AP40" i="5"/>
  <c r="AV40" i="5"/>
  <c r="AY40" i="5"/>
  <c r="F40" i="5"/>
  <c r="AM41" i="5" s="1"/>
  <c r="AS41" i="5"/>
  <c r="L41" i="5"/>
  <c r="R41" i="5"/>
  <c r="X41" i="5"/>
  <c r="AA41" i="5"/>
  <c r="AD41" i="5"/>
  <c r="AG41" i="5"/>
  <c r="AP41" i="5"/>
  <c r="AV41" i="5"/>
  <c r="AY41" i="5"/>
  <c r="BB41" i="5"/>
  <c r="F41" i="5"/>
  <c r="U42" i="5" s="1"/>
  <c r="AS42" i="5"/>
  <c r="R42" i="5"/>
  <c r="AD42" i="5"/>
  <c r="AM42" i="5"/>
  <c r="AP42" i="5"/>
  <c r="AV42" i="5"/>
  <c r="AY42" i="5"/>
  <c r="BB42" i="5"/>
  <c r="F42" i="5"/>
  <c r="AS43" i="5" s="1"/>
  <c r="O43" i="5"/>
  <c r="R43" i="5"/>
  <c r="X43" i="5"/>
  <c r="AA43" i="5"/>
  <c r="AD43" i="5"/>
  <c r="AM43" i="5"/>
  <c r="BB43" i="5"/>
  <c r="F43" i="5"/>
  <c r="AS44" i="5"/>
  <c r="L44" i="5"/>
  <c r="O44" i="5"/>
  <c r="R44" i="5"/>
  <c r="U44" i="5"/>
  <c r="X44" i="5"/>
  <c r="AM44" i="5"/>
  <c r="AP44" i="5"/>
  <c r="AV44" i="5"/>
  <c r="AY44" i="5"/>
  <c r="BB44" i="5"/>
  <c r="F44" i="5"/>
  <c r="AD45" i="5"/>
  <c r="AJ45" i="5"/>
  <c r="AM45" i="5"/>
  <c r="AP45" i="5"/>
  <c r="AV45" i="5"/>
  <c r="F45" i="5"/>
  <c r="R46" i="5" s="1"/>
  <c r="O46" i="5"/>
  <c r="AD46" i="5"/>
  <c r="F46" i="5"/>
  <c r="L47" i="5"/>
  <c r="AJ47" i="5"/>
  <c r="F47" i="5"/>
  <c r="L48" i="5"/>
  <c r="U48" i="5"/>
  <c r="X48" i="5"/>
  <c r="AA48" i="5"/>
  <c r="AG48" i="5"/>
  <c r="AJ48" i="5"/>
  <c r="AM48" i="5"/>
  <c r="AP48" i="5"/>
  <c r="AY48" i="5"/>
  <c r="F48" i="5"/>
  <c r="O49" i="5" s="1"/>
  <c r="L49" i="5"/>
  <c r="R49" i="5"/>
  <c r="AP49" i="5"/>
  <c r="AY49" i="5"/>
  <c r="F49" i="5"/>
  <c r="AG50" i="5"/>
  <c r="AJ50" i="5"/>
  <c r="AM50" i="5"/>
  <c r="AP50" i="5"/>
  <c r="F50" i="5"/>
  <c r="L51" i="5"/>
  <c r="R51" i="5"/>
  <c r="X51" i="5"/>
  <c r="AA51" i="5"/>
  <c r="AM51" i="5"/>
  <c r="AP51" i="5"/>
  <c r="AY51" i="5"/>
  <c r="BB51" i="5"/>
  <c r="F51" i="5"/>
  <c r="AS52" i="5"/>
  <c r="AG52" i="5"/>
  <c r="AM52" i="5"/>
  <c r="F52" i="5"/>
  <c r="AJ53" i="5" s="1"/>
  <c r="AS53" i="5"/>
  <c r="L53" i="5"/>
  <c r="O53" i="5"/>
  <c r="R53" i="5"/>
  <c r="U53" i="5"/>
  <c r="X53" i="5"/>
  <c r="AD53" i="5"/>
  <c r="AG53" i="5"/>
  <c r="AV53" i="5"/>
  <c r="AY53" i="5"/>
  <c r="BB53" i="5"/>
  <c r="F53" i="5"/>
  <c r="U54" i="5" s="1"/>
  <c r="AS54" i="5"/>
  <c r="L54" i="5"/>
  <c r="R54" i="5"/>
  <c r="AM54" i="5"/>
  <c r="AP54" i="5"/>
  <c r="AV54" i="5"/>
  <c r="AY54" i="5"/>
  <c r="BB54" i="5"/>
  <c r="F54" i="5"/>
  <c r="AS55" i="5" s="1"/>
  <c r="O55" i="5"/>
  <c r="R55" i="5"/>
  <c r="U55" i="5"/>
  <c r="X55" i="5"/>
  <c r="AA55" i="5"/>
  <c r="AD55" i="5"/>
  <c r="AM55" i="5"/>
  <c r="AP55" i="5"/>
  <c r="BB55" i="5"/>
  <c r="F55" i="5"/>
  <c r="AA56" i="5" s="1"/>
  <c r="AS56" i="5"/>
  <c r="L56" i="5"/>
  <c r="O56" i="5"/>
  <c r="R56" i="5"/>
  <c r="U56" i="5"/>
  <c r="X56" i="5"/>
  <c r="AM56" i="5"/>
  <c r="AP56" i="5"/>
  <c r="AV56" i="5"/>
  <c r="AY56" i="5"/>
  <c r="BB56" i="5"/>
  <c r="F56" i="5"/>
  <c r="AD57" i="5" s="1"/>
  <c r="AJ57" i="5"/>
  <c r="AM57" i="5"/>
  <c r="F57" i="5"/>
  <c r="R58" i="5" s="1"/>
  <c r="U58" i="5"/>
  <c r="AD58" i="5"/>
  <c r="F58" i="5"/>
  <c r="F59" i="5"/>
  <c r="AM60" i="5" s="1"/>
  <c r="L60" i="5"/>
  <c r="U60" i="5"/>
  <c r="X60" i="5"/>
  <c r="AA60" i="5"/>
  <c r="AJ60" i="5"/>
  <c r="AP60" i="5"/>
  <c r="AY60" i="5"/>
  <c r="F60" i="5"/>
  <c r="L61" i="5" s="1"/>
  <c r="F61" i="5"/>
  <c r="AM62" i="5" s="1"/>
  <c r="AA62" i="5"/>
  <c r="AG62" i="5"/>
  <c r="AJ62" i="5"/>
  <c r="AP62" i="5"/>
  <c r="F62" i="5"/>
  <c r="AD63" i="5" s="1"/>
  <c r="AS63" i="5"/>
  <c r="L63" i="5"/>
  <c r="O63" i="5"/>
  <c r="R63" i="5"/>
  <c r="X63" i="5"/>
  <c r="AA63" i="5"/>
  <c r="AM63" i="5"/>
  <c r="AP63" i="5"/>
  <c r="AV63" i="5"/>
  <c r="AY63" i="5"/>
  <c r="BB63" i="5"/>
  <c r="F63" i="5"/>
  <c r="AS64" i="5" s="1"/>
  <c r="AG64" i="5"/>
  <c r="AM64" i="5"/>
  <c r="AP64" i="5"/>
  <c r="AV64" i="5"/>
  <c r="AY64" i="5"/>
  <c r="F64" i="5"/>
  <c r="AJ65" i="5" s="1"/>
  <c r="AS65" i="5"/>
  <c r="L65" i="5"/>
  <c r="R65" i="5"/>
  <c r="U65" i="5"/>
  <c r="X65" i="5"/>
  <c r="AD65" i="5"/>
  <c r="AG65" i="5"/>
  <c r="AP65" i="5"/>
  <c r="AV65" i="5"/>
  <c r="AY65" i="5"/>
  <c r="BB65" i="5"/>
  <c r="F65" i="5"/>
  <c r="U66" i="5" s="1"/>
  <c r="AS66" i="5"/>
  <c r="R66" i="5"/>
  <c r="AM66" i="5"/>
  <c r="AP66" i="5"/>
  <c r="AV66" i="5"/>
  <c r="AY66" i="5"/>
  <c r="BB66" i="5"/>
  <c r="F66" i="5"/>
  <c r="AS67" i="5" s="1"/>
  <c r="O67" i="5"/>
  <c r="U67" i="5"/>
  <c r="X67" i="5"/>
  <c r="AA67" i="5"/>
  <c r="AD67" i="5"/>
  <c r="AG67" i="5"/>
  <c r="AM67" i="5"/>
  <c r="BB67" i="5"/>
  <c r="F67" i="5"/>
  <c r="L68" i="5" s="1"/>
  <c r="AS68" i="5"/>
  <c r="O68" i="5"/>
  <c r="R68" i="5"/>
  <c r="X68" i="5"/>
  <c r="AP68" i="5"/>
  <c r="AV68" i="5"/>
  <c r="BB68" i="5"/>
  <c r="F68" i="5"/>
  <c r="AS69" i="5"/>
  <c r="AD69" i="5"/>
  <c r="F69" i="5"/>
  <c r="R70" i="5" s="1"/>
  <c r="L70" i="5"/>
  <c r="AD70" i="5"/>
  <c r="F70" i="5"/>
  <c r="L71" i="5"/>
  <c r="O71" i="5"/>
  <c r="AA71" i="5"/>
  <c r="AJ71" i="5"/>
  <c r="AV71" i="5"/>
  <c r="AY71" i="5"/>
  <c r="F71" i="5"/>
  <c r="L72" i="5"/>
  <c r="U72" i="5"/>
  <c r="X72" i="5"/>
  <c r="AA72" i="5"/>
  <c r="AJ72" i="5"/>
  <c r="AM72" i="5"/>
  <c r="AP72" i="5"/>
  <c r="AV72" i="5"/>
  <c r="AY72" i="5"/>
  <c r="F72" i="5"/>
  <c r="AS73" i="5" s="1"/>
  <c r="F73" i="5"/>
  <c r="R74" i="5" s="1"/>
  <c r="F74" i="5"/>
  <c r="AS75" i="5"/>
  <c r="L75" i="5"/>
  <c r="AA75" i="5"/>
  <c r="AM75" i="5"/>
  <c r="AP75" i="5"/>
  <c r="AV75" i="5"/>
  <c r="AY75" i="5"/>
  <c r="BB75" i="5"/>
  <c r="F75" i="5"/>
  <c r="AS76" i="5" s="1"/>
  <c r="AP76" i="5"/>
  <c r="AY76" i="5"/>
  <c r="BB76" i="5"/>
  <c r="F76" i="5"/>
  <c r="O77" i="5" s="1"/>
  <c r="AS77" i="5"/>
  <c r="L77" i="5"/>
  <c r="R77" i="5"/>
  <c r="X77" i="5"/>
  <c r="AA77" i="5"/>
  <c r="AD77" i="5"/>
  <c r="AG77" i="5"/>
  <c r="AJ77" i="5"/>
  <c r="AM77" i="5"/>
  <c r="AP77" i="5"/>
  <c r="AV77" i="5"/>
  <c r="AY77" i="5"/>
  <c r="F77" i="5"/>
  <c r="AJ78" i="5" s="1"/>
  <c r="AS78" i="5"/>
  <c r="U78" i="5"/>
  <c r="X78" i="5"/>
  <c r="AP78" i="5"/>
  <c r="AV78" i="5"/>
  <c r="AY78" i="5"/>
  <c r="F78" i="5"/>
  <c r="U79" i="5" s="1"/>
  <c r="AP79" i="5"/>
  <c r="F79" i="5"/>
  <c r="AS80" i="5"/>
  <c r="L80" i="5"/>
  <c r="O80" i="5"/>
  <c r="R80" i="5"/>
  <c r="U80" i="5"/>
  <c r="X80" i="5"/>
  <c r="AA80" i="5"/>
  <c r="AD80" i="5"/>
  <c r="AG80" i="5"/>
  <c r="AM80" i="5"/>
  <c r="AP80" i="5"/>
  <c r="AV80" i="5"/>
  <c r="AY80" i="5"/>
  <c r="BB80" i="5"/>
  <c r="F80" i="5"/>
  <c r="AA81" i="5" s="1"/>
  <c r="F81" i="5"/>
  <c r="L82" i="5" s="1"/>
  <c r="R82" i="5"/>
  <c r="AD82" i="5"/>
  <c r="AG82" i="5"/>
  <c r="F82" i="5"/>
  <c r="L83" i="5"/>
  <c r="R83" i="5"/>
  <c r="U83" i="5"/>
  <c r="AY83" i="5"/>
  <c r="F83" i="5"/>
  <c r="AG84" i="5"/>
  <c r="AM84" i="5"/>
  <c r="AP84" i="5"/>
  <c r="F84" i="5"/>
  <c r="AM85" i="5" s="1"/>
  <c r="AS85" i="5"/>
  <c r="L85" i="5"/>
  <c r="O85" i="5"/>
  <c r="X85" i="5"/>
  <c r="AA85" i="5"/>
  <c r="AV85" i="5"/>
  <c r="AY85" i="5"/>
  <c r="BB85" i="5"/>
  <c r="F85" i="5"/>
  <c r="X86" i="5" s="1"/>
  <c r="AS86" i="5"/>
  <c r="L86" i="5"/>
  <c r="AD86" i="5"/>
  <c r="AG86" i="5"/>
  <c r="AJ86" i="5"/>
  <c r="AM86" i="5"/>
  <c r="AP86" i="5"/>
  <c r="AV86" i="5"/>
  <c r="AY86" i="5"/>
  <c r="F86" i="5"/>
  <c r="AS87" i="5" s="1"/>
  <c r="L87" i="5"/>
  <c r="O87" i="5"/>
  <c r="R87" i="5"/>
  <c r="X87" i="5"/>
  <c r="AA87" i="5"/>
  <c r="AD87" i="5"/>
  <c r="AG87" i="5"/>
  <c r="AM87" i="5"/>
  <c r="AP87" i="5"/>
  <c r="AY87" i="5"/>
  <c r="BB87" i="5"/>
  <c r="F87" i="5"/>
  <c r="AD88" i="5" s="1"/>
  <c r="AS88" i="5"/>
  <c r="O88" i="5"/>
  <c r="R88" i="5"/>
  <c r="AJ88" i="5"/>
  <c r="AM88" i="5"/>
  <c r="AP88" i="5"/>
  <c r="AV88" i="5"/>
  <c r="BB88" i="5"/>
  <c r="F88" i="5"/>
  <c r="AS89" i="5"/>
  <c r="L89" i="5"/>
  <c r="R89" i="5"/>
  <c r="U89" i="5"/>
  <c r="X89" i="5"/>
  <c r="AD89" i="5"/>
  <c r="AG89" i="5"/>
  <c r="AJ89" i="5"/>
  <c r="AM89" i="5"/>
  <c r="AP89" i="5"/>
  <c r="AV89" i="5"/>
  <c r="AY89" i="5"/>
  <c r="F89" i="5"/>
  <c r="AJ90" i="5" s="1"/>
  <c r="O90" i="5"/>
  <c r="U90" i="5"/>
  <c r="X90" i="5"/>
  <c r="F90" i="5"/>
  <c r="U91" i="5" s="1"/>
  <c r="AP91" i="5"/>
  <c r="F91" i="5"/>
  <c r="AS92" i="5"/>
  <c r="L92" i="5"/>
  <c r="O92" i="5"/>
  <c r="R92" i="5"/>
  <c r="X92" i="5"/>
  <c r="AA92" i="5"/>
  <c r="AD92" i="5"/>
  <c r="AG92" i="5"/>
  <c r="AJ92" i="5"/>
  <c r="AM92" i="5"/>
  <c r="AP92" i="5"/>
  <c r="AV92" i="5"/>
  <c r="AY92" i="5"/>
  <c r="BB92" i="5"/>
  <c r="F92" i="5"/>
  <c r="AA93" i="5" s="1"/>
  <c r="AP93" i="5"/>
  <c r="F93" i="5"/>
  <c r="L94" i="5" s="1"/>
  <c r="R94" i="5"/>
  <c r="AA94" i="5"/>
  <c r="AD94" i="5"/>
  <c r="AG94" i="5"/>
  <c r="F94" i="5"/>
  <c r="L95" i="5"/>
  <c r="R95" i="5"/>
  <c r="U95" i="5"/>
  <c r="AY95" i="5"/>
  <c r="F95" i="5"/>
  <c r="AG96" i="5"/>
  <c r="AM96" i="5"/>
  <c r="AP96" i="5"/>
  <c r="F96" i="5"/>
  <c r="AM97" i="5" s="1"/>
  <c r="AS97" i="5"/>
  <c r="L97" i="5"/>
  <c r="O97" i="5"/>
  <c r="R97" i="5"/>
  <c r="U97" i="5"/>
  <c r="X97" i="5"/>
  <c r="AA97" i="5"/>
  <c r="AV97" i="5"/>
  <c r="AY97" i="5"/>
  <c r="BB97" i="5"/>
  <c r="F97" i="5"/>
  <c r="X98" i="5" s="1"/>
  <c r="AS98" i="5"/>
  <c r="L98" i="5"/>
  <c r="AD98" i="5"/>
  <c r="AG98" i="5"/>
  <c r="AJ98" i="5"/>
  <c r="AM98" i="5"/>
  <c r="AP98" i="5"/>
  <c r="AV98" i="5"/>
  <c r="AY98" i="5"/>
  <c r="F98" i="5"/>
  <c r="AS99" i="5" s="1"/>
  <c r="L99" i="5"/>
  <c r="R99" i="5"/>
  <c r="X99" i="5"/>
  <c r="AA99" i="5"/>
  <c r="AD99" i="5"/>
  <c r="AG99" i="5"/>
  <c r="AM99" i="5"/>
  <c r="AP99" i="5"/>
  <c r="AY99" i="5"/>
  <c r="BB99" i="5"/>
  <c r="F99" i="5"/>
  <c r="AD100" i="5" s="1"/>
  <c r="AS100" i="5"/>
  <c r="O100" i="5"/>
  <c r="R100" i="5"/>
  <c r="AM100" i="5"/>
  <c r="AP100" i="5"/>
  <c r="AV100" i="5"/>
  <c r="BB100" i="5"/>
  <c r="F100" i="5"/>
  <c r="O101" i="5" s="1"/>
  <c r="AS101" i="5"/>
  <c r="L101" i="5"/>
  <c r="R101" i="5"/>
  <c r="U101" i="5"/>
  <c r="X101" i="5"/>
  <c r="AD101" i="5"/>
  <c r="AG101" i="5"/>
  <c r="AJ101" i="5"/>
  <c r="AM101" i="5"/>
  <c r="AP101" i="5"/>
  <c r="AV101" i="5"/>
  <c r="AY101" i="5"/>
  <c r="F101" i="5"/>
  <c r="AJ102" i="5" s="1"/>
  <c r="AS102" i="5"/>
  <c r="L102" i="5"/>
  <c r="U102" i="5"/>
  <c r="X102" i="5"/>
  <c r="AP102" i="5"/>
  <c r="AV102" i="5"/>
  <c r="AY102" i="5"/>
  <c r="F102" i="5"/>
  <c r="U103" i="5" s="1"/>
  <c r="AJ103" i="5"/>
  <c r="AP103" i="5"/>
  <c r="F103" i="5"/>
  <c r="AS104" i="5"/>
  <c r="L104" i="5"/>
  <c r="O104" i="5"/>
  <c r="R104" i="5"/>
  <c r="X104" i="5"/>
  <c r="AD104" i="5"/>
  <c r="AG104" i="5"/>
  <c r="AM104" i="5"/>
  <c r="AP104" i="5"/>
  <c r="AV104" i="5"/>
  <c r="AY104" i="5"/>
  <c r="BB104" i="5"/>
  <c r="F104" i="5"/>
  <c r="AA105" i="5" s="1"/>
  <c r="AP105" i="5"/>
  <c r="F105" i="5"/>
  <c r="L106" i="5" s="1"/>
  <c r="R106" i="5"/>
  <c r="AD106" i="5"/>
  <c r="F106" i="5"/>
  <c r="L107" i="5"/>
  <c r="R107" i="5"/>
  <c r="U107" i="5"/>
  <c r="AY107" i="5"/>
  <c r="F107" i="5"/>
  <c r="AM108" i="5"/>
  <c r="AP108" i="5"/>
  <c r="F108" i="5"/>
  <c r="AM109" i="5" s="1"/>
  <c r="AS109" i="5"/>
  <c r="L109" i="5"/>
  <c r="O109" i="5"/>
  <c r="U109" i="5"/>
  <c r="X109" i="5"/>
  <c r="AA109" i="5"/>
  <c r="AV109" i="5"/>
  <c r="AY109" i="5"/>
  <c r="F109" i="5"/>
  <c r="X110" i="5" s="1"/>
  <c r="AS110" i="5"/>
  <c r="L110" i="5"/>
  <c r="AD110" i="5"/>
  <c r="AG110" i="5"/>
  <c r="AJ110" i="5"/>
  <c r="AM110" i="5"/>
  <c r="AP110" i="5"/>
  <c r="AV110" i="5"/>
  <c r="AY110" i="5"/>
  <c r="F110" i="5"/>
  <c r="AS111" i="5" s="1"/>
  <c r="L111" i="5"/>
  <c r="R111" i="5"/>
  <c r="X111" i="5"/>
  <c r="AA111" i="5"/>
  <c r="AD111" i="5"/>
  <c r="AG111" i="5"/>
  <c r="AP111" i="5"/>
  <c r="AY111" i="5"/>
  <c r="BB111" i="5"/>
  <c r="F111" i="5"/>
  <c r="AD112" i="5" s="1"/>
  <c r="AS112" i="5"/>
  <c r="O112" i="5"/>
  <c r="R112" i="5"/>
  <c r="AM112" i="5"/>
  <c r="AV112" i="5"/>
  <c r="BB112" i="5"/>
  <c r="F112" i="5"/>
  <c r="O113" i="5" s="1"/>
  <c r="AS113" i="5"/>
  <c r="L113" i="5"/>
  <c r="R113" i="5"/>
  <c r="U113" i="5"/>
  <c r="X113" i="5"/>
  <c r="AD113" i="5"/>
  <c r="AG113" i="5"/>
  <c r="AJ113" i="5"/>
  <c r="AM113" i="5"/>
  <c r="AP113" i="5"/>
  <c r="AV113" i="5"/>
  <c r="AY113" i="5"/>
  <c r="F113" i="5"/>
  <c r="AJ114" i="5" s="1"/>
  <c r="AS114" i="5"/>
  <c r="O114" i="5"/>
  <c r="U114" i="5"/>
  <c r="X114" i="5"/>
  <c r="AV114" i="5"/>
  <c r="AY114" i="5"/>
  <c r="F114" i="5"/>
  <c r="U115" i="5" s="1"/>
  <c r="F115" i="5"/>
  <c r="AG116" i="5" s="1"/>
  <c r="AS116" i="5"/>
  <c r="L116" i="5"/>
  <c r="O116" i="5"/>
  <c r="R116" i="5"/>
  <c r="X116" i="5"/>
  <c r="AA116" i="5"/>
  <c r="AD116" i="5"/>
  <c r="AJ116" i="5"/>
  <c r="AM116" i="5"/>
  <c r="AV116" i="5"/>
  <c r="AY116" i="5"/>
  <c r="BB116" i="5"/>
  <c r="F116" i="5"/>
  <c r="AA117" i="5" s="1"/>
  <c r="AP117" i="5"/>
  <c r="BB86" i="4"/>
  <c r="BB61" i="4"/>
  <c r="BB52" i="4"/>
  <c r="BB26" i="4"/>
  <c r="BB25" i="4"/>
  <c r="BB24" i="4"/>
  <c r="BB6" i="4"/>
  <c r="AY112" i="4"/>
  <c r="AY109" i="4"/>
  <c r="AY82" i="4"/>
  <c r="AY57" i="4"/>
  <c r="AY56" i="4"/>
  <c r="AY48" i="4"/>
  <c r="AY16" i="4"/>
  <c r="AY6" i="4"/>
  <c r="AV96" i="4"/>
  <c r="AV95" i="4"/>
  <c r="AV73" i="4"/>
  <c r="AV70" i="4"/>
  <c r="AV67" i="4"/>
  <c r="AV36" i="4"/>
  <c r="AV35" i="4"/>
  <c r="AV11" i="4"/>
  <c r="AS113" i="4"/>
  <c r="AS95" i="4"/>
  <c r="AS94" i="4"/>
  <c r="AS89" i="4"/>
  <c r="AS63" i="4"/>
  <c r="AS62" i="4"/>
  <c r="AS61" i="4"/>
  <c r="AS34" i="4"/>
  <c r="AS28" i="4"/>
  <c r="AS6" i="4"/>
  <c r="AP108" i="4"/>
  <c r="AP84" i="4"/>
  <c r="AP80" i="4"/>
  <c r="AP49" i="4"/>
  <c r="AP41" i="4"/>
  <c r="AP37" i="4"/>
  <c r="AP25" i="4"/>
  <c r="AP16" i="4"/>
  <c r="AM95" i="4"/>
  <c r="AM88" i="4"/>
  <c r="AM73" i="4"/>
  <c r="AM58" i="4"/>
  <c r="AM52" i="4"/>
  <c r="AM34" i="4"/>
  <c r="AM33" i="4"/>
  <c r="AM32" i="4"/>
  <c r="AM25" i="4"/>
  <c r="AM6" i="4"/>
  <c r="AJ106" i="4"/>
  <c r="AJ99" i="4"/>
  <c r="AJ98" i="4"/>
  <c r="AJ97" i="4"/>
  <c r="AJ76" i="4"/>
  <c r="AJ46" i="4"/>
  <c r="AJ39" i="4"/>
  <c r="AJ27" i="4"/>
  <c r="AJ21" i="4"/>
  <c r="AJ13" i="4"/>
  <c r="AJ6" i="4"/>
  <c r="AG92" i="4"/>
  <c r="AG89" i="4"/>
  <c r="AG63" i="4"/>
  <c r="AG62" i="4"/>
  <c r="AG61" i="4"/>
  <c r="AG39" i="4"/>
  <c r="AG34" i="4"/>
  <c r="AG28" i="4"/>
  <c r="AG26" i="4"/>
  <c r="AG25" i="4"/>
  <c r="AG13" i="4"/>
  <c r="AG6" i="4"/>
  <c r="AD110" i="4"/>
  <c r="AD109" i="4"/>
  <c r="AD86" i="4"/>
  <c r="AD82" i="4"/>
  <c r="AD74" i="4"/>
  <c r="AD52" i="4"/>
  <c r="AD16" i="4"/>
  <c r="AD15" i="4"/>
  <c r="AD6" i="4"/>
  <c r="AA111" i="4"/>
  <c r="AA109" i="4"/>
  <c r="AA105" i="4"/>
  <c r="AA98" i="4"/>
  <c r="AA97" i="4"/>
  <c r="AA87" i="4"/>
  <c r="AA75" i="4"/>
  <c r="AA74" i="4"/>
  <c r="AA73" i="4"/>
  <c r="AA61" i="4"/>
  <c r="AA56" i="4"/>
  <c r="AA55" i="4"/>
  <c r="AA52" i="4"/>
  <c r="AA39" i="4"/>
  <c r="AA27" i="4"/>
  <c r="AA26" i="4"/>
  <c r="AA25" i="4"/>
  <c r="AA13" i="4"/>
  <c r="AA7" i="4"/>
  <c r="X117" i="4"/>
  <c r="X116" i="4"/>
  <c r="X88" i="4"/>
  <c r="X87" i="4"/>
  <c r="X75" i="4"/>
  <c r="X73" i="4"/>
  <c r="X62" i="4"/>
  <c r="X61" i="4"/>
  <c r="X49" i="4"/>
  <c r="X39" i="4"/>
  <c r="X38" i="4"/>
  <c r="X27" i="4"/>
  <c r="X25" i="4"/>
  <c r="X14" i="4"/>
  <c r="X13" i="4"/>
  <c r="X6" i="4"/>
  <c r="U109" i="4"/>
  <c r="U107" i="4"/>
  <c r="U106" i="4"/>
  <c r="U97" i="4"/>
  <c r="U83" i="4"/>
  <c r="U76" i="4"/>
  <c r="U75" i="4"/>
  <c r="U73" i="4"/>
  <c r="U49" i="4"/>
  <c r="U28" i="4"/>
  <c r="U6" i="4"/>
  <c r="R112" i="4"/>
  <c r="R109" i="4"/>
  <c r="R94" i="4"/>
  <c r="R93" i="4"/>
  <c r="R92" i="4"/>
  <c r="R75" i="4"/>
  <c r="R70" i="4"/>
  <c r="R64" i="4"/>
  <c r="R63" i="4"/>
  <c r="R61" i="4"/>
  <c r="R51" i="4"/>
  <c r="R49" i="4"/>
  <c r="R47" i="4"/>
  <c r="R37" i="4"/>
  <c r="R31" i="4"/>
  <c r="R28" i="4"/>
  <c r="R15" i="4"/>
  <c r="R13" i="4"/>
  <c r="R10" i="4"/>
  <c r="O112" i="4"/>
  <c r="O111" i="4"/>
  <c r="O99" i="4"/>
  <c r="O97" i="4"/>
  <c r="O88" i="4"/>
  <c r="O85" i="4"/>
  <c r="O72" i="4"/>
  <c r="O71" i="4"/>
  <c r="O68" i="4"/>
  <c r="O63" i="4"/>
  <c r="O51" i="4"/>
  <c r="O49" i="4"/>
  <c r="O38" i="4"/>
  <c r="O37" i="4"/>
  <c r="O24" i="4"/>
  <c r="O23" i="4"/>
  <c r="O20" i="4"/>
  <c r="O6" i="4"/>
  <c r="L22" i="4"/>
  <c r="L23" i="4"/>
  <c r="L27" i="4"/>
  <c r="L46" i="4"/>
  <c r="L49" i="4"/>
  <c r="L71" i="4"/>
  <c r="L73" i="4"/>
  <c r="L75" i="4"/>
  <c r="L85" i="4"/>
  <c r="L92" i="4"/>
  <c r="L94" i="4"/>
  <c r="L95" i="4"/>
  <c r="L97" i="4"/>
  <c r="L99" i="4"/>
  <c r="F6" i="4"/>
  <c r="X7" i="4" s="1"/>
  <c r="F7" i="4"/>
  <c r="BB8" i="4" s="1"/>
  <c r="F8" i="4"/>
  <c r="BB9" i="4" s="1"/>
  <c r="F9" i="4"/>
  <c r="AJ10" i="4" s="1"/>
  <c r="F10" i="4"/>
  <c r="R11" i="4" s="1"/>
  <c r="F11" i="4"/>
  <c r="BB12" i="4" s="1"/>
  <c r="F12" i="4"/>
  <c r="BB13" i="4" s="1"/>
  <c r="F13" i="4"/>
  <c r="AG14" i="4" s="1"/>
  <c r="F14" i="4"/>
  <c r="F15" i="4"/>
  <c r="AJ16" i="4" s="1"/>
  <c r="F16" i="4"/>
  <c r="AS17" i="4" s="1"/>
  <c r="F17" i="4"/>
  <c r="F18" i="4"/>
  <c r="AP19" i="4" s="1"/>
  <c r="F19" i="4"/>
  <c r="AA20" i="4" s="1"/>
  <c r="F20" i="4"/>
  <c r="AS21" i="4" s="1"/>
  <c r="F21" i="4"/>
  <c r="X22" i="4" s="1"/>
  <c r="F22" i="4"/>
  <c r="X23" i="4" s="1"/>
  <c r="F23" i="4"/>
  <c r="AP24" i="4" s="1"/>
  <c r="F24" i="4"/>
  <c r="AJ25" i="4" s="1"/>
  <c r="F25" i="4"/>
  <c r="X26" i="4" s="1"/>
  <c r="F26" i="4"/>
  <c r="AY27" i="4" s="1"/>
  <c r="F27" i="4"/>
  <c r="AM28" i="4" s="1"/>
  <c r="F28" i="4"/>
  <c r="AJ29" i="4" s="1"/>
  <c r="F29" i="4"/>
  <c r="AD30" i="4" s="1"/>
  <c r="F30" i="4"/>
  <c r="O31" i="4" s="1"/>
  <c r="F31" i="4"/>
  <c r="O32" i="4" s="1"/>
  <c r="F32" i="4"/>
  <c r="F33" i="4"/>
  <c r="F34" i="4"/>
  <c r="AD35" i="4" s="1"/>
  <c r="F35" i="4"/>
  <c r="F36" i="4"/>
  <c r="AM37" i="4" s="1"/>
  <c r="F37" i="4"/>
  <c r="AP38" i="4" s="1"/>
  <c r="F38" i="4"/>
  <c r="AP39" i="4" s="1"/>
  <c r="F39" i="4"/>
  <c r="AS40" i="4" s="1"/>
  <c r="F40" i="4"/>
  <c r="AM41" i="4" s="1"/>
  <c r="F41" i="4"/>
  <c r="F42" i="4"/>
  <c r="U43" i="4" s="1"/>
  <c r="F43" i="4"/>
  <c r="F44" i="4"/>
  <c r="AS45" i="4" s="1"/>
  <c r="F45" i="4"/>
  <c r="AV46" i="4" s="1"/>
  <c r="F46" i="4"/>
  <c r="AV47" i="4" s="1"/>
  <c r="F47" i="4"/>
  <c r="F48" i="4"/>
  <c r="F49" i="4"/>
  <c r="AV50" i="4" s="1"/>
  <c r="F50" i="4"/>
  <c r="F51" i="4"/>
  <c r="O52" i="4" s="1"/>
  <c r="F52" i="4"/>
  <c r="F53" i="4"/>
  <c r="F54" i="4"/>
  <c r="X55" i="4" s="1"/>
  <c r="F55" i="4"/>
  <c r="L56" i="4" s="1"/>
  <c r="F56" i="4"/>
  <c r="U57" i="4" s="1"/>
  <c r="F57" i="4"/>
  <c r="F58" i="4"/>
  <c r="BB59" i="4" s="1"/>
  <c r="F59" i="4"/>
  <c r="AV60" i="4" s="1"/>
  <c r="F60" i="4"/>
  <c r="AV61" i="4" s="1"/>
  <c r="F61" i="4"/>
  <c r="O62" i="4" s="1"/>
  <c r="F62" i="4"/>
  <c r="AY63" i="4" s="1"/>
  <c r="F63" i="4"/>
  <c r="U64" i="4" s="1"/>
  <c r="F64" i="4"/>
  <c r="AP65" i="4" s="1"/>
  <c r="F65" i="4"/>
  <c r="AM66" i="4" s="1"/>
  <c r="F66" i="4"/>
  <c r="AD67" i="4" s="1"/>
  <c r="F67" i="4"/>
  <c r="X68" i="4" s="1"/>
  <c r="F68" i="4"/>
  <c r="F69" i="4"/>
  <c r="X70" i="4" s="1"/>
  <c r="F70" i="4"/>
  <c r="AD71" i="4" s="1"/>
  <c r="F71" i="4"/>
  <c r="AY72" i="4" s="1"/>
  <c r="F72" i="4"/>
  <c r="BB73" i="4" s="1"/>
  <c r="F73" i="4"/>
  <c r="X74" i="4" s="1"/>
  <c r="F74" i="4"/>
  <c r="AG75" i="4" s="1"/>
  <c r="F75" i="4"/>
  <c r="AD76" i="4" s="1"/>
  <c r="F76" i="4"/>
  <c r="BB77" i="4" s="1"/>
  <c r="F77" i="4"/>
  <c r="AP78" i="4" s="1"/>
  <c r="F78" i="4"/>
  <c r="F79" i="4"/>
  <c r="O80" i="4" s="1"/>
  <c r="F80" i="4"/>
  <c r="F81" i="4"/>
  <c r="AG82" i="4" s="1"/>
  <c r="F82" i="4"/>
  <c r="AS83" i="4" s="1"/>
  <c r="F83" i="4"/>
  <c r="O84" i="4" s="1"/>
  <c r="F84" i="4"/>
  <c r="AJ85" i="4" s="1"/>
  <c r="F85" i="4"/>
  <c r="AJ86" i="4" s="1"/>
  <c r="F86" i="4"/>
  <c r="L87" i="4" s="1"/>
  <c r="F87" i="4"/>
  <c r="AJ88" i="4" s="1"/>
  <c r="F88" i="4"/>
  <c r="AJ89" i="4" s="1"/>
  <c r="F89" i="4"/>
  <c r="F90" i="4"/>
  <c r="AV91" i="4" s="1"/>
  <c r="F91" i="4"/>
  <c r="AV92" i="4" s="1"/>
  <c r="F92" i="4"/>
  <c r="AV93" i="4" s="1"/>
  <c r="F93" i="4"/>
  <c r="AM94" i="4" s="1"/>
  <c r="F94" i="4"/>
  <c r="AA95" i="4" s="1"/>
  <c r="F95" i="4"/>
  <c r="U96" i="4" s="1"/>
  <c r="F96" i="4"/>
  <c r="AY97" i="4" s="1"/>
  <c r="F97" i="4"/>
  <c r="AP98" i="4" s="1"/>
  <c r="F98" i="4"/>
  <c r="F99" i="4"/>
  <c r="AD100" i="4" s="1"/>
  <c r="F100" i="4"/>
  <c r="AY101" i="4" s="1"/>
  <c r="F101" i="4"/>
  <c r="U102" i="4" s="1"/>
  <c r="F102" i="4"/>
  <c r="X103" i="4" s="1"/>
  <c r="F103" i="4"/>
  <c r="BB104" i="4" s="1"/>
  <c r="F104" i="4"/>
  <c r="BB105" i="4" s="1"/>
  <c r="F105" i="4"/>
  <c r="AS106" i="4" s="1"/>
  <c r="F106" i="4"/>
  <c r="R107" i="4" s="1"/>
  <c r="F107" i="4"/>
  <c r="X108" i="4" s="1"/>
  <c r="F108" i="4"/>
  <c r="F109" i="4"/>
  <c r="F110" i="4"/>
  <c r="U111" i="4" s="1"/>
  <c r="F111" i="4"/>
  <c r="AM112" i="4" s="1"/>
  <c r="F112" i="4"/>
  <c r="AV113" i="4" s="1"/>
  <c r="F113" i="4"/>
  <c r="F114" i="4"/>
  <c r="AG115" i="4" s="1"/>
  <c r="F115" i="4"/>
  <c r="AG116" i="4" s="1"/>
  <c r="F116" i="4"/>
  <c r="AG117" i="4" s="1"/>
  <c r="AA6" i="4"/>
  <c r="H4" i="3"/>
  <c r="F4" i="3" s="1"/>
  <c r="H5" i="3"/>
  <c r="F5" i="3" s="1"/>
  <c r="H6" i="3"/>
  <c r="F6" i="3" s="1"/>
  <c r="H7" i="3"/>
  <c r="F7" i="3" s="1"/>
  <c r="H8" i="3"/>
  <c r="F8" i="3" s="1"/>
  <c r="H9" i="3"/>
  <c r="F9" i="3" s="1"/>
  <c r="H10" i="3"/>
  <c r="F10" i="3" s="1"/>
  <c r="H11" i="3"/>
  <c r="F11" i="3" s="1"/>
  <c r="H12" i="3"/>
  <c r="F12" i="3" s="1"/>
  <c r="H13" i="3"/>
  <c r="F13" i="3" s="1"/>
  <c r="H14" i="3"/>
  <c r="F14" i="3" s="1"/>
  <c r="H15" i="3"/>
  <c r="F15" i="3" s="1"/>
  <c r="H16" i="3"/>
  <c r="F16" i="3" s="1"/>
  <c r="H17" i="3"/>
  <c r="F17" i="3" s="1"/>
  <c r="H18" i="3"/>
  <c r="F18" i="3" s="1"/>
  <c r="H19" i="3"/>
  <c r="F19" i="3" s="1"/>
  <c r="H20" i="3"/>
  <c r="F20" i="3" s="1"/>
  <c r="H21" i="3"/>
  <c r="F21" i="3" s="1"/>
  <c r="H22" i="3"/>
  <c r="F22" i="3" s="1"/>
  <c r="H23" i="3"/>
  <c r="F23" i="3" s="1"/>
  <c r="H24" i="3"/>
  <c r="F24" i="3" s="1"/>
  <c r="H25" i="3"/>
  <c r="F25" i="3" s="1"/>
  <c r="H26" i="3"/>
  <c r="F26" i="3" s="1"/>
  <c r="H27" i="3"/>
  <c r="F27" i="3" s="1"/>
  <c r="H28" i="3"/>
  <c r="F28" i="3" s="1"/>
  <c r="H29" i="3"/>
  <c r="F29" i="3" s="1"/>
  <c r="H30" i="3"/>
  <c r="F30" i="3" s="1"/>
  <c r="H31" i="3"/>
  <c r="F31" i="3" s="1"/>
  <c r="H32" i="3"/>
  <c r="F32" i="3" s="1"/>
  <c r="H33" i="3"/>
  <c r="F33" i="3" s="1"/>
  <c r="H34" i="3"/>
  <c r="F34" i="3" s="1"/>
  <c r="H35" i="3"/>
  <c r="F35" i="3" s="1"/>
  <c r="H36" i="3"/>
  <c r="F36" i="3" s="1"/>
  <c r="H37" i="3"/>
  <c r="F37" i="3" s="1"/>
  <c r="H38" i="3"/>
  <c r="F38" i="3" s="1"/>
  <c r="H39" i="3"/>
  <c r="F39" i="3" s="1"/>
  <c r="H40" i="3"/>
  <c r="F40" i="3" s="1"/>
  <c r="H41" i="3"/>
  <c r="F41" i="3" s="1"/>
  <c r="H42" i="3"/>
  <c r="F42" i="3" s="1"/>
  <c r="H43" i="3"/>
  <c r="F43" i="3" s="1"/>
  <c r="H44" i="3"/>
  <c r="F44" i="3" s="1"/>
  <c r="H45" i="3"/>
  <c r="F45" i="3" s="1"/>
  <c r="H46" i="3"/>
  <c r="F46" i="3" s="1"/>
  <c r="H47" i="3"/>
  <c r="F47" i="3" s="1"/>
  <c r="H48" i="3"/>
  <c r="F48" i="3" s="1"/>
  <c r="H49" i="3"/>
  <c r="F49" i="3" s="1"/>
  <c r="H50" i="3"/>
  <c r="F50" i="3" s="1"/>
  <c r="H51" i="3"/>
  <c r="F51" i="3" s="1"/>
  <c r="H52" i="3"/>
  <c r="F52" i="3" s="1"/>
  <c r="H53" i="3"/>
  <c r="F53" i="3" s="1"/>
  <c r="H54" i="3"/>
  <c r="F54" i="3" s="1"/>
  <c r="H55" i="3"/>
  <c r="F55" i="3" s="1"/>
  <c r="H56" i="3"/>
  <c r="F56" i="3" s="1"/>
  <c r="H57" i="3"/>
  <c r="F57" i="3"/>
  <c r="H58" i="3"/>
  <c r="F58" i="3" s="1"/>
  <c r="H59" i="3"/>
  <c r="F59" i="3" s="1"/>
  <c r="H60" i="3"/>
  <c r="F60" i="3" s="1"/>
  <c r="H61" i="3"/>
  <c r="F61" i="3" s="1"/>
  <c r="H62" i="3"/>
  <c r="F62" i="3" s="1"/>
  <c r="H63" i="3"/>
  <c r="F63" i="3"/>
  <c r="H64" i="3"/>
  <c r="F64" i="3" s="1"/>
  <c r="H65" i="3"/>
  <c r="F65" i="3" s="1"/>
  <c r="H66" i="3"/>
  <c r="F66" i="3" s="1"/>
  <c r="H67" i="3"/>
  <c r="F67" i="3" s="1"/>
  <c r="H68" i="3"/>
  <c r="F68" i="3" s="1"/>
  <c r="H69" i="3"/>
  <c r="F69" i="3"/>
  <c r="H70" i="3"/>
  <c r="F70" i="3" s="1"/>
  <c r="H71" i="3"/>
  <c r="F71" i="3" s="1"/>
  <c r="H72" i="3"/>
  <c r="F72" i="3" s="1"/>
  <c r="H73" i="3"/>
  <c r="F73" i="3" s="1"/>
  <c r="H74" i="3"/>
  <c r="F74" i="3" s="1"/>
  <c r="H75" i="3"/>
  <c r="F75" i="3" s="1"/>
  <c r="H76" i="3"/>
  <c r="F76" i="3" s="1"/>
  <c r="H77" i="3"/>
  <c r="F77" i="3" s="1"/>
  <c r="H78" i="3"/>
  <c r="F78" i="3" s="1"/>
  <c r="H79" i="3"/>
  <c r="F79" i="3" s="1"/>
  <c r="H80" i="3"/>
  <c r="F80" i="3" s="1"/>
  <c r="H81" i="3"/>
  <c r="F81" i="3" s="1"/>
  <c r="H82" i="3"/>
  <c r="F82" i="3" s="1"/>
  <c r="H83" i="3"/>
  <c r="F83" i="3" s="1"/>
  <c r="H84" i="3"/>
  <c r="F84" i="3" s="1"/>
  <c r="H85" i="3"/>
  <c r="F85" i="3" s="1"/>
  <c r="H86" i="3"/>
  <c r="F86" i="3" s="1"/>
  <c r="H87" i="3"/>
  <c r="F87" i="3" s="1"/>
  <c r="H88" i="3"/>
  <c r="F88" i="3" s="1"/>
  <c r="H89" i="3"/>
  <c r="F89" i="3" s="1"/>
  <c r="H90" i="3"/>
  <c r="F90" i="3" s="1"/>
  <c r="H91" i="3"/>
  <c r="F91" i="3" s="1"/>
  <c r="H92" i="3"/>
  <c r="F92" i="3" s="1"/>
  <c r="H93" i="3"/>
  <c r="F93" i="3"/>
  <c r="H94" i="3"/>
  <c r="F94" i="3" s="1"/>
  <c r="H95" i="3"/>
  <c r="F95" i="3" s="1"/>
  <c r="H96" i="3"/>
  <c r="F96" i="3" s="1"/>
  <c r="H97" i="3"/>
  <c r="F97" i="3" s="1"/>
  <c r="H98" i="3"/>
  <c r="F98" i="3" s="1"/>
  <c r="H99" i="3"/>
  <c r="F99" i="3" s="1"/>
  <c r="H100" i="3"/>
  <c r="F100" i="3" s="1"/>
  <c r="H101" i="3"/>
  <c r="F101" i="3" s="1"/>
  <c r="H102" i="3"/>
  <c r="F102" i="3" s="1"/>
  <c r="H103" i="3"/>
  <c r="F103" i="3" s="1"/>
  <c r="H104" i="3"/>
  <c r="F104" i="3" s="1"/>
  <c r="H105" i="3"/>
  <c r="F105" i="3" s="1"/>
  <c r="H106" i="3"/>
  <c r="F106" i="3" s="1"/>
  <c r="H107" i="3"/>
  <c r="F107" i="3" s="1"/>
  <c r="H108" i="3"/>
  <c r="F108" i="3" s="1"/>
  <c r="H109" i="3"/>
  <c r="F109" i="3" s="1"/>
  <c r="H110" i="3"/>
  <c r="F110" i="3" s="1"/>
  <c r="H111" i="3"/>
  <c r="F111" i="3" s="1"/>
  <c r="H112" i="3"/>
  <c r="F112" i="3" s="1"/>
  <c r="H113" i="3"/>
  <c r="F113" i="3" s="1"/>
  <c r="H114" i="3"/>
  <c r="F114" i="3" s="1"/>
  <c r="F4" i="2"/>
  <c r="F5" i="2"/>
  <c r="M6" i="2" s="1"/>
  <c r="S6" i="2"/>
  <c r="V6" i="2"/>
  <c r="AB6" i="2"/>
  <c r="AN6" i="2"/>
  <c r="AT6" i="2"/>
  <c r="AZ6" i="2"/>
  <c r="BC6" i="2"/>
  <c r="F6" i="2"/>
  <c r="AH7" i="2" s="1"/>
  <c r="M7" i="2"/>
  <c r="Y7" i="2"/>
  <c r="AE7" i="2"/>
  <c r="AK7" i="2"/>
  <c r="AN7" i="2"/>
  <c r="AQ7" i="2"/>
  <c r="AT7" i="2"/>
  <c r="AW7" i="2"/>
  <c r="F7" i="2"/>
  <c r="P8" i="2" s="1"/>
  <c r="V8" i="2"/>
  <c r="Y8" i="2"/>
  <c r="AB8" i="2"/>
  <c r="AH8" i="2"/>
  <c r="AT8" i="2"/>
  <c r="F8" i="2"/>
  <c r="F9" i="2"/>
  <c r="Y10" i="2" s="1"/>
  <c r="M10" i="2"/>
  <c r="P10" i="2"/>
  <c r="V10" i="2"/>
  <c r="AB10" i="2"/>
  <c r="AE10" i="2"/>
  <c r="AH10" i="2"/>
  <c r="AK10" i="2"/>
  <c r="AN10" i="2"/>
  <c r="AQ10" i="2"/>
  <c r="AT10" i="2"/>
  <c r="AW10" i="2"/>
  <c r="AZ10" i="2"/>
  <c r="F10" i="2"/>
  <c r="AN11" i="2" s="1"/>
  <c r="M11" i="2"/>
  <c r="P11" i="2"/>
  <c r="S11" i="2"/>
  <c r="V11" i="2"/>
  <c r="Y11" i="2"/>
  <c r="AB11" i="2"/>
  <c r="AE11" i="2"/>
  <c r="AK11" i="2"/>
  <c r="AQ11" i="2"/>
  <c r="AT11" i="2"/>
  <c r="AW11" i="2"/>
  <c r="AZ11" i="2"/>
  <c r="BC11" i="2"/>
  <c r="F11" i="2"/>
  <c r="AB12" i="2" s="1"/>
  <c r="AH12" i="2"/>
  <c r="AK12" i="2"/>
  <c r="AT12" i="2"/>
  <c r="F12" i="2"/>
  <c r="M13" i="2"/>
  <c r="P13" i="2"/>
  <c r="S13" i="2"/>
  <c r="V13" i="2"/>
  <c r="Y13" i="2"/>
  <c r="AB13" i="2"/>
  <c r="AE13" i="2"/>
  <c r="AH13" i="2"/>
  <c r="AK13" i="2"/>
  <c r="AN13" i="2"/>
  <c r="AQ13" i="2"/>
  <c r="AT13" i="2"/>
  <c r="AW13" i="2"/>
  <c r="AZ13" i="2"/>
  <c r="BC13" i="2"/>
  <c r="F13" i="2"/>
  <c r="AH14" i="2" s="1"/>
  <c r="AN14" i="2"/>
  <c r="AQ14" i="2"/>
  <c r="AT14" i="2"/>
  <c r="AZ14" i="2"/>
  <c r="F14" i="2"/>
  <c r="M15" i="2"/>
  <c r="S15" i="2"/>
  <c r="Y15" i="2"/>
  <c r="AB15" i="2"/>
  <c r="AE15" i="2"/>
  <c r="AK15" i="2"/>
  <c r="AT15" i="2"/>
  <c r="BC15" i="2"/>
  <c r="F15" i="2"/>
  <c r="AN16" i="2" s="1"/>
  <c r="M16" i="2"/>
  <c r="AT16" i="2"/>
  <c r="AW16" i="2"/>
  <c r="F16" i="2"/>
  <c r="Y17" i="2" s="1"/>
  <c r="AE17" i="2"/>
  <c r="AH17" i="2"/>
  <c r="AK17" i="2"/>
  <c r="AT17" i="2"/>
  <c r="F17" i="2"/>
  <c r="M18" i="2" s="1"/>
  <c r="S18" i="2"/>
  <c r="AB18" i="2"/>
  <c r="AE18" i="2"/>
  <c r="AN18" i="2"/>
  <c r="AT18" i="2"/>
  <c r="AZ18" i="2"/>
  <c r="BC18" i="2"/>
  <c r="F18" i="2"/>
  <c r="AH19" i="2" s="1"/>
  <c r="M19" i="2"/>
  <c r="Y19" i="2"/>
  <c r="AE19" i="2"/>
  <c r="AK19" i="2"/>
  <c r="AN19" i="2"/>
  <c r="AQ19" i="2"/>
  <c r="AT19" i="2"/>
  <c r="AZ19" i="2"/>
  <c r="F19" i="2"/>
  <c r="P20" i="2" s="1"/>
  <c r="V20" i="2"/>
  <c r="Y20" i="2"/>
  <c r="AB20" i="2"/>
  <c r="AH20" i="2"/>
  <c r="AK20" i="2"/>
  <c r="AT20" i="2"/>
  <c r="F20" i="2"/>
  <c r="F21" i="2"/>
  <c r="M22" i="2"/>
  <c r="P22" i="2"/>
  <c r="V22" i="2"/>
  <c r="AB22" i="2"/>
  <c r="AE22" i="2"/>
  <c r="AH22" i="2"/>
  <c r="AK22" i="2"/>
  <c r="AN22" i="2"/>
  <c r="AQ22" i="2"/>
  <c r="AT22" i="2"/>
  <c r="AZ22" i="2"/>
  <c r="F22" i="2"/>
  <c r="AE23" i="2" s="1"/>
  <c r="M23" i="2"/>
  <c r="P23" i="2"/>
  <c r="S23" i="2"/>
  <c r="V23" i="2"/>
  <c r="Y23" i="2"/>
  <c r="AB23" i="2"/>
  <c r="AH23" i="2"/>
  <c r="AK23" i="2"/>
  <c r="AQ23" i="2"/>
  <c r="AT23" i="2"/>
  <c r="AW23" i="2"/>
  <c r="AZ23" i="2"/>
  <c r="BC23" i="2"/>
  <c r="F23" i="2"/>
  <c r="AB24" i="2" s="1"/>
  <c r="AH24" i="2"/>
  <c r="AK24" i="2"/>
  <c r="AT24" i="2"/>
  <c r="F24" i="2"/>
  <c r="M25" i="2"/>
  <c r="S25" i="2"/>
  <c r="V25" i="2"/>
  <c r="Y25" i="2"/>
  <c r="AB25" i="2"/>
  <c r="AE25" i="2"/>
  <c r="AH25" i="2"/>
  <c r="AK25" i="2"/>
  <c r="AN25" i="2"/>
  <c r="AQ25" i="2"/>
  <c r="AT25" i="2"/>
  <c r="AW25" i="2"/>
  <c r="AZ25" i="2"/>
  <c r="BC25" i="2"/>
  <c r="F25" i="2"/>
  <c r="AH26" i="2" s="1"/>
  <c r="P26" i="2"/>
  <c r="AN26" i="2"/>
  <c r="AT26" i="2"/>
  <c r="AZ26" i="2"/>
  <c r="F26" i="2"/>
  <c r="S27" i="2" s="1"/>
  <c r="M27" i="2"/>
  <c r="Y27" i="2"/>
  <c r="AB27" i="2"/>
  <c r="AE27" i="2"/>
  <c r="AN27" i="2"/>
  <c r="AT27" i="2"/>
  <c r="AW27" i="2"/>
  <c r="BC27" i="2"/>
  <c r="F27" i="2"/>
  <c r="M28" i="2"/>
  <c r="V28" i="2"/>
  <c r="AT28" i="2"/>
  <c r="AW28" i="2"/>
  <c r="F28" i="2"/>
  <c r="Y29" i="2" s="1"/>
  <c r="AE29" i="2"/>
  <c r="AH29" i="2"/>
  <c r="AK29" i="2"/>
  <c r="AT29" i="2"/>
  <c r="F29" i="2"/>
  <c r="M30" i="2" s="1"/>
  <c r="S30" i="2"/>
  <c r="V30" i="2"/>
  <c r="AB30" i="2"/>
  <c r="AE30" i="2"/>
  <c r="AN30" i="2"/>
  <c r="AT30" i="2"/>
  <c r="AZ30" i="2"/>
  <c r="BC30" i="2"/>
  <c r="F30" i="2"/>
  <c r="AE31" i="2" s="1"/>
  <c r="M31" i="2"/>
  <c r="Y31" i="2"/>
  <c r="AK31" i="2"/>
  <c r="AN31" i="2"/>
  <c r="AQ31" i="2"/>
  <c r="AT31" i="2"/>
  <c r="AZ31" i="2"/>
  <c r="F31" i="2"/>
  <c r="P32" i="2" s="1"/>
  <c r="V32" i="2"/>
  <c r="Y32" i="2"/>
  <c r="AB32" i="2"/>
  <c r="AH32" i="2"/>
  <c r="AK32" i="2"/>
  <c r="AT32" i="2"/>
  <c r="F32" i="2"/>
  <c r="M33" i="2"/>
  <c r="AQ33" i="2"/>
  <c r="F33" i="2"/>
  <c r="M34" i="2"/>
  <c r="P34" i="2"/>
  <c r="V34" i="2"/>
  <c r="AB34" i="2"/>
  <c r="AE34" i="2"/>
  <c r="AH34" i="2"/>
  <c r="AK34" i="2"/>
  <c r="AN34" i="2"/>
  <c r="AQ34" i="2"/>
  <c r="AT34" i="2"/>
  <c r="AW34" i="2"/>
  <c r="AZ34" i="2"/>
  <c r="F34" i="2"/>
  <c r="AQ35" i="2" s="1"/>
  <c r="M35" i="2"/>
  <c r="P35" i="2"/>
  <c r="S35" i="2"/>
  <c r="Y35" i="2"/>
  <c r="AB35" i="2"/>
  <c r="AK35" i="2"/>
  <c r="AT35" i="2"/>
  <c r="AW35" i="2"/>
  <c r="AZ35" i="2"/>
  <c r="BC35" i="2"/>
  <c r="F35" i="2"/>
  <c r="AH36" i="2" s="1"/>
  <c r="AN36" i="2"/>
  <c r="F36" i="2"/>
  <c r="AK37" i="2" s="1"/>
  <c r="M37" i="2"/>
  <c r="S37" i="2"/>
  <c r="V37" i="2"/>
  <c r="Y37" i="2"/>
  <c r="AB37" i="2"/>
  <c r="AE37" i="2"/>
  <c r="AH37" i="2"/>
  <c r="AN37" i="2"/>
  <c r="AQ37" i="2"/>
  <c r="AT37" i="2"/>
  <c r="AW37" i="2"/>
  <c r="BC37" i="2"/>
  <c r="F37" i="2"/>
  <c r="AQ38" i="2"/>
  <c r="F38" i="2"/>
  <c r="S39" i="2" s="1"/>
  <c r="M39" i="2"/>
  <c r="Y39" i="2"/>
  <c r="AB39" i="2"/>
  <c r="AE39" i="2"/>
  <c r="AK39" i="2"/>
  <c r="AN39" i="2"/>
  <c r="AT39" i="2"/>
  <c r="AW39" i="2"/>
  <c r="F39" i="2"/>
  <c r="M40" i="2" s="1"/>
  <c r="V40" i="2"/>
  <c r="F40" i="2"/>
  <c r="Y41" i="2" s="1"/>
  <c r="AE41" i="2"/>
  <c r="AH41" i="2"/>
  <c r="AK41" i="2"/>
  <c r="AT41" i="2"/>
  <c r="F41" i="2"/>
  <c r="M42" i="2" s="1"/>
  <c r="S42" i="2"/>
  <c r="AB42" i="2"/>
  <c r="AE42" i="2"/>
  <c r="AN42" i="2"/>
  <c r="AT42" i="2"/>
  <c r="AW42" i="2"/>
  <c r="AZ42" i="2"/>
  <c r="BC42" i="2"/>
  <c r="F42" i="2"/>
  <c r="AE43" i="2" s="1"/>
  <c r="M43" i="2"/>
  <c r="Y43" i="2"/>
  <c r="AH43" i="2"/>
  <c r="AK43" i="2"/>
  <c r="AN43" i="2"/>
  <c r="AQ43" i="2"/>
  <c r="AT43" i="2"/>
  <c r="AW43" i="2"/>
  <c r="AZ43" i="2"/>
  <c r="F43" i="2"/>
  <c r="P44" i="2" s="1"/>
  <c r="V44" i="2"/>
  <c r="Y44" i="2"/>
  <c r="AB44" i="2"/>
  <c r="AH44" i="2"/>
  <c r="AK44" i="2"/>
  <c r="AT44" i="2"/>
  <c r="F44" i="2"/>
  <c r="M45" i="2" s="1"/>
  <c r="AQ45" i="2"/>
  <c r="F45" i="2"/>
  <c r="M46" i="2"/>
  <c r="P46" i="2"/>
  <c r="V46" i="2"/>
  <c r="AB46" i="2"/>
  <c r="AE46" i="2"/>
  <c r="AH46" i="2"/>
  <c r="AK46" i="2"/>
  <c r="AN46" i="2"/>
  <c r="AQ46" i="2"/>
  <c r="AT46" i="2"/>
  <c r="AW46" i="2"/>
  <c r="AZ46" i="2"/>
  <c r="F46" i="2"/>
  <c r="AQ47" i="2" s="1"/>
  <c r="M47" i="2"/>
  <c r="P47" i="2"/>
  <c r="S47" i="2"/>
  <c r="Y47" i="2"/>
  <c r="AB47" i="2"/>
  <c r="AT47" i="2"/>
  <c r="AW47" i="2"/>
  <c r="AZ47" i="2"/>
  <c r="BC47" i="2"/>
  <c r="F47" i="2"/>
  <c r="AK48" i="2" s="1"/>
  <c r="AH48" i="2"/>
  <c r="AN48" i="2"/>
  <c r="AT48" i="2"/>
  <c r="F48" i="2"/>
  <c r="M49" i="2"/>
  <c r="S49" i="2"/>
  <c r="V49" i="2"/>
  <c r="Y49" i="2"/>
  <c r="AB49" i="2"/>
  <c r="AE49" i="2"/>
  <c r="AH49" i="2"/>
  <c r="AK49" i="2"/>
  <c r="AN49" i="2"/>
  <c r="AQ49" i="2"/>
  <c r="AT49" i="2"/>
  <c r="AW49" i="2"/>
  <c r="AZ49" i="2"/>
  <c r="BC49" i="2"/>
  <c r="F49" i="2"/>
  <c r="AN50" i="2" s="1"/>
  <c r="BC50" i="2"/>
  <c r="F50" i="2"/>
  <c r="S51" i="2" s="1"/>
  <c r="Y51" i="2"/>
  <c r="AB51" i="2"/>
  <c r="AE51" i="2"/>
  <c r="AK51" i="2"/>
  <c r="AN51" i="2"/>
  <c r="AT51" i="2"/>
  <c r="F51" i="2"/>
  <c r="M52" i="2" s="1"/>
  <c r="V52" i="2"/>
  <c r="AE52" i="2"/>
  <c r="AQ52" i="2"/>
  <c r="AT52" i="2"/>
  <c r="AW52" i="2"/>
  <c r="F52" i="2"/>
  <c r="S53" i="2" s="1"/>
  <c r="P53" i="2"/>
  <c r="Y53" i="2"/>
  <c r="AB53" i="2"/>
  <c r="AE53" i="2"/>
  <c r="AH53" i="2"/>
  <c r="AK53" i="2"/>
  <c r="AN53" i="2"/>
  <c r="AT53" i="2"/>
  <c r="AZ53" i="2"/>
  <c r="BC53" i="2"/>
  <c r="F53" i="2"/>
  <c r="M54" i="2" s="1"/>
  <c r="S54" i="2"/>
  <c r="V54" i="2"/>
  <c r="Y54" i="2"/>
  <c r="AB54" i="2"/>
  <c r="AE54" i="2"/>
  <c r="AK54" i="2"/>
  <c r="AN54" i="2"/>
  <c r="AT54" i="2"/>
  <c r="AZ54" i="2"/>
  <c r="F54" i="2"/>
  <c r="M55" i="2"/>
  <c r="Y55" i="2"/>
  <c r="AE55" i="2"/>
  <c r="AK55" i="2"/>
  <c r="F55" i="2"/>
  <c r="P56" i="2" s="1"/>
  <c r="S56" i="2"/>
  <c r="V56" i="2"/>
  <c r="AB56" i="2"/>
  <c r="AT56" i="2"/>
  <c r="AZ56" i="2"/>
  <c r="BC56" i="2"/>
  <c r="F56" i="2"/>
  <c r="M57" i="2" s="1"/>
  <c r="AZ57" i="2"/>
  <c r="F57" i="2"/>
  <c r="M58" i="2"/>
  <c r="P58" i="2"/>
  <c r="V58" i="2"/>
  <c r="AB58" i="2"/>
  <c r="AE58" i="2"/>
  <c r="AH58" i="2"/>
  <c r="AK58" i="2"/>
  <c r="AN58" i="2"/>
  <c r="AQ58" i="2"/>
  <c r="AT58" i="2"/>
  <c r="AW58" i="2"/>
  <c r="AZ58" i="2"/>
  <c r="F58" i="2"/>
  <c r="M59" i="2"/>
  <c r="P59" i="2"/>
  <c r="S59" i="2"/>
  <c r="V59" i="2"/>
  <c r="Y59" i="2"/>
  <c r="AB59" i="2"/>
  <c r="AK59" i="2"/>
  <c r="AQ59" i="2"/>
  <c r="AT59" i="2"/>
  <c r="AW59" i="2"/>
  <c r="AZ59" i="2"/>
  <c r="BC59" i="2"/>
  <c r="F59" i="2"/>
  <c r="M60" i="2" s="1"/>
  <c r="V60" i="2"/>
  <c r="AH60" i="2"/>
  <c r="F60" i="2"/>
  <c r="M61" i="2"/>
  <c r="S61" i="2"/>
  <c r="V61" i="2"/>
  <c r="Y61" i="2"/>
  <c r="AB61" i="2"/>
  <c r="AE61" i="2"/>
  <c r="AH61" i="2"/>
  <c r="AK61" i="2"/>
  <c r="AN61" i="2"/>
  <c r="AQ61" i="2"/>
  <c r="AT61" i="2"/>
  <c r="AW61" i="2"/>
  <c r="AZ61" i="2"/>
  <c r="BC61" i="2"/>
  <c r="F61" i="2"/>
  <c r="M62" i="2"/>
  <c r="S62" i="2"/>
  <c r="AB62" i="2"/>
  <c r="AH62" i="2"/>
  <c r="AN62" i="2"/>
  <c r="AQ62" i="2"/>
  <c r="AT62" i="2"/>
  <c r="AW62" i="2"/>
  <c r="AZ62" i="2"/>
  <c r="BC62" i="2"/>
  <c r="F62" i="2"/>
  <c r="M63" i="2"/>
  <c r="S63" i="2"/>
  <c r="V63" i="2"/>
  <c r="Y63" i="2"/>
  <c r="AB63" i="2"/>
  <c r="AE63" i="2"/>
  <c r="AH63" i="2"/>
  <c r="AN63" i="2"/>
  <c r="AT63" i="2"/>
  <c r="AW63" i="2"/>
  <c r="BC63" i="2"/>
  <c r="F63" i="2"/>
  <c r="P64" i="2" s="1"/>
  <c r="M64" i="2"/>
  <c r="V64" i="2"/>
  <c r="Y64" i="2"/>
  <c r="AH64" i="2"/>
  <c r="BC64" i="2"/>
  <c r="F64" i="2"/>
  <c r="AE65" i="2" s="1"/>
  <c r="P65" i="2"/>
  <c r="S65" i="2"/>
  <c r="Y65" i="2"/>
  <c r="AB65" i="2"/>
  <c r="AT65" i="2"/>
  <c r="AZ65" i="2"/>
  <c r="BC65" i="2"/>
  <c r="F65" i="2"/>
  <c r="S66" i="2" s="1"/>
  <c r="AZ66" i="2"/>
  <c r="F66" i="2"/>
  <c r="F67" i="2"/>
  <c r="P68" i="2" s="1"/>
  <c r="V68" i="2"/>
  <c r="Y68" i="2"/>
  <c r="AB68" i="2"/>
  <c r="AE68" i="2"/>
  <c r="AH68" i="2"/>
  <c r="AK68" i="2"/>
  <c r="AQ68" i="2"/>
  <c r="AT68" i="2"/>
  <c r="BC68" i="2"/>
  <c r="F68" i="2"/>
  <c r="AQ69" i="2" s="1"/>
  <c r="M69" i="2"/>
  <c r="P69" i="2"/>
  <c r="AN69" i="2"/>
  <c r="AZ69" i="2"/>
  <c r="F69" i="2"/>
  <c r="M70" i="2"/>
  <c r="P70" i="2"/>
  <c r="V70" i="2"/>
  <c r="AB70" i="2"/>
  <c r="AE70" i="2"/>
  <c r="AH70" i="2"/>
  <c r="AK70" i="2"/>
  <c r="AN70" i="2"/>
  <c r="AQ70" i="2"/>
  <c r="AT70" i="2"/>
  <c r="AW70" i="2"/>
  <c r="AZ70" i="2"/>
  <c r="F70" i="2"/>
  <c r="M71" i="2" s="1"/>
  <c r="P71" i="2"/>
  <c r="AK71" i="2"/>
  <c r="AW71" i="2"/>
  <c r="AZ71" i="2"/>
  <c r="F71" i="2"/>
  <c r="S72" i="2" s="1"/>
  <c r="M72" i="2"/>
  <c r="V72" i="2"/>
  <c r="AB72" i="2"/>
  <c r="AE72" i="2"/>
  <c r="AH72" i="2"/>
  <c r="AK72" i="2"/>
  <c r="AN72" i="2"/>
  <c r="AQ72" i="2"/>
  <c r="AT72" i="2"/>
  <c r="AW72" i="2"/>
  <c r="BC72" i="2"/>
  <c r="F72" i="2"/>
  <c r="M73" i="2"/>
  <c r="S73" i="2"/>
  <c r="V73" i="2"/>
  <c r="Y73" i="2"/>
  <c r="AB73" i="2"/>
  <c r="AE73" i="2"/>
  <c r="AH73" i="2"/>
  <c r="AK73" i="2"/>
  <c r="AN73" i="2"/>
  <c r="AQ73" i="2"/>
  <c r="AT73" i="2"/>
  <c r="AW73" i="2"/>
  <c r="BC73" i="2"/>
  <c r="F73" i="2"/>
  <c r="AH74" i="2" s="1"/>
  <c r="M74" i="2"/>
  <c r="S74" i="2"/>
  <c r="V74" i="2"/>
  <c r="AN74" i="2"/>
  <c r="AQ74" i="2"/>
  <c r="AT74" i="2"/>
  <c r="AW74" i="2"/>
  <c r="AZ74" i="2"/>
  <c r="BC74" i="2"/>
  <c r="F74" i="2"/>
  <c r="M75" i="2"/>
  <c r="S75" i="2"/>
  <c r="V75" i="2"/>
  <c r="Y75" i="2"/>
  <c r="AB75" i="2"/>
  <c r="AE75" i="2"/>
  <c r="AN75" i="2"/>
  <c r="AQ75" i="2"/>
  <c r="AT75" i="2"/>
  <c r="AW75" i="2"/>
  <c r="BC75" i="2"/>
  <c r="F75" i="2"/>
  <c r="V76" i="2"/>
  <c r="AB76" i="2"/>
  <c r="AT76" i="2"/>
  <c r="BC76" i="2"/>
  <c r="F76" i="2"/>
  <c r="Y77" i="2" s="1"/>
  <c r="AE77" i="2"/>
  <c r="AH77" i="2"/>
  <c r="AN77" i="2"/>
  <c r="AT77" i="2"/>
  <c r="AW77" i="2"/>
  <c r="F77" i="2"/>
  <c r="AK78" i="2" s="1"/>
  <c r="M78" i="2"/>
  <c r="S78" i="2"/>
  <c r="V78" i="2"/>
  <c r="Y78" i="2"/>
  <c r="AB78" i="2"/>
  <c r="AE78" i="2"/>
  <c r="AH78" i="2"/>
  <c r="AN78" i="2"/>
  <c r="AT78" i="2"/>
  <c r="AZ78" i="2"/>
  <c r="BC78" i="2"/>
  <c r="F78" i="2"/>
  <c r="M79" i="2" s="1"/>
  <c r="AK79" i="2"/>
  <c r="AT79" i="2"/>
  <c r="F79" i="2"/>
  <c r="P80" i="2" s="1"/>
  <c r="S80" i="2"/>
  <c r="V80" i="2"/>
  <c r="Y80" i="2"/>
  <c r="AB80" i="2"/>
  <c r="AE80" i="2"/>
  <c r="AH80" i="2"/>
  <c r="AK80" i="2"/>
  <c r="AN80" i="2"/>
  <c r="AT80" i="2"/>
  <c r="BC80" i="2"/>
  <c r="F80" i="2"/>
  <c r="AK81" i="2" s="1"/>
  <c r="P81" i="2"/>
  <c r="AQ81" i="2"/>
  <c r="AZ81" i="2"/>
  <c r="F81" i="2"/>
  <c r="AB82" i="2" s="1"/>
  <c r="F82" i="2"/>
  <c r="AQ83" i="2" s="1"/>
  <c r="M83" i="2"/>
  <c r="P83" i="2"/>
  <c r="S83" i="2"/>
  <c r="V83" i="2"/>
  <c r="Y83" i="2"/>
  <c r="AB83" i="2"/>
  <c r="AE83" i="2"/>
  <c r="AW83" i="2"/>
  <c r="AZ83" i="2"/>
  <c r="BC83" i="2"/>
  <c r="F83" i="2"/>
  <c r="P84" i="2"/>
  <c r="AH84" i="2"/>
  <c r="AQ84" i="2"/>
  <c r="AT84" i="2"/>
  <c r="AZ84" i="2"/>
  <c r="F84" i="2"/>
  <c r="M85" i="2"/>
  <c r="P85" i="2"/>
  <c r="S85" i="2"/>
  <c r="V85" i="2"/>
  <c r="Y85" i="2"/>
  <c r="AB85" i="2"/>
  <c r="AE85" i="2"/>
  <c r="AH85" i="2"/>
  <c r="AK85" i="2"/>
  <c r="AN85" i="2"/>
  <c r="AQ85" i="2"/>
  <c r="AT85" i="2"/>
  <c r="AW85" i="2"/>
  <c r="AZ85" i="2"/>
  <c r="BC85" i="2"/>
  <c r="F85" i="2"/>
  <c r="AH86" i="2" s="1"/>
  <c r="M86" i="2"/>
  <c r="S86" i="2"/>
  <c r="V86" i="2"/>
  <c r="AN86" i="2"/>
  <c r="AQ86" i="2"/>
  <c r="AT86" i="2"/>
  <c r="AW86" i="2"/>
  <c r="AZ86" i="2"/>
  <c r="BC86" i="2"/>
  <c r="F86" i="2"/>
  <c r="M87" i="2"/>
  <c r="S87" i="2"/>
  <c r="Y87" i="2"/>
  <c r="AB87" i="2"/>
  <c r="AE87" i="2"/>
  <c r="AH87" i="2"/>
  <c r="AN87" i="2"/>
  <c r="AQ87" i="2"/>
  <c r="AT87" i="2"/>
  <c r="AW87" i="2"/>
  <c r="BC87" i="2"/>
  <c r="F87" i="2"/>
  <c r="S88" i="2"/>
  <c r="V88" i="2"/>
  <c r="AB88" i="2"/>
  <c r="AT88" i="2"/>
  <c r="BC88" i="2"/>
  <c r="F88" i="2"/>
  <c r="Y89" i="2" s="1"/>
  <c r="AE89" i="2"/>
  <c r="AH89" i="2"/>
  <c r="AN89" i="2"/>
  <c r="AT89" i="2"/>
  <c r="AW89" i="2"/>
  <c r="F89" i="2"/>
  <c r="AK90" i="2" s="1"/>
  <c r="M90" i="2"/>
  <c r="S90" i="2"/>
  <c r="V90" i="2"/>
  <c r="Y90" i="2"/>
  <c r="AB90" i="2"/>
  <c r="AE90" i="2"/>
  <c r="AH90" i="2"/>
  <c r="AT90" i="2"/>
  <c r="AW90" i="2"/>
  <c r="AZ90" i="2"/>
  <c r="BC90" i="2"/>
  <c r="F90" i="2"/>
  <c r="AK91" i="2"/>
  <c r="AT91" i="2"/>
  <c r="F91" i="2"/>
  <c r="P92" i="2" s="1"/>
  <c r="S92" i="2"/>
  <c r="V92" i="2"/>
  <c r="Y92" i="2"/>
  <c r="AB92" i="2"/>
  <c r="AE92" i="2"/>
  <c r="AH92" i="2"/>
  <c r="AK92" i="2"/>
  <c r="AN92" i="2"/>
  <c r="AT92" i="2"/>
  <c r="BC92" i="2"/>
  <c r="F92" i="2"/>
  <c r="AK93" i="2" s="1"/>
  <c r="P93" i="2"/>
  <c r="AQ93" i="2"/>
  <c r="AZ93" i="2"/>
  <c r="F93" i="2"/>
  <c r="AB94" i="2"/>
  <c r="F94" i="2"/>
  <c r="AQ95" i="2" s="1"/>
  <c r="M95" i="2"/>
  <c r="P95" i="2"/>
  <c r="S95" i="2"/>
  <c r="V95" i="2"/>
  <c r="Y95" i="2"/>
  <c r="AB95" i="2"/>
  <c r="AE95" i="2"/>
  <c r="AW95" i="2"/>
  <c r="AZ95" i="2"/>
  <c r="BC95" i="2"/>
  <c r="F95" i="2"/>
  <c r="P96" i="2"/>
  <c r="AH96" i="2"/>
  <c r="AK96" i="2"/>
  <c r="AQ96" i="2"/>
  <c r="AT96" i="2"/>
  <c r="AZ96" i="2"/>
  <c r="F96" i="2"/>
  <c r="M97" i="2"/>
  <c r="S97" i="2"/>
  <c r="V97" i="2"/>
  <c r="Y97" i="2"/>
  <c r="AB97" i="2"/>
  <c r="AE97" i="2"/>
  <c r="AH97" i="2"/>
  <c r="AK97" i="2"/>
  <c r="AN97" i="2"/>
  <c r="AQ97" i="2"/>
  <c r="AT97" i="2"/>
  <c r="AW97" i="2"/>
  <c r="AZ97" i="2"/>
  <c r="BC97" i="2"/>
  <c r="F97" i="2"/>
  <c r="AH98" i="2" s="1"/>
  <c r="M98" i="2"/>
  <c r="S98" i="2"/>
  <c r="AN98" i="2"/>
  <c r="AQ98" i="2"/>
  <c r="AT98" i="2"/>
  <c r="AW98" i="2"/>
  <c r="AZ98" i="2"/>
  <c r="BC98" i="2"/>
  <c r="F98" i="2"/>
  <c r="M99" i="2"/>
  <c r="S99" i="2"/>
  <c r="Y99" i="2"/>
  <c r="AB99" i="2"/>
  <c r="AE99" i="2"/>
  <c r="AN99" i="2"/>
  <c r="AQ99" i="2"/>
  <c r="AT99" i="2"/>
  <c r="AW99" i="2"/>
  <c r="BC99" i="2"/>
  <c r="F99" i="2"/>
  <c r="M100" i="2" s="1"/>
  <c r="P100" i="2"/>
  <c r="Y100" i="2"/>
  <c r="AB100" i="2"/>
  <c r="F100" i="2"/>
  <c r="AE101" i="2"/>
  <c r="AK101" i="2"/>
  <c r="AN101" i="2"/>
  <c r="F101" i="2"/>
  <c r="AK102" i="2" s="1"/>
  <c r="M102" i="2"/>
  <c r="S102" i="2"/>
  <c r="V102" i="2"/>
  <c r="Y102" i="2"/>
  <c r="AB102" i="2"/>
  <c r="AE102" i="2"/>
  <c r="AH102" i="2"/>
  <c r="AT102" i="2"/>
  <c r="AW102" i="2"/>
  <c r="AZ102" i="2"/>
  <c r="BC102" i="2"/>
  <c r="F102" i="2"/>
  <c r="M103" i="2"/>
  <c r="S103" i="2"/>
  <c r="AN103" i="2"/>
  <c r="AQ103" i="2"/>
  <c r="AT103" i="2"/>
  <c r="F103" i="2"/>
  <c r="AQ104" i="2" s="1"/>
  <c r="P104" i="2"/>
  <c r="S104" i="2"/>
  <c r="V104" i="2"/>
  <c r="Y104" i="2"/>
  <c r="AB104" i="2"/>
  <c r="AE104" i="2"/>
  <c r="AH104" i="2"/>
  <c r="AK104" i="2"/>
  <c r="AN104" i="2"/>
  <c r="AT104" i="2"/>
  <c r="AZ104" i="2"/>
  <c r="BC104" i="2"/>
  <c r="F104" i="2"/>
  <c r="AZ105" i="2" s="1"/>
  <c r="P105" i="2"/>
  <c r="AQ105" i="2"/>
  <c r="F105" i="2"/>
  <c r="AB106" i="2" s="1"/>
  <c r="AE106" i="2"/>
  <c r="AK106" i="2"/>
  <c r="AN106" i="2"/>
  <c r="AQ106" i="2"/>
  <c r="F106" i="2"/>
  <c r="AQ107" i="2" s="1"/>
  <c r="M107" i="2"/>
  <c r="P107" i="2"/>
  <c r="S107" i="2"/>
  <c r="V107" i="2"/>
  <c r="Y107" i="2"/>
  <c r="AB107" i="2"/>
  <c r="AE107" i="2"/>
  <c r="AW107" i="2"/>
  <c r="AZ107" i="2"/>
  <c r="BC107" i="2"/>
  <c r="F107" i="2"/>
  <c r="M108" i="2" s="1"/>
  <c r="AH108" i="2"/>
  <c r="AK108" i="2"/>
  <c r="AQ108" i="2"/>
  <c r="AT108" i="2"/>
  <c r="AW108" i="2"/>
  <c r="AZ108" i="2"/>
  <c r="F108" i="2"/>
  <c r="M109" i="2"/>
  <c r="S109" i="2"/>
  <c r="V109" i="2"/>
  <c r="Y109" i="2"/>
  <c r="AB109" i="2"/>
  <c r="AE109" i="2"/>
  <c r="AH109" i="2"/>
  <c r="AK109" i="2"/>
  <c r="AN109" i="2"/>
  <c r="AQ109" i="2"/>
  <c r="AT109" i="2"/>
  <c r="AW109" i="2"/>
  <c r="AZ109" i="2"/>
  <c r="BC109" i="2"/>
  <c r="F109" i="2"/>
  <c r="AZ110" i="2" s="1"/>
  <c r="M110" i="2"/>
  <c r="S110" i="2"/>
  <c r="AN110" i="2"/>
  <c r="AQ110" i="2"/>
  <c r="AT110" i="2"/>
  <c r="F110" i="2"/>
  <c r="P111" i="2" s="1"/>
  <c r="M111" i="2"/>
  <c r="S111" i="2"/>
  <c r="V111" i="2"/>
  <c r="Y111" i="2"/>
  <c r="AB111" i="2"/>
  <c r="AE111" i="2"/>
  <c r="AK111" i="2"/>
  <c r="AN111" i="2"/>
  <c r="AQ111" i="2"/>
  <c r="AT111" i="2"/>
  <c r="AW111" i="2"/>
  <c r="BC111" i="2"/>
  <c r="F111" i="2"/>
  <c r="AB112" i="2" s="1"/>
  <c r="M112" i="2"/>
  <c r="P112" i="2"/>
  <c r="S112" i="2"/>
  <c r="V112" i="2"/>
  <c r="Y112" i="2"/>
  <c r="BC112" i="2"/>
  <c r="F112" i="2"/>
  <c r="AE113" i="2"/>
  <c r="AH113" i="2"/>
  <c r="AK113" i="2"/>
  <c r="AN113" i="2"/>
  <c r="F113" i="2"/>
  <c r="AK114" i="2" s="1"/>
  <c r="M114" i="2"/>
  <c r="S114" i="2"/>
  <c r="V114" i="2"/>
  <c r="Y114" i="2"/>
  <c r="AB114" i="2"/>
  <c r="AE114" i="2"/>
  <c r="AH114" i="2"/>
  <c r="AT114" i="2"/>
  <c r="AW114" i="2"/>
  <c r="AZ114" i="2"/>
  <c r="BC114" i="2"/>
  <c r="F114" i="2"/>
  <c r="P115" i="2"/>
  <c r="AK115" i="2"/>
  <c r="AN115" i="2"/>
  <c r="AQ115" i="2"/>
  <c r="F115" i="2"/>
  <c r="AQ116" i="2" s="1"/>
  <c r="P116" i="2"/>
  <c r="S116" i="2"/>
  <c r="V116" i="2"/>
  <c r="Y116" i="2"/>
  <c r="AB116" i="2"/>
  <c r="AE116" i="2"/>
  <c r="AH116" i="2"/>
  <c r="AK116" i="2"/>
  <c r="AN116" i="2"/>
  <c r="AT116" i="2"/>
  <c r="AZ116" i="2"/>
  <c r="BC116" i="2"/>
  <c r="F11" i="1"/>
  <c r="L12" i="1" s="1"/>
  <c r="AD12" i="1"/>
  <c r="AG12" i="1"/>
  <c r="AJ12" i="1"/>
  <c r="AM12" i="1"/>
  <c r="AP12" i="1"/>
  <c r="AS12" i="1"/>
  <c r="AY12" i="1"/>
  <c r="AG6" i="1"/>
  <c r="AD6" i="1"/>
  <c r="AJ6" i="1"/>
  <c r="BB6" i="1"/>
  <c r="F6" i="1"/>
  <c r="AA7" i="1" s="1"/>
  <c r="F7" i="1"/>
  <c r="AM8" i="1" s="1"/>
  <c r="L8" i="1"/>
  <c r="O8" i="1"/>
  <c r="R8" i="1"/>
  <c r="U8" i="1"/>
  <c r="X8" i="1"/>
  <c r="AA8" i="1"/>
  <c r="AD8" i="1"/>
  <c r="AG8" i="1"/>
  <c r="AJ8" i="1"/>
  <c r="AS8" i="1"/>
  <c r="AV8" i="1"/>
  <c r="AY8" i="1"/>
  <c r="BB8" i="1"/>
  <c r="F8" i="1"/>
  <c r="O9" i="1" s="1"/>
  <c r="AP9" i="1"/>
  <c r="F9" i="1"/>
  <c r="O10" i="1" s="1"/>
  <c r="AD10" i="1"/>
  <c r="AG10" i="1"/>
  <c r="BB10" i="1"/>
  <c r="F10" i="1"/>
  <c r="O11" i="1"/>
  <c r="U11" i="1"/>
  <c r="X11" i="1"/>
  <c r="AA11" i="1"/>
  <c r="AG11" i="1"/>
  <c r="AP11" i="1"/>
  <c r="AS11" i="1"/>
  <c r="AV11" i="1"/>
  <c r="AY11" i="1"/>
  <c r="F12" i="1"/>
  <c r="L13" i="1"/>
  <c r="X13" i="1"/>
  <c r="AJ13" i="1"/>
  <c r="AM13" i="1"/>
  <c r="AP13" i="1"/>
  <c r="AS13" i="1"/>
  <c r="AV13" i="1"/>
  <c r="F13" i="1"/>
  <c r="R14" i="1" s="1"/>
  <c r="AS14" i="1"/>
  <c r="BB14" i="1"/>
  <c r="F14" i="1"/>
  <c r="L15" i="1" s="1"/>
  <c r="F15" i="1"/>
  <c r="AP16" i="1" s="1"/>
  <c r="O16" i="1"/>
  <c r="AJ16" i="1"/>
  <c r="AM16" i="1"/>
  <c r="F16" i="1"/>
  <c r="AV17" i="1"/>
  <c r="F17" i="1"/>
  <c r="AD18" i="1"/>
  <c r="F18" i="1"/>
  <c r="AG19" i="1" s="1"/>
  <c r="O19" i="1"/>
  <c r="U19" i="1"/>
  <c r="X19" i="1"/>
  <c r="AA19" i="1"/>
  <c r="AD19" i="1"/>
  <c r="AJ19" i="1"/>
  <c r="AP19" i="1"/>
  <c r="AS19" i="1"/>
  <c r="AY19" i="1"/>
  <c r="F19" i="1"/>
  <c r="AS20" i="1" s="1"/>
  <c r="AP20" i="1"/>
  <c r="F20" i="1"/>
  <c r="AM21" i="1" s="1"/>
  <c r="L21" i="1"/>
  <c r="F21" i="1"/>
  <c r="AP22" i="1" s="1"/>
  <c r="F22" i="1"/>
  <c r="U23" i="1" s="1"/>
  <c r="L23" i="1"/>
  <c r="O23" i="1"/>
  <c r="R23" i="1"/>
  <c r="AG23" i="1"/>
  <c r="AJ23" i="1"/>
  <c r="AP23" i="1"/>
  <c r="AS23" i="1"/>
  <c r="AV23" i="1"/>
  <c r="AY23" i="1"/>
  <c r="BB23" i="1"/>
  <c r="F23" i="1"/>
  <c r="AJ24" i="1" s="1"/>
  <c r="O24" i="1"/>
  <c r="R24" i="1"/>
  <c r="U24" i="1"/>
  <c r="X24" i="1"/>
  <c r="AA24" i="1"/>
  <c r="AD24" i="1"/>
  <c r="AG24" i="1"/>
  <c r="AM24" i="1"/>
  <c r="AP24" i="1"/>
  <c r="AS24" i="1"/>
  <c r="AV24" i="1"/>
  <c r="BB24" i="1"/>
  <c r="F24" i="1"/>
  <c r="AJ25" i="1"/>
  <c r="AP25" i="1"/>
  <c r="F25" i="1"/>
  <c r="R26" i="1" s="1"/>
  <c r="AD26" i="1"/>
  <c r="AS26" i="1"/>
  <c r="F26" i="1"/>
  <c r="L27" i="1" s="1"/>
  <c r="R27" i="1"/>
  <c r="AD27" i="1"/>
  <c r="AM27" i="1"/>
  <c r="AP27" i="1"/>
  <c r="AS27" i="1"/>
  <c r="AY27" i="1"/>
  <c r="F27" i="1"/>
  <c r="AP28" i="1" s="1"/>
  <c r="O28" i="1"/>
  <c r="AJ28" i="1"/>
  <c r="AM28" i="1"/>
  <c r="F28" i="1"/>
  <c r="O29" i="1" s="1"/>
  <c r="F29" i="1"/>
  <c r="O30" i="1"/>
  <c r="AG30" i="1"/>
  <c r="AY30" i="1"/>
  <c r="F30" i="1"/>
  <c r="F31" i="1"/>
  <c r="AM32" i="1" s="1"/>
  <c r="AY32" i="1"/>
  <c r="F32" i="1"/>
  <c r="AA33" i="1"/>
  <c r="F33" i="1"/>
  <c r="L34" i="1" s="1"/>
  <c r="F34" i="1"/>
  <c r="O35" i="1" s="1"/>
  <c r="L35" i="1"/>
  <c r="F35" i="1"/>
  <c r="AJ36" i="1" s="1"/>
  <c r="L36" i="1"/>
  <c r="AV36" i="1"/>
  <c r="AY36" i="1"/>
  <c r="F36" i="1"/>
  <c r="R37" i="1" s="1"/>
  <c r="AP37" i="1"/>
  <c r="AS37" i="1"/>
  <c r="F37" i="1"/>
  <c r="U38" i="1" s="1"/>
  <c r="F38" i="1"/>
  <c r="F39" i="1"/>
  <c r="X40" i="1" s="1"/>
  <c r="F40" i="1"/>
  <c r="BB41" i="1" s="1"/>
  <c r="O41" i="1"/>
  <c r="U41" i="1"/>
  <c r="AD41" i="1"/>
  <c r="F41" i="1"/>
  <c r="O42" i="1"/>
  <c r="AD42" i="1"/>
  <c r="AJ42" i="1"/>
  <c r="AS42" i="1"/>
  <c r="AY42" i="1"/>
  <c r="F42" i="1"/>
  <c r="AM43" i="1" s="1"/>
  <c r="O43" i="1"/>
  <c r="U43" i="1"/>
  <c r="AG43" i="1"/>
  <c r="AJ43" i="1"/>
  <c r="AP43" i="1"/>
  <c r="AS43" i="1"/>
  <c r="AV43" i="1"/>
  <c r="AY43" i="1"/>
  <c r="BB43" i="1"/>
  <c r="F43" i="1"/>
  <c r="O44" i="1" s="1"/>
  <c r="L44" i="1"/>
  <c r="F44" i="1"/>
  <c r="X45" i="1" s="1"/>
  <c r="L45" i="1"/>
  <c r="O45" i="1"/>
  <c r="R45" i="1"/>
  <c r="AA45" i="1"/>
  <c r="AD45" i="1"/>
  <c r="AV45" i="1"/>
  <c r="BB45" i="1"/>
  <c r="F45" i="1"/>
  <c r="L46" i="1" s="1"/>
  <c r="O46" i="1"/>
  <c r="U46" i="1"/>
  <c r="AS46" i="1"/>
  <c r="AV46" i="1"/>
  <c r="F46" i="1"/>
  <c r="O47" i="1" s="1"/>
  <c r="AD47" i="1"/>
  <c r="AG47" i="1"/>
  <c r="AV47" i="1"/>
  <c r="BB47" i="1"/>
  <c r="F47" i="1"/>
  <c r="AJ48" i="1" s="1"/>
  <c r="U48" i="1"/>
  <c r="X48" i="1"/>
  <c r="AS48" i="1"/>
  <c r="AV48" i="1"/>
  <c r="AY48" i="1"/>
  <c r="F48" i="1"/>
  <c r="R49" i="1"/>
  <c r="AG49" i="1"/>
  <c r="AM49" i="1"/>
  <c r="F49" i="1"/>
  <c r="F50" i="1"/>
  <c r="L51" i="1"/>
  <c r="O51" i="1"/>
  <c r="X51" i="1"/>
  <c r="AD51" i="1"/>
  <c r="AM51" i="1"/>
  <c r="AS51" i="1"/>
  <c r="F51" i="1"/>
  <c r="O52" i="1"/>
  <c r="F52" i="1"/>
  <c r="F53" i="1"/>
  <c r="AJ54" i="1" s="1"/>
  <c r="O54" i="1"/>
  <c r="F54" i="1"/>
  <c r="AM55" i="1" s="1"/>
  <c r="U55" i="1"/>
  <c r="X55" i="1"/>
  <c r="AA55" i="1"/>
  <c r="AD55" i="1"/>
  <c r="AG55" i="1"/>
  <c r="AJ55" i="1"/>
  <c r="AP55" i="1"/>
  <c r="AS55" i="1"/>
  <c r="AV55" i="1"/>
  <c r="AY55" i="1"/>
  <c r="BB55" i="1"/>
  <c r="F55" i="1"/>
  <c r="O56" i="1" s="1"/>
  <c r="U56" i="1"/>
  <c r="AA56" i="1"/>
  <c r="AM56" i="1"/>
  <c r="F56" i="1"/>
  <c r="L57" i="1"/>
  <c r="O57" i="1"/>
  <c r="R57" i="1"/>
  <c r="AM57" i="1"/>
  <c r="AP57" i="1"/>
  <c r="AV57" i="1"/>
  <c r="BB57" i="1"/>
  <c r="F57" i="1"/>
  <c r="O58" i="1" s="1"/>
  <c r="AA58" i="1"/>
  <c r="AG58" i="1"/>
  <c r="AP58" i="1"/>
  <c r="AV58" i="1"/>
  <c r="BB58" i="1"/>
  <c r="F58" i="1"/>
  <c r="O59" i="1" s="1"/>
  <c r="L59" i="1"/>
  <c r="AG59" i="1"/>
  <c r="AJ59" i="1"/>
  <c r="BB59" i="1"/>
  <c r="F59" i="1"/>
  <c r="AD60" i="1" s="1"/>
  <c r="X60" i="1"/>
  <c r="AA60" i="1"/>
  <c r="AG60" i="1"/>
  <c r="BB60" i="1"/>
  <c r="F60" i="1"/>
  <c r="L61" i="1" s="1"/>
  <c r="AJ61" i="1"/>
  <c r="F61" i="1"/>
  <c r="F62" i="1"/>
  <c r="L63" i="1" s="1"/>
  <c r="BB63" i="1"/>
  <c r="F63" i="1"/>
  <c r="O64" i="1"/>
  <c r="F64" i="1"/>
  <c r="AY65" i="1" s="1"/>
  <c r="F65" i="1"/>
  <c r="O66" i="1" s="1"/>
  <c r="L66" i="1"/>
  <c r="AA66" i="1"/>
  <c r="AD66" i="1"/>
  <c r="AP66" i="1"/>
  <c r="AS66" i="1"/>
  <c r="AV66" i="1"/>
  <c r="F66" i="1"/>
  <c r="AM67" i="1" s="1"/>
  <c r="O67" i="1"/>
  <c r="U67" i="1"/>
  <c r="X67" i="1"/>
  <c r="AA67" i="1"/>
  <c r="AD67" i="1"/>
  <c r="AJ67" i="1"/>
  <c r="AP67" i="1"/>
  <c r="AS67" i="1"/>
  <c r="AV67" i="1"/>
  <c r="BB67" i="1"/>
  <c r="F67" i="1"/>
  <c r="L68" i="1" s="1"/>
  <c r="F68" i="1"/>
  <c r="F69" i="1"/>
  <c r="AD70" i="1" s="1"/>
  <c r="L70" i="1"/>
  <c r="O70" i="1"/>
  <c r="AG70" i="1"/>
  <c r="AJ70" i="1"/>
  <c r="AM70" i="1"/>
  <c r="BB70" i="1"/>
  <c r="F70" i="1"/>
  <c r="R71" i="1" s="1"/>
  <c r="AM71" i="1"/>
  <c r="AP71" i="1"/>
  <c r="F71" i="1"/>
  <c r="AD72" i="1" s="1"/>
  <c r="L72" i="1"/>
  <c r="AA72" i="1"/>
  <c r="AS72" i="1"/>
  <c r="AV72" i="1"/>
  <c r="AY72" i="1"/>
  <c r="F72" i="1"/>
  <c r="AA73" i="1"/>
  <c r="AP73" i="1"/>
  <c r="AS73" i="1"/>
  <c r="AV73" i="1"/>
  <c r="F73" i="1"/>
  <c r="U74" i="1" s="1"/>
  <c r="L74" i="1"/>
  <c r="AS74" i="1"/>
  <c r="AV74" i="1"/>
  <c r="F74" i="1"/>
  <c r="F75" i="1"/>
  <c r="AA76" i="1" s="1"/>
  <c r="R76" i="1"/>
  <c r="F76" i="1"/>
  <c r="R77" i="1"/>
  <c r="U77" i="1"/>
  <c r="X77" i="1"/>
  <c r="AD77" i="1"/>
  <c r="AM77" i="1"/>
  <c r="AP77" i="1"/>
  <c r="AV77" i="1"/>
  <c r="BB77" i="1"/>
  <c r="F77" i="1"/>
  <c r="O78" i="1" s="1"/>
  <c r="X78" i="1"/>
  <c r="AA78" i="1"/>
  <c r="AD78" i="1"/>
  <c r="AM78" i="1"/>
  <c r="AP78" i="1"/>
  <c r="AS78" i="1"/>
  <c r="AY78" i="1"/>
  <c r="F78" i="1"/>
  <c r="O79" i="1" s="1"/>
  <c r="L79" i="1"/>
  <c r="AY79" i="1"/>
  <c r="BB79" i="1"/>
  <c r="F79" i="1"/>
  <c r="O80" i="1" s="1"/>
  <c r="F80" i="1"/>
  <c r="L81" i="1"/>
  <c r="AV81" i="1"/>
  <c r="F81" i="1"/>
  <c r="O82" i="1" s="1"/>
  <c r="U82" i="1"/>
  <c r="X82" i="1"/>
  <c r="F82" i="1"/>
  <c r="L83" i="1"/>
  <c r="U83" i="1"/>
  <c r="X83" i="1"/>
  <c r="AV83" i="1"/>
  <c r="F83" i="1"/>
  <c r="AA84" i="1" s="1"/>
  <c r="L84" i="1"/>
  <c r="O84" i="1"/>
  <c r="U84" i="1"/>
  <c r="F84" i="1"/>
  <c r="AP85" i="1" s="1"/>
  <c r="L85" i="1"/>
  <c r="O85" i="1"/>
  <c r="F85" i="1"/>
  <c r="AM86" i="1"/>
  <c r="AS86" i="1"/>
  <c r="AV86" i="1"/>
  <c r="F86" i="1"/>
  <c r="AA87" i="1" s="1"/>
  <c r="L87" i="1"/>
  <c r="AJ87" i="1"/>
  <c r="AM87" i="1"/>
  <c r="AP87" i="1"/>
  <c r="BB87" i="1"/>
  <c r="F87" i="1"/>
  <c r="R88" i="1" s="1"/>
  <c r="AG88" i="1"/>
  <c r="AJ88" i="1"/>
  <c r="AP88" i="1"/>
  <c r="F88" i="1"/>
  <c r="AV89" i="1" s="1"/>
  <c r="U89" i="1"/>
  <c r="X89" i="1"/>
  <c r="AA89" i="1"/>
  <c r="F89" i="1"/>
  <c r="L90" i="1" s="1"/>
  <c r="X90" i="1"/>
  <c r="AA90" i="1"/>
  <c r="AD90" i="1"/>
  <c r="AM90" i="1"/>
  <c r="F90" i="1"/>
  <c r="L91" i="1" s="1"/>
  <c r="U91" i="1"/>
  <c r="X91" i="1"/>
  <c r="AD91" i="1"/>
  <c r="F91" i="1"/>
  <c r="AS92" i="1" s="1"/>
  <c r="U92" i="1"/>
  <c r="BB92" i="1"/>
  <c r="F92" i="1"/>
  <c r="F93" i="1"/>
  <c r="L94" i="1"/>
  <c r="O94" i="1"/>
  <c r="AM94" i="1"/>
  <c r="BB94" i="1"/>
  <c r="F94" i="1"/>
  <c r="U95" i="1" s="1"/>
  <c r="F95" i="1"/>
  <c r="O96" i="1"/>
  <c r="BB96" i="1"/>
  <c r="F96" i="1"/>
  <c r="F97" i="1"/>
  <c r="L98" i="1"/>
  <c r="R98" i="1"/>
  <c r="AA98" i="1"/>
  <c r="AD98" i="1"/>
  <c r="AG98" i="1"/>
  <c r="AY98" i="1"/>
  <c r="BB98" i="1"/>
  <c r="F98" i="1"/>
  <c r="AV99" i="1" s="1"/>
  <c r="F99" i="1"/>
  <c r="AJ100" i="1" s="1"/>
  <c r="F100" i="1"/>
  <c r="AP101" i="1" s="1"/>
  <c r="AY101" i="1"/>
  <c r="BB101" i="1"/>
  <c r="F101" i="1"/>
  <c r="L102" i="1" s="1"/>
  <c r="F102" i="1"/>
  <c r="AJ103" i="1" s="1"/>
  <c r="X103" i="1"/>
  <c r="AA103" i="1"/>
  <c r="AD103" i="1"/>
  <c r="F103" i="1"/>
  <c r="AV104" i="1" s="1"/>
  <c r="O104" i="1"/>
  <c r="R104" i="1"/>
  <c r="U104" i="1"/>
  <c r="AD104" i="1"/>
  <c r="AG104" i="1"/>
  <c r="AJ104" i="1"/>
  <c r="AM104" i="1"/>
  <c r="BB104" i="1"/>
  <c r="F104" i="1"/>
  <c r="AA105" i="1"/>
  <c r="AD105" i="1"/>
  <c r="AS105" i="1"/>
  <c r="F105" i="1"/>
  <c r="L106" i="1" s="1"/>
  <c r="AP106" i="1"/>
  <c r="F106" i="1"/>
  <c r="L107" i="1" s="1"/>
  <c r="U107" i="1"/>
  <c r="X107" i="1"/>
  <c r="AA107" i="1"/>
  <c r="AM107" i="1"/>
  <c r="AP107" i="1"/>
  <c r="F107" i="1"/>
  <c r="F108" i="1"/>
  <c r="AS109" i="1" s="1"/>
  <c r="L109" i="1"/>
  <c r="R109" i="1"/>
  <c r="AV109" i="1"/>
  <c r="AY109" i="1"/>
  <c r="BB109" i="1"/>
  <c r="F109" i="1"/>
  <c r="L110" i="1" s="1"/>
  <c r="R110" i="1"/>
  <c r="AA110" i="1"/>
  <c r="AD110" i="1"/>
  <c r="AG110" i="1"/>
  <c r="AM110" i="1"/>
  <c r="AS110" i="1"/>
  <c r="BB110" i="1"/>
  <c r="F110" i="1"/>
  <c r="AS111" i="1" s="1"/>
  <c r="L111" i="1"/>
  <c r="AV111" i="1"/>
  <c r="F111" i="1"/>
  <c r="U112" i="1" s="1"/>
  <c r="O112" i="1"/>
  <c r="R112" i="1"/>
  <c r="X112" i="1"/>
  <c r="AV112" i="1"/>
  <c r="AY112" i="1"/>
  <c r="BB112" i="1"/>
  <c r="F112" i="1"/>
  <c r="AP113" i="1" s="1"/>
  <c r="F113" i="1"/>
  <c r="AA114" i="1" s="1"/>
  <c r="R114" i="1"/>
  <c r="U114" i="1"/>
  <c r="X114" i="1"/>
  <c r="F114" i="1"/>
  <c r="L115" i="1" s="1"/>
  <c r="F115" i="1"/>
  <c r="AP116" i="1" s="1"/>
  <c r="L116" i="1"/>
  <c r="O116" i="1"/>
  <c r="R116" i="1"/>
  <c r="AA116" i="1"/>
  <c r="AD116" i="1"/>
  <c r="AG116" i="1"/>
  <c r="BB116" i="1"/>
  <c r="M2" i="3" l="1"/>
  <c r="AV6" i="5"/>
  <c r="AS59" i="5"/>
  <c r="AS47" i="5"/>
  <c r="AS48" i="5"/>
  <c r="AM23" i="5"/>
  <c r="AJ69" i="5"/>
  <c r="AJ28" i="5"/>
  <c r="AG107" i="5"/>
  <c r="AG95" i="5"/>
  <c r="AG83" i="5"/>
  <c r="AA44" i="5"/>
  <c r="AA32" i="5"/>
  <c r="G103" i="5"/>
  <c r="G79" i="5"/>
  <c r="R108" i="5"/>
  <c r="R84" i="5"/>
  <c r="G91" i="5"/>
  <c r="R96" i="5"/>
  <c r="O51" i="5"/>
  <c r="G115" i="5"/>
  <c r="O89" i="5"/>
  <c r="O75" i="5"/>
  <c r="L52" i="5"/>
  <c r="G18" i="5"/>
  <c r="G71" i="5"/>
  <c r="G40" i="5"/>
  <c r="BB58" i="4"/>
  <c r="AS109" i="4"/>
  <c r="AS49" i="4"/>
  <c r="AS110" i="4"/>
  <c r="AP34" i="4"/>
  <c r="AM48" i="4"/>
  <c r="AG53" i="4"/>
  <c r="U44" i="4"/>
  <c r="O81" i="4"/>
  <c r="O33" i="4"/>
  <c r="L36" i="4"/>
  <c r="AW101" i="2"/>
  <c r="AQ113" i="2"/>
  <c r="V15" i="2"/>
  <c r="G4" i="2"/>
  <c r="S58" i="2"/>
  <c r="S46" i="2"/>
  <c r="S33" i="2"/>
  <c r="S22" i="2"/>
  <c r="S34" i="2"/>
  <c r="S70" i="2"/>
  <c r="P103" i="2"/>
  <c r="G60" i="2"/>
  <c r="P99" i="2"/>
  <c r="P75" i="2"/>
  <c r="G72" i="2"/>
  <c r="P87" i="2"/>
  <c r="P62" i="2"/>
  <c r="G24" i="2"/>
  <c r="G12" i="2"/>
  <c r="G36" i="2"/>
  <c r="G108" i="2"/>
  <c r="P38" i="2"/>
  <c r="G96" i="2"/>
  <c r="G48" i="2"/>
  <c r="AY94" i="1"/>
  <c r="AP86" i="1"/>
  <c r="AP98" i="1"/>
  <c r="AJ33" i="1"/>
  <c r="AJ105" i="1"/>
  <c r="AG42" i="1"/>
  <c r="AD11" i="1"/>
  <c r="AA64" i="1"/>
  <c r="X52" i="1"/>
  <c r="X50" i="1"/>
  <c r="U18" i="1"/>
  <c r="U57" i="1"/>
  <c r="U30" i="1"/>
  <c r="U73" i="1"/>
  <c r="R96" i="1"/>
  <c r="O75" i="1"/>
  <c r="O13" i="1"/>
  <c r="O39" i="1"/>
  <c r="AP114" i="5"/>
  <c r="AP90" i="5"/>
  <c r="X117" i="5"/>
  <c r="R115" i="5"/>
  <c r="AG114" i="5"/>
  <c r="AA112" i="5"/>
  <c r="U110" i="5"/>
  <c r="AJ109" i="5"/>
  <c r="BB108" i="5"/>
  <c r="O108" i="5"/>
  <c r="AD107" i="5"/>
  <c r="AV106" i="5"/>
  <c r="AS106" i="5"/>
  <c r="X105" i="5"/>
  <c r="R103" i="5"/>
  <c r="AG102" i="5"/>
  <c r="AA100" i="5"/>
  <c r="U98" i="5"/>
  <c r="AJ97" i="5"/>
  <c r="BB96" i="5"/>
  <c r="O96" i="5"/>
  <c r="AD95" i="5"/>
  <c r="AV94" i="5"/>
  <c r="AS94" i="5"/>
  <c r="X93" i="5"/>
  <c r="R91" i="5"/>
  <c r="AG90" i="5"/>
  <c r="AA88" i="5"/>
  <c r="U86" i="5"/>
  <c r="AJ85" i="5"/>
  <c r="BB84" i="5"/>
  <c r="O84" i="5"/>
  <c r="AD83" i="5"/>
  <c r="AV82" i="5"/>
  <c r="AS82" i="5"/>
  <c r="X81" i="5"/>
  <c r="R79" i="5"/>
  <c r="AG78" i="5"/>
  <c r="X76" i="5"/>
  <c r="U75" i="5"/>
  <c r="AA74" i="5"/>
  <c r="AG73" i="5"/>
  <c r="AP69" i="5"/>
  <c r="AY61" i="5"/>
  <c r="AJ59" i="5"/>
  <c r="AY52" i="5"/>
  <c r="AD50" i="5"/>
  <c r="AS50" i="5"/>
  <c r="AV50" i="5"/>
  <c r="L50" i="5"/>
  <c r="AY50" i="5"/>
  <c r="O50" i="5"/>
  <c r="BB50" i="5"/>
  <c r="R50" i="5"/>
  <c r="U50" i="5"/>
  <c r="X50" i="5"/>
  <c r="BB47" i="5"/>
  <c r="AS37" i="5"/>
  <c r="AV37" i="5"/>
  <c r="U37" i="5"/>
  <c r="X37" i="5"/>
  <c r="AA37" i="5"/>
  <c r="AD37" i="5"/>
  <c r="AG37" i="5"/>
  <c r="AJ37" i="5"/>
  <c r="AM37" i="5"/>
  <c r="AJ112" i="5"/>
  <c r="AA110" i="5"/>
  <c r="AM102" i="5"/>
  <c r="AG100" i="5"/>
  <c r="AA98" i="5"/>
  <c r="AJ95" i="5"/>
  <c r="U117" i="5"/>
  <c r="BB115" i="5"/>
  <c r="O115" i="5"/>
  <c r="AD114" i="5"/>
  <c r="X112" i="5"/>
  <c r="AM111" i="5"/>
  <c r="R110" i="5"/>
  <c r="AG109" i="5"/>
  <c r="AY108" i="5"/>
  <c r="L108" i="5"/>
  <c r="AA107" i="5"/>
  <c r="U105" i="5"/>
  <c r="BB103" i="5"/>
  <c r="O103" i="5"/>
  <c r="AD102" i="5"/>
  <c r="X100" i="5"/>
  <c r="R98" i="5"/>
  <c r="AG97" i="5"/>
  <c r="AY96" i="5"/>
  <c r="L96" i="5"/>
  <c r="AA95" i="5"/>
  <c r="U93" i="5"/>
  <c r="BB91" i="5"/>
  <c r="O91" i="5"/>
  <c r="AD90" i="5"/>
  <c r="X88" i="5"/>
  <c r="R86" i="5"/>
  <c r="AG85" i="5"/>
  <c r="AY84" i="5"/>
  <c r="L84" i="5"/>
  <c r="AA83" i="5"/>
  <c r="U81" i="5"/>
  <c r="BB79" i="5"/>
  <c r="O79" i="5"/>
  <c r="AD78" i="5"/>
  <c r="L76" i="5"/>
  <c r="R75" i="5"/>
  <c r="X74" i="5"/>
  <c r="U73" i="5"/>
  <c r="AM69" i="5"/>
  <c r="AJ64" i="5"/>
  <c r="O64" i="5"/>
  <c r="BB64" i="5"/>
  <c r="R64" i="5"/>
  <c r="U64" i="5"/>
  <c r="X64" i="5"/>
  <c r="AA64" i="5"/>
  <c r="AD64" i="5"/>
  <c r="AP61" i="5"/>
  <c r="O59" i="5"/>
  <c r="AV57" i="5"/>
  <c r="AV52" i="5"/>
  <c r="AY47" i="5"/>
  <c r="AS25" i="5"/>
  <c r="AV25" i="5"/>
  <c r="L25" i="5"/>
  <c r="AY25" i="5"/>
  <c r="O25" i="5"/>
  <c r="BB25" i="5"/>
  <c r="R25" i="5"/>
  <c r="U25" i="5"/>
  <c r="X25" i="5"/>
  <c r="AA25" i="5"/>
  <c r="AD25" i="5"/>
  <c r="AG25" i="5"/>
  <c r="AJ25" i="5"/>
  <c r="AM25" i="5"/>
  <c r="G19" i="5"/>
  <c r="AD117" i="5"/>
  <c r="X115" i="5"/>
  <c r="AP109" i="5"/>
  <c r="U108" i="5"/>
  <c r="AG88" i="5"/>
  <c r="AP85" i="5"/>
  <c r="AJ83" i="5"/>
  <c r="AM78" i="5"/>
  <c r="AD76" i="5"/>
  <c r="AG74" i="5"/>
  <c r="AV59" i="5"/>
  <c r="R117" i="5"/>
  <c r="AY115" i="5"/>
  <c r="L115" i="5"/>
  <c r="AA114" i="5"/>
  <c r="U112" i="5"/>
  <c r="AJ111" i="5"/>
  <c r="BB110" i="5"/>
  <c r="O110" i="5"/>
  <c r="AD109" i="5"/>
  <c r="AV108" i="5"/>
  <c r="AS108" i="5"/>
  <c r="X107" i="5"/>
  <c r="AM106" i="5"/>
  <c r="R105" i="5"/>
  <c r="AY103" i="5"/>
  <c r="L103" i="5"/>
  <c r="AA102" i="5"/>
  <c r="U100" i="5"/>
  <c r="AJ99" i="5"/>
  <c r="G98" i="5" s="1"/>
  <c r="BB98" i="5"/>
  <c r="O98" i="5"/>
  <c r="AD97" i="5"/>
  <c r="AV96" i="5"/>
  <c r="AS96" i="5"/>
  <c r="X95" i="5"/>
  <c r="AM94" i="5"/>
  <c r="R93" i="5"/>
  <c r="AY91" i="5"/>
  <c r="L91" i="5"/>
  <c r="AA90" i="5"/>
  <c r="U88" i="5"/>
  <c r="AJ87" i="5"/>
  <c r="BB86" i="5"/>
  <c r="O86" i="5"/>
  <c r="AD85" i="5"/>
  <c r="AV84" i="5"/>
  <c r="AS84" i="5"/>
  <c r="X83" i="5"/>
  <c r="AM82" i="5"/>
  <c r="R81" i="5"/>
  <c r="AY79" i="5"/>
  <c r="L79" i="5"/>
  <c r="AA78" i="5"/>
  <c r="U74" i="5"/>
  <c r="R73" i="5"/>
  <c r="U61" i="5"/>
  <c r="L59" i="5"/>
  <c r="AP57" i="5"/>
  <c r="AP52" i="5"/>
  <c r="BB49" i="5"/>
  <c r="AV47" i="5"/>
  <c r="BB117" i="5"/>
  <c r="O117" i="5"/>
  <c r="AV115" i="5"/>
  <c r="AS115" i="5"/>
  <c r="BB105" i="5"/>
  <c r="O105" i="5"/>
  <c r="AV103" i="5"/>
  <c r="AS103" i="5"/>
  <c r="BB93" i="5"/>
  <c r="O93" i="5"/>
  <c r="AV91" i="5"/>
  <c r="AS91" i="5"/>
  <c r="BB81" i="5"/>
  <c r="O81" i="5"/>
  <c r="AV79" i="5"/>
  <c r="AS79" i="5"/>
  <c r="O76" i="5"/>
  <c r="R76" i="5"/>
  <c r="U76" i="5"/>
  <c r="O73" i="5"/>
  <c r="R61" i="5"/>
  <c r="AY117" i="5"/>
  <c r="L117" i="5"/>
  <c r="AY105" i="5"/>
  <c r="L105" i="5"/>
  <c r="AY93" i="5"/>
  <c r="L93" i="5"/>
  <c r="AY81" i="5"/>
  <c r="L81" i="5"/>
  <c r="AS74" i="5"/>
  <c r="AV74" i="5"/>
  <c r="L74" i="5"/>
  <c r="AY74" i="5"/>
  <c r="O74" i="5"/>
  <c r="BB74" i="5"/>
  <c r="L73" i="5"/>
  <c r="O61" i="5"/>
  <c r="AM59" i="5"/>
  <c r="R59" i="5"/>
  <c r="U59" i="5"/>
  <c r="X59" i="5"/>
  <c r="AA59" i="5"/>
  <c r="AD59" i="5"/>
  <c r="AG59" i="5"/>
  <c r="AV117" i="5"/>
  <c r="AS117" i="5"/>
  <c r="AM115" i="5"/>
  <c r="R114" i="5"/>
  <c r="AY112" i="5"/>
  <c r="L112" i="5"/>
  <c r="AJ108" i="5"/>
  <c r="BB107" i="5"/>
  <c r="O107" i="5"/>
  <c r="AV105" i="5"/>
  <c r="AS105" i="5"/>
  <c r="AM103" i="5"/>
  <c r="R102" i="5"/>
  <c r="AY100" i="5"/>
  <c r="L100" i="5"/>
  <c r="AJ96" i="5"/>
  <c r="BB95" i="5"/>
  <c r="O95" i="5"/>
  <c r="AV93" i="5"/>
  <c r="AS93" i="5"/>
  <c r="AM91" i="5"/>
  <c r="R90" i="5"/>
  <c r="AY88" i="5"/>
  <c r="L88" i="5"/>
  <c r="U85" i="5"/>
  <c r="AJ84" i="5"/>
  <c r="BB83" i="5"/>
  <c r="O83" i="5"/>
  <c r="AV81" i="5"/>
  <c r="AS81" i="5"/>
  <c r="AM79" i="5"/>
  <c r="R78" i="5"/>
  <c r="AV76" i="5"/>
  <c r="AD75" i="5"/>
  <c r="AG75" i="5"/>
  <c r="AJ75" i="5"/>
  <c r="AG69" i="5"/>
  <c r="L69" i="5"/>
  <c r="AY69" i="5"/>
  <c r="O69" i="5"/>
  <c r="BB69" i="5"/>
  <c r="R69" i="5"/>
  <c r="U69" i="5"/>
  <c r="X69" i="5"/>
  <c r="AA69" i="5"/>
  <c r="U49" i="5"/>
  <c r="O47" i="5"/>
  <c r="AP35" i="5"/>
  <c r="X73" i="5"/>
  <c r="AA73" i="5"/>
  <c r="AD73" i="5"/>
  <c r="AS61" i="5"/>
  <c r="AV61" i="5"/>
  <c r="X61" i="5"/>
  <c r="AA61" i="5"/>
  <c r="AD61" i="5"/>
  <c r="AG61" i="5"/>
  <c r="AJ61" i="5"/>
  <c r="AM61" i="5"/>
  <c r="AM117" i="5"/>
  <c r="AG115" i="5"/>
  <c r="AD108" i="5"/>
  <c r="AV107" i="5"/>
  <c r="AS107" i="5"/>
  <c r="AM105" i="5"/>
  <c r="AG103" i="5"/>
  <c r="AD96" i="5"/>
  <c r="AV95" i="5"/>
  <c r="AS95" i="5"/>
  <c r="AM93" i="5"/>
  <c r="AG91" i="5"/>
  <c r="AY90" i="5"/>
  <c r="L90" i="5"/>
  <c r="AD84" i="5"/>
  <c r="AV83" i="5"/>
  <c r="AS83" i="5"/>
  <c r="AM81" i="5"/>
  <c r="AG79" i="5"/>
  <c r="AM76" i="5"/>
  <c r="AP74" i="5"/>
  <c r="AY73" i="5"/>
  <c r="AG57" i="5"/>
  <c r="L57" i="5"/>
  <c r="AY57" i="5"/>
  <c r="O57" i="5"/>
  <c r="BB57" i="5"/>
  <c r="R57" i="5"/>
  <c r="U57" i="5"/>
  <c r="X57" i="5"/>
  <c r="AA57" i="5"/>
  <c r="AJ52" i="5"/>
  <c r="O52" i="5"/>
  <c r="BB52" i="5"/>
  <c r="R52" i="5"/>
  <c r="U52" i="5"/>
  <c r="X52" i="5"/>
  <c r="AA52" i="5"/>
  <c r="AD52" i="5"/>
  <c r="AJ117" i="5"/>
  <c r="AD115" i="5"/>
  <c r="AA108" i="5"/>
  <c r="AJ105" i="5"/>
  <c r="AD103" i="5"/>
  <c r="AA96" i="5"/>
  <c r="AJ93" i="5"/>
  <c r="AD91" i="5"/>
  <c r="AV90" i="5"/>
  <c r="AS90" i="5"/>
  <c r="AA84" i="5"/>
  <c r="AJ81" i="5"/>
  <c r="AD79" i="5"/>
  <c r="AJ76" i="5"/>
  <c r="AM74" i="5"/>
  <c r="AV73" i="5"/>
  <c r="BB59" i="5"/>
  <c r="AM47" i="5"/>
  <c r="R47" i="5"/>
  <c r="U47" i="5"/>
  <c r="X47" i="5"/>
  <c r="AA47" i="5"/>
  <c r="AD47" i="5"/>
  <c r="AG47" i="5"/>
  <c r="AG117" i="5"/>
  <c r="X108" i="5"/>
  <c r="AG105" i="5"/>
  <c r="AA103" i="5"/>
  <c r="AJ100" i="5"/>
  <c r="X96" i="5"/>
  <c r="AM95" i="5"/>
  <c r="AG93" i="5"/>
  <c r="AA91" i="5"/>
  <c r="X84" i="5"/>
  <c r="AM83" i="5"/>
  <c r="AG81" i="5"/>
  <c r="AA79" i="5"/>
  <c r="AG76" i="5"/>
  <c r="AJ74" i="5"/>
  <c r="AP73" i="5"/>
  <c r="AD62" i="5"/>
  <c r="AS62" i="5"/>
  <c r="AV62" i="5"/>
  <c r="L62" i="5"/>
  <c r="AY62" i="5"/>
  <c r="O62" i="5"/>
  <c r="BB62" i="5"/>
  <c r="R62" i="5"/>
  <c r="U62" i="5"/>
  <c r="X62" i="5"/>
  <c r="AY59" i="5"/>
  <c r="AS49" i="5"/>
  <c r="AV49" i="5"/>
  <c r="X49" i="5"/>
  <c r="AA49" i="5"/>
  <c r="AD49" i="5"/>
  <c r="AG49" i="5"/>
  <c r="AJ49" i="5"/>
  <c r="AM49" i="5"/>
  <c r="AM35" i="5"/>
  <c r="O35" i="5"/>
  <c r="BB35" i="5"/>
  <c r="R35" i="5"/>
  <c r="U35" i="5"/>
  <c r="X35" i="5"/>
  <c r="AA35" i="5"/>
  <c r="AD35" i="5"/>
  <c r="AG35" i="5"/>
  <c r="AA115" i="5"/>
  <c r="AM107" i="5"/>
  <c r="AM114" i="5"/>
  <c r="AG112" i="5"/>
  <c r="AJ107" i="5"/>
  <c r="AD105" i="5"/>
  <c r="X103" i="5"/>
  <c r="AP97" i="5"/>
  <c r="U96" i="5"/>
  <c r="AD93" i="5"/>
  <c r="X91" i="5"/>
  <c r="AM90" i="5"/>
  <c r="AA86" i="5"/>
  <c r="U84" i="5"/>
  <c r="AD81" i="5"/>
  <c r="X79" i="5"/>
  <c r="AM73" i="5"/>
  <c r="AG33" i="5"/>
  <c r="AS33" i="5"/>
  <c r="AV33" i="5"/>
  <c r="L33" i="5"/>
  <c r="AY33" i="5"/>
  <c r="O33" i="5"/>
  <c r="BB33" i="5"/>
  <c r="R33" i="5"/>
  <c r="U33" i="5"/>
  <c r="X33" i="5"/>
  <c r="AA33" i="5"/>
  <c r="BB113" i="5"/>
  <c r="G112" i="5" s="1"/>
  <c r="AV111" i="5"/>
  <c r="AY106" i="5"/>
  <c r="BB101" i="5"/>
  <c r="G100" i="5" s="1"/>
  <c r="AV99" i="5"/>
  <c r="AY94" i="5"/>
  <c r="BB89" i="5"/>
  <c r="G88" i="5" s="1"/>
  <c r="AV87" i="5"/>
  <c r="AY82" i="5"/>
  <c r="BB77" i="5"/>
  <c r="G76" i="5" s="1"/>
  <c r="AA76" i="5"/>
  <c r="X75" i="5"/>
  <c r="AD74" i="5"/>
  <c r="AJ73" i="5"/>
  <c r="R71" i="5"/>
  <c r="U71" i="5"/>
  <c r="X71" i="5"/>
  <c r="AD71" i="5"/>
  <c r="AV69" i="5"/>
  <c r="L64" i="5"/>
  <c r="BB61" i="5"/>
  <c r="AP59" i="5"/>
  <c r="AA50" i="5"/>
  <c r="AG45" i="5"/>
  <c r="L45" i="5"/>
  <c r="AY45" i="5"/>
  <c r="O45" i="5"/>
  <c r="BB45" i="5"/>
  <c r="R45" i="5"/>
  <c r="U45" i="5"/>
  <c r="X45" i="5"/>
  <c r="AA45" i="5"/>
  <c r="AJ40" i="5"/>
  <c r="L40" i="5"/>
  <c r="O40" i="5"/>
  <c r="BB40" i="5"/>
  <c r="R40" i="5"/>
  <c r="U40" i="5"/>
  <c r="X40" i="5"/>
  <c r="AA40" i="5"/>
  <c r="AD40" i="5"/>
  <c r="L37" i="5"/>
  <c r="AS13" i="5"/>
  <c r="AV13" i="5"/>
  <c r="L13" i="5"/>
  <c r="AY13" i="5"/>
  <c r="O13" i="5"/>
  <c r="BB13" i="5"/>
  <c r="R13" i="5"/>
  <c r="U13" i="5"/>
  <c r="X13" i="5"/>
  <c r="AA13" i="5"/>
  <c r="AD13" i="5"/>
  <c r="AG13" i="5"/>
  <c r="AJ13" i="5"/>
  <c r="AM13" i="5"/>
  <c r="AJ66" i="5"/>
  <c r="AY58" i="5"/>
  <c r="L58" i="5"/>
  <c r="AJ54" i="5"/>
  <c r="AV51" i="5"/>
  <c r="AS51" i="5"/>
  <c r="AY46" i="5"/>
  <c r="L46" i="5"/>
  <c r="U43" i="5"/>
  <c r="AJ42" i="5"/>
  <c r="AV39" i="5"/>
  <c r="AS39" i="5"/>
  <c r="X38" i="5"/>
  <c r="AY34" i="5"/>
  <c r="L34" i="5"/>
  <c r="U31" i="5"/>
  <c r="AJ30" i="5"/>
  <c r="O29" i="5"/>
  <c r="G28" i="5" s="1"/>
  <c r="AD28" i="5"/>
  <c r="AV27" i="5"/>
  <c r="AS27" i="5"/>
  <c r="X26" i="5"/>
  <c r="R24" i="5"/>
  <c r="AG23" i="5"/>
  <c r="AY22" i="5"/>
  <c r="L22" i="5"/>
  <c r="AA21" i="5"/>
  <c r="AJ18" i="5"/>
  <c r="BB17" i="5"/>
  <c r="O17" i="5"/>
  <c r="AD16" i="5"/>
  <c r="AV15" i="5"/>
  <c r="AS15" i="5"/>
  <c r="X14" i="5"/>
  <c r="R12" i="5"/>
  <c r="AG11" i="5"/>
  <c r="AY10" i="5"/>
  <c r="L10" i="5"/>
  <c r="AA9" i="5"/>
  <c r="AP8" i="5"/>
  <c r="BB6" i="5"/>
  <c r="O6" i="5"/>
  <c r="X7" i="5"/>
  <c r="AV70" i="5"/>
  <c r="AS70" i="5"/>
  <c r="AM68" i="5"/>
  <c r="AG66" i="5"/>
  <c r="AV58" i="5"/>
  <c r="AS58" i="5"/>
  <c r="AG54" i="5"/>
  <c r="AV46" i="5"/>
  <c r="AS46" i="5"/>
  <c r="AG42" i="5"/>
  <c r="U38" i="5"/>
  <c r="AV34" i="5"/>
  <c r="AS34" i="5"/>
  <c r="AG30" i="5"/>
  <c r="AA28" i="5"/>
  <c r="U26" i="5"/>
  <c r="BB24" i="5"/>
  <c r="O24" i="5"/>
  <c r="AD23" i="5"/>
  <c r="AV22" i="5"/>
  <c r="AS22" i="5"/>
  <c r="X21" i="5"/>
  <c r="AG18" i="5"/>
  <c r="AA16" i="5"/>
  <c r="U14" i="5"/>
  <c r="BB12" i="5"/>
  <c r="O12" i="5"/>
  <c r="AD11" i="5"/>
  <c r="AV10" i="5"/>
  <c r="AS10" i="5"/>
  <c r="X9" i="5"/>
  <c r="AJ8" i="5"/>
  <c r="AY6" i="5"/>
  <c r="U7" i="5"/>
  <c r="AJ68" i="5"/>
  <c r="AD66" i="5"/>
  <c r="AD54" i="5"/>
  <c r="R38" i="5"/>
  <c r="X28" i="5"/>
  <c r="R26" i="5"/>
  <c r="AA23" i="5"/>
  <c r="U21" i="5"/>
  <c r="X16" i="5"/>
  <c r="R14" i="5"/>
  <c r="L12" i="5"/>
  <c r="AA11" i="5"/>
  <c r="U9" i="5"/>
  <c r="AG8" i="5"/>
  <c r="R7" i="5"/>
  <c r="AM70" i="5"/>
  <c r="AG68" i="5"/>
  <c r="AY67" i="5"/>
  <c r="L67" i="5"/>
  <c r="AA66" i="5"/>
  <c r="AJ63" i="5"/>
  <c r="AV60" i="5"/>
  <c r="AS60" i="5"/>
  <c r="AM58" i="5"/>
  <c r="AG56" i="5"/>
  <c r="AY55" i="5"/>
  <c r="L55" i="5"/>
  <c r="AA54" i="5"/>
  <c r="AJ51" i="5"/>
  <c r="AV48" i="5"/>
  <c r="G47" i="5" s="1"/>
  <c r="AM46" i="5"/>
  <c r="AG44" i="5"/>
  <c r="AY43" i="5"/>
  <c r="L43" i="5"/>
  <c r="AA42" i="5"/>
  <c r="AJ39" i="5"/>
  <c r="BB38" i="5"/>
  <c r="O38" i="5"/>
  <c r="AV36" i="5"/>
  <c r="G35" i="5" s="1"/>
  <c r="AM34" i="5"/>
  <c r="AG32" i="5"/>
  <c r="AY31" i="5"/>
  <c r="L31" i="5"/>
  <c r="AA30" i="5"/>
  <c r="U28" i="5"/>
  <c r="AJ27" i="5"/>
  <c r="BB26" i="5"/>
  <c r="O26" i="5"/>
  <c r="AV24" i="5"/>
  <c r="AS24" i="5"/>
  <c r="X23" i="5"/>
  <c r="AM22" i="5"/>
  <c r="R21" i="5"/>
  <c r="AA18" i="5"/>
  <c r="U16" i="5"/>
  <c r="AJ15" i="5"/>
  <c r="BB14" i="5"/>
  <c r="O14" i="5"/>
  <c r="AV12" i="5"/>
  <c r="AS12" i="5"/>
  <c r="X11" i="5"/>
  <c r="AM10" i="5"/>
  <c r="R9" i="5"/>
  <c r="AD8" i="5"/>
  <c r="AP6" i="5"/>
  <c r="BB7" i="5"/>
  <c r="O7" i="5"/>
  <c r="AJ70" i="5"/>
  <c r="AD68" i="5"/>
  <c r="AV67" i="5"/>
  <c r="X66" i="5"/>
  <c r="AM65" i="5"/>
  <c r="G64" i="5" s="1"/>
  <c r="AG63" i="5"/>
  <c r="AJ58" i="5"/>
  <c r="AD56" i="5"/>
  <c r="AV55" i="5"/>
  <c r="X54" i="5"/>
  <c r="AM53" i="5"/>
  <c r="G52" i="5" s="1"/>
  <c r="AG51" i="5"/>
  <c r="AJ46" i="5"/>
  <c r="AD44" i="5"/>
  <c r="AV43" i="5"/>
  <c r="X42" i="5"/>
  <c r="AG39" i="5"/>
  <c r="AY38" i="5"/>
  <c r="L38" i="5"/>
  <c r="AJ34" i="5"/>
  <c r="AD32" i="5"/>
  <c r="X30" i="5"/>
  <c r="R28" i="5"/>
  <c r="AG27" i="5"/>
  <c r="AY26" i="5"/>
  <c r="L26" i="5"/>
  <c r="U23" i="5"/>
  <c r="AJ22" i="5"/>
  <c r="BB21" i="5"/>
  <c r="O21" i="5"/>
  <c r="R16" i="5"/>
  <c r="AY14" i="5"/>
  <c r="L14" i="5"/>
  <c r="U11" i="5"/>
  <c r="AJ10" i="5"/>
  <c r="BB9" i="5"/>
  <c r="O9" i="5"/>
  <c r="AA8" i="5"/>
  <c r="AY7" i="5"/>
  <c r="L7" i="5"/>
  <c r="AG70" i="5"/>
  <c r="AA68" i="5"/>
  <c r="AG58" i="5"/>
  <c r="AD51" i="5"/>
  <c r="AG46" i="5"/>
  <c r="AD39" i="5"/>
  <c r="AV38" i="5"/>
  <c r="AS38" i="5"/>
  <c r="AG34" i="5"/>
  <c r="BB28" i="5"/>
  <c r="O28" i="5"/>
  <c r="AD27" i="5"/>
  <c r="AV26" i="5"/>
  <c r="AS26" i="5"/>
  <c r="AM24" i="5"/>
  <c r="R23" i="5"/>
  <c r="AG22" i="5"/>
  <c r="AY21" i="5"/>
  <c r="L21" i="5"/>
  <c r="BB16" i="5"/>
  <c r="O16" i="5"/>
  <c r="AV14" i="5"/>
  <c r="AS14" i="5"/>
  <c r="AM12" i="5"/>
  <c r="R11" i="5"/>
  <c r="AG10" i="5"/>
  <c r="AY9" i="5"/>
  <c r="L9" i="5"/>
  <c r="X8" i="5"/>
  <c r="AV7" i="5"/>
  <c r="AS7" i="5"/>
  <c r="AY28" i="5"/>
  <c r="L28" i="5"/>
  <c r="BB23" i="5"/>
  <c r="O23" i="5"/>
  <c r="AV21" i="5"/>
  <c r="AS21" i="5"/>
  <c r="AY16" i="5"/>
  <c r="L16" i="5"/>
  <c r="BB11" i="5"/>
  <c r="O11" i="5"/>
  <c r="AV9" i="5"/>
  <c r="AS9" i="5"/>
  <c r="U8" i="5"/>
  <c r="AY23" i="5"/>
  <c r="L23" i="5"/>
  <c r="AM8" i="5"/>
  <c r="AV23" i="5"/>
  <c r="AS23" i="5"/>
  <c r="AM21" i="5"/>
  <c r="AS11" i="5"/>
  <c r="AM9" i="5"/>
  <c r="AJ21" i="5"/>
  <c r="AJ9" i="5"/>
  <c r="AY68" i="5"/>
  <c r="AY8" i="5"/>
  <c r="L76" i="4"/>
  <c r="L53" i="4"/>
  <c r="L29" i="4"/>
  <c r="O17" i="4"/>
  <c r="O36" i="4"/>
  <c r="O64" i="4"/>
  <c r="O110" i="4"/>
  <c r="R23" i="4"/>
  <c r="R44" i="4"/>
  <c r="R62" i="4"/>
  <c r="R89" i="4"/>
  <c r="R108" i="4"/>
  <c r="U23" i="4"/>
  <c r="U48" i="4"/>
  <c r="X8" i="4"/>
  <c r="X29" i="4"/>
  <c r="X59" i="4"/>
  <c r="X77" i="4"/>
  <c r="X112" i="4"/>
  <c r="AA21" i="4"/>
  <c r="AA41" i="4"/>
  <c r="AA72" i="4"/>
  <c r="AA96" i="4"/>
  <c r="AD11" i="4"/>
  <c r="AD46" i="4"/>
  <c r="AD72" i="4"/>
  <c r="AD107" i="4"/>
  <c r="AG24" i="4"/>
  <c r="AG58" i="4"/>
  <c r="AG86" i="4"/>
  <c r="AJ34" i="4"/>
  <c r="AJ70" i="4"/>
  <c r="AJ94" i="4"/>
  <c r="AM24" i="4"/>
  <c r="AM49" i="4"/>
  <c r="AM83" i="4"/>
  <c r="AM113" i="4"/>
  <c r="AP70" i="4"/>
  <c r="AP101" i="4"/>
  <c r="AS50" i="4"/>
  <c r="AS84" i="4"/>
  <c r="AS111" i="4"/>
  <c r="AV29" i="4"/>
  <c r="AV64" i="4"/>
  <c r="AY10" i="4"/>
  <c r="AY41" i="4"/>
  <c r="AY75" i="4"/>
  <c r="AY106" i="4"/>
  <c r="BB22" i="4"/>
  <c r="BB47" i="4"/>
  <c r="BB82" i="4"/>
  <c r="BB107" i="4"/>
  <c r="L96" i="4"/>
  <c r="L28" i="4"/>
  <c r="O19" i="4"/>
  <c r="O67" i="4"/>
  <c r="O86" i="4"/>
  <c r="R24" i="4"/>
  <c r="R46" i="4"/>
  <c r="R91" i="4"/>
  <c r="U100" i="4"/>
  <c r="X11" i="4"/>
  <c r="X35" i="4"/>
  <c r="X60" i="4"/>
  <c r="X86" i="4"/>
  <c r="X113" i="4"/>
  <c r="AA22" i="4"/>
  <c r="AA46" i="4"/>
  <c r="AD12" i="4"/>
  <c r="AD47" i="4"/>
  <c r="AD108" i="4"/>
  <c r="AG60" i="4"/>
  <c r="AG88" i="4"/>
  <c r="AJ11" i="4"/>
  <c r="AJ71" i="4"/>
  <c r="AM50" i="4"/>
  <c r="AM86" i="4"/>
  <c r="AP40" i="4"/>
  <c r="AP77" i="4"/>
  <c r="AP106" i="4"/>
  <c r="AS22" i="4"/>
  <c r="AS58" i="4"/>
  <c r="AS112" i="4"/>
  <c r="AV31" i="4"/>
  <c r="AV65" i="4"/>
  <c r="AV94" i="4"/>
  <c r="AY46" i="4"/>
  <c r="AY76" i="4"/>
  <c r="AY108" i="4"/>
  <c r="BB23" i="4"/>
  <c r="BB48" i="4"/>
  <c r="BB85" i="4"/>
  <c r="BB108" i="4"/>
  <c r="L113" i="4"/>
  <c r="O41" i="4"/>
  <c r="O113" i="4"/>
  <c r="U29" i="4"/>
  <c r="AM89" i="4"/>
  <c r="AS29" i="4"/>
  <c r="X64" i="4"/>
  <c r="X89" i="4"/>
  <c r="AA76" i="4"/>
  <c r="AD17" i="4"/>
  <c r="AD53" i="4"/>
  <c r="AD112" i="4"/>
  <c r="AJ77" i="4"/>
  <c r="AP17" i="4"/>
  <c r="AP52" i="4"/>
  <c r="AV100" i="4"/>
  <c r="AY113" i="4"/>
  <c r="BB88" i="4"/>
  <c r="L108" i="4"/>
  <c r="L89" i="4"/>
  <c r="L70" i="4"/>
  <c r="L44" i="4"/>
  <c r="L17" i="4"/>
  <c r="O25" i="4"/>
  <c r="O48" i="4"/>
  <c r="O73" i="4"/>
  <c r="O96" i="4"/>
  <c r="R12" i="4"/>
  <c r="R34" i="4"/>
  <c r="R50" i="4"/>
  <c r="R74" i="4"/>
  <c r="R95" i="4"/>
  <c r="U8" i="4"/>
  <c r="U35" i="4"/>
  <c r="U59" i="4"/>
  <c r="U87" i="4"/>
  <c r="U108" i="4"/>
  <c r="X16" i="4"/>
  <c r="X41" i="4"/>
  <c r="X65" i="4"/>
  <c r="X95" i="4"/>
  <c r="AA8" i="4"/>
  <c r="AA28" i="4"/>
  <c r="AA57" i="4"/>
  <c r="AA82" i="4"/>
  <c r="AA106" i="4"/>
  <c r="AD22" i="4"/>
  <c r="AD58" i="4"/>
  <c r="AD88" i="4"/>
  <c r="AD113" i="4"/>
  <c r="AG38" i="4"/>
  <c r="AG64" i="4"/>
  <c r="AG94" i="4"/>
  <c r="AJ22" i="4"/>
  <c r="AJ50" i="4"/>
  <c r="AJ81" i="4"/>
  <c r="AJ107" i="4"/>
  <c r="AM35" i="4"/>
  <c r="AM64" i="4"/>
  <c r="AM96" i="4"/>
  <c r="AP53" i="4"/>
  <c r="AP85" i="4"/>
  <c r="AP117" i="4"/>
  <c r="AS35" i="4"/>
  <c r="AS64" i="4"/>
  <c r="AS96" i="4"/>
  <c r="AV12" i="4"/>
  <c r="AV41" i="4"/>
  <c r="AV74" i="4"/>
  <c r="AV101" i="4"/>
  <c r="AY24" i="4"/>
  <c r="AY58" i="4"/>
  <c r="AY86" i="4"/>
  <c r="BB27" i="4"/>
  <c r="BB62" i="4"/>
  <c r="BB89" i="4"/>
  <c r="L107" i="4"/>
  <c r="L88" i="4"/>
  <c r="L60" i="4"/>
  <c r="L43" i="4"/>
  <c r="L16" i="4"/>
  <c r="O28" i="4"/>
  <c r="O76" i="4"/>
  <c r="R35" i="4"/>
  <c r="R96" i="4"/>
  <c r="U10" i="4"/>
  <c r="U40" i="4"/>
  <c r="U60" i="4"/>
  <c r="U88" i="4"/>
  <c r="X47" i="4"/>
  <c r="X100" i="4"/>
  <c r="AA10" i="4"/>
  <c r="AA29" i="4"/>
  <c r="AA58" i="4"/>
  <c r="AA83" i="4"/>
  <c r="AD28" i="4"/>
  <c r="AD59" i="4"/>
  <c r="AD92" i="4"/>
  <c r="AG65" i="4"/>
  <c r="AG100" i="4"/>
  <c r="AJ24" i="4"/>
  <c r="AJ52" i="4"/>
  <c r="AJ82" i="4"/>
  <c r="AJ112" i="4"/>
  <c r="AM36" i="4"/>
  <c r="AM65" i="4"/>
  <c r="AM97" i="4"/>
  <c r="AP22" i="4"/>
  <c r="AP55" i="4"/>
  <c r="AP88" i="4"/>
  <c r="AS44" i="4"/>
  <c r="AS70" i="4"/>
  <c r="AS100" i="4"/>
  <c r="AV13" i="4"/>
  <c r="AV49" i="4"/>
  <c r="AV76" i="4"/>
  <c r="AV106" i="4"/>
  <c r="AY60" i="4"/>
  <c r="AY88" i="4"/>
  <c r="BB28" i="4"/>
  <c r="BB63" i="4"/>
  <c r="BB94" i="4"/>
  <c r="O89" i="4"/>
  <c r="R29" i="4"/>
  <c r="R65" i="4"/>
  <c r="R113" i="4"/>
  <c r="AJ41" i="4"/>
  <c r="AM53" i="4"/>
  <c r="AY17" i="4"/>
  <c r="BB53" i="4"/>
  <c r="L112" i="4"/>
  <c r="X40" i="4"/>
  <c r="L106" i="4"/>
  <c r="L59" i="4"/>
  <c r="L41" i="4"/>
  <c r="L13" i="4"/>
  <c r="O29" i="4"/>
  <c r="O50" i="4"/>
  <c r="O77" i="4"/>
  <c r="O98" i="4"/>
  <c r="R14" i="4"/>
  <c r="R36" i="4"/>
  <c r="R52" i="4"/>
  <c r="R76" i="4"/>
  <c r="R100" i="4"/>
  <c r="U13" i="4"/>
  <c r="U41" i="4"/>
  <c r="U61" i="4"/>
  <c r="U89" i="4"/>
  <c r="X24" i="4"/>
  <c r="X48" i="4"/>
  <c r="X72" i="4"/>
  <c r="X101" i="4"/>
  <c r="AA12" i="4"/>
  <c r="AA34" i="4"/>
  <c r="AA59" i="4"/>
  <c r="AA84" i="4"/>
  <c r="AA110" i="4"/>
  <c r="AD29" i="4"/>
  <c r="AD60" i="4"/>
  <c r="AD94" i="4"/>
  <c r="AG10" i="4"/>
  <c r="AG40" i="4"/>
  <c r="AG70" i="4"/>
  <c r="AG101" i="4"/>
  <c r="AJ53" i="4"/>
  <c r="AJ83" i="4"/>
  <c r="AM70" i="4"/>
  <c r="AM98" i="4"/>
  <c r="AP58" i="4"/>
  <c r="AP89" i="4"/>
  <c r="AS10" i="4"/>
  <c r="AS74" i="4"/>
  <c r="AS101" i="4"/>
  <c r="AV14" i="4"/>
  <c r="AV77" i="4"/>
  <c r="AV107" i="4"/>
  <c r="AY28" i="4"/>
  <c r="AY61" i="4"/>
  <c r="AY89" i="4"/>
  <c r="BB10" i="4"/>
  <c r="BB29" i="4"/>
  <c r="BB64" i="4"/>
  <c r="BB100" i="4"/>
  <c r="L105" i="4"/>
  <c r="L58" i="4"/>
  <c r="L40" i="4"/>
  <c r="L10" i="4"/>
  <c r="R53" i="4"/>
  <c r="R77" i="4"/>
  <c r="R101" i="4"/>
  <c r="U92" i="4"/>
  <c r="U112" i="4"/>
  <c r="AA35" i="4"/>
  <c r="AA60" i="4"/>
  <c r="AD32" i="4"/>
  <c r="AD65" i="4"/>
  <c r="AD95" i="4"/>
  <c r="AG41" i="4"/>
  <c r="AG74" i="4"/>
  <c r="AG106" i="4"/>
  <c r="AJ26" i="4"/>
  <c r="AJ57" i="4"/>
  <c r="AJ84" i="4"/>
  <c r="AM7" i="4"/>
  <c r="AM40" i="4"/>
  <c r="AM71" i="4"/>
  <c r="AM100" i="4"/>
  <c r="AP62" i="4"/>
  <c r="AP94" i="4"/>
  <c r="AS11" i="4"/>
  <c r="AS46" i="4"/>
  <c r="AS76" i="4"/>
  <c r="AS107" i="4"/>
  <c r="AV16" i="4"/>
  <c r="AV52" i="4"/>
  <c r="AV82" i="4"/>
  <c r="AV108" i="4"/>
  <c r="AY29" i="4"/>
  <c r="AY62" i="4"/>
  <c r="AY94" i="4"/>
  <c r="BB11" i="4"/>
  <c r="BB34" i="4"/>
  <c r="BB72" i="4"/>
  <c r="BB101" i="4"/>
  <c r="L101" i="4"/>
  <c r="L84" i="4"/>
  <c r="L57" i="4"/>
  <c r="O59" i="4"/>
  <c r="O100" i="4"/>
  <c r="R16" i="4"/>
  <c r="R38" i="4"/>
  <c r="R58" i="4"/>
  <c r="R82" i="4"/>
  <c r="R105" i="4"/>
  <c r="U16" i="4"/>
  <c r="U70" i="4"/>
  <c r="U94" i="4"/>
  <c r="U113" i="4"/>
  <c r="X52" i="4"/>
  <c r="X104" i="4"/>
  <c r="AA16" i="4"/>
  <c r="AA38" i="4"/>
  <c r="AA88" i="4"/>
  <c r="AA112" i="4"/>
  <c r="AD34" i="4"/>
  <c r="AD96" i="4"/>
  <c r="AG46" i="4"/>
  <c r="AG112" i="4"/>
  <c r="AJ58" i="4"/>
  <c r="AM10" i="4"/>
  <c r="AM46" i="4"/>
  <c r="AM72" i="4"/>
  <c r="AM101" i="4"/>
  <c r="AP29" i="4"/>
  <c r="AP63" i="4"/>
  <c r="AP96" i="4"/>
  <c r="AS12" i="4"/>
  <c r="AS47" i="4"/>
  <c r="AS77" i="4"/>
  <c r="AS108" i="4"/>
  <c r="AV17" i="4"/>
  <c r="AV53" i="4"/>
  <c r="AV89" i="4"/>
  <c r="AV109" i="4"/>
  <c r="AY33" i="4"/>
  <c r="AY96" i="4"/>
  <c r="BB40" i="4"/>
  <c r="L100" i="4"/>
  <c r="L83" i="4"/>
  <c r="L35" i="4"/>
  <c r="O11" i="4"/>
  <c r="O83" i="4"/>
  <c r="O101" i="4"/>
  <c r="R17" i="4"/>
  <c r="R40" i="4"/>
  <c r="R60" i="4"/>
  <c r="R83" i="4"/>
  <c r="R106" i="4"/>
  <c r="U17" i="4"/>
  <c r="U46" i="4"/>
  <c r="U71" i="4"/>
  <c r="U95" i="4"/>
  <c r="X53" i="4"/>
  <c r="X107" i="4"/>
  <c r="AA17" i="4"/>
  <c r="AA70" i="4"/>
  <c r="AA94" i="4"/>
  <c r="AD70" i="4"/>
  <c r="AG48" i="4"/>
  <c r="AG76" i="4"/>
  <c r="AJ28" i="4"/>
  <c r="AJ59" i="4"/>
  <c r="AM17" i="4"/>
  <c r="AM47" i="4"/>
  <c r="AM110" i="4"/>
  <c r="AP64" i="4"/>
  <c r="AP97" i="4"/>
  <c r="AS16" i="4"/>
  <c r="AS48" i="4"/>
  <c r="AS82" i="4"/>
  <c r="AV22" i="4"/>
  <c r="AY34" i="4"/>
  <c r="AY70" i="4"/>
  <c r="BB41" i="4"/>
  <c r="BB76" i="4"/>
  <c r="L82" i="4"/>
  <c r="L55" i="4"/>
  <c r="L34" i="4"/>
  <c r="O16" i="4"/>
  <c r="O107" i="4"/>
  <c r="R22" i="4"/>
  <c r="R41" i="4"/>
  <c r="R88" i="4"/>
  <c r="U22" i="4"/>
  <c r="U47" i="4"/>
  <c r="U72" i="4"/>
  <c r="X28" i="4"/>
  <c r="X76" i="4"/>
  <c r="AA40" i="4"/>
  <c r="AA71" i="4"/>
  <c r="AD10" i="4"/>
  <c r="AD41" i="4"/>
  <c r="AD106" i="4"/>
  <c r="AG22" i="4"/>
  <c r="AG77" i="4"/>
  <c r="AJ65" i="4"/>
  <c r="AM22" i="4"/>
  <c r="AM82" i="4"/>
  <c r="AV28" i="4"/>
  <c r="AY40" i="4"/>
  <c r="BB16" i="4"/>
  <c r="BB46" i="4"/>
  <c r="BB106" i="4"/>
  <c r="G113" i="2"/>
  <c r="V94" i="2"/>
  <c r="AE94" i="2"/>
  <c r="AH94" i="2"/>
  <c r="AQ94" i="2"/>
  <c r="M94" i="2"/>
  <c r="AW94" i="2"/>
  <c r="P94" i="2"/>
  <c r="AZ94" i="2"/>
  <c r="S94" i="2"/>
  <c r="BC94" i="2"/>
  <c r="Y94" i="2"/>
  <c r="AE91" i="2"/>
  <c r="AN91" i="2"/>
  <c r="AQ91" i="2"/>
  <c r="P91" i="2"/>
  <c r="AZ91" i="2"/>
  <c r="V91" i="2"/>
  <c r="Y91" i="2"/>
  <c r="AB91" i="2"/>
  <c r="AH91" i="2"/>
  <c r="AE115" i="2"/>
  <c r="V115" i="2"/>
  <c r="Y115" i="2"/>
  <c r="AB115" i="2"/>
  <c r="AH115" i="2"/>
  <c r="AZ115" i="2"/>
  <c r="AW113" i="2"/>
  <c r="AW112" i="2"/>
  <c r="BC110" i="2"/>
  <c r="BC103" i="2"/>
  <c r="AZ100" i="2"/>
  <c r="AT94" i="2"/>
  <c r="AT82" i="2"/>
  <c r="AN76" i="2"/>
  <c r="M76" i="2"/>
  <c r="AW76" i="2"/>
  <c r="P76" i="2"/>
  <c r="AZ76" i="2"/>
  <c r="Y76" i="2"/>
  <c r="AE76" i="2"/>
  <c r="AQ76" i="2"/>
  <c r="AH76" i="2"/>
  <c r="AK76" i="2"/>
  <c r="AK105" i="2"/>
  <c r="AB105" i="2"/>
  <c r="AE105" i="2"/>
  <c r="AH105" i="2"/>
  <c r="AN105" i="2"/>
  <c r="AT113" i="2"/>
  <c r="AT112" i="2"/>
  <c r="AB108" i="2"/>
  <c r="S108" i="2"/>
  <c r="BC108" i="2"/>
  <c r="V108" i="2"/>
  <c r="Y108" i="2"/>
  <c r="AE108" i="2"/>
  <c r="AW105" i="2"/>
  <c r="AZ103" i="2"/>
  <c r="AW100" i="2"/>
  <c r="AN94" i="2"/>
  <c r="BC91" i="2"/>
  <c r="AN82" i="2"/>
  <c r="BC79" i="2"/>
  <c r="S67" i="2"/>
  <c r="BC67" i="2"/>
  <c r="AB67" i="2"/>
  <c r="Y67" i="2"/>
  <c r="AK67" i="2"/>
  <c r="AN67" i="2"/>
  <c r="AT67" i="2"/>
  <c r="AW67" i="2"/>
  <c r="M67" i="2"/>
  <c r="AE67" i="2"/>
  <c r="AH67" i="2"/>
  <c r="P67" i="2"/>
  <c r="V67" i="2"/>
  <c r="G77" i="2"/>
  <c r="Y101" i="2"/>
  <c r="P101" i="2"/>
  <c r="AZ101" i="2"/>
  <c r="S101" i="2"/>
  <c r="BC101" i="2"/>
  <c r="AB101" i="2"/>
  <c r="V101" i="2"/>
  <c r="AH110" i="2"/>
  <c r="Y110" i="2"/>
  <c r="AB110" i="2"/>
  <c r="AE110" i="2"/>
  <c r="AK110" i="2"/>
  <c r="AW115" i="2"/>
  <c r="AT115" i="2"/>
  <c r="AW110" i="2"/>
  <c r="AT106" i="2"/>
  <c r="AT105" i="2"/>
  <c r="AW103" i="2"/>
  <c r="AT101" i="2"/>
  <c r="AT100" i="2"/>
  <c r="AK94" i="2"/>
  <c r="AW91" i="2"/>
  <c r="G84" i="2"/>
  <c r="AK82" i="2"/>
  <c r="AW79" i="2"/>
  <c r="AZ67" i="2"/>
  <c r="AQ67" i="2"/>
  <c r="S91" i="2"/>
  <c r="S79" i="2"/>
  <c r="S115" i="2"/>
  <c r="V110" i="2"/>
  <c r="AH106" i="2"/>
  <c r="S105" i="2"/>
  <c r="AK103" i="2"/>
  <c r="AH101" i="2"/>
  <c r="S100" i="2"/>
  <c r="M91" i="2"/>
  <c r="AE79" i="2"/>
  <c r="AN79" i="2"/>
  <c r="AQ79" i="2"/>
  <c r="P79" i="2"/>
  <c r="AZ79" i="2"/>
  <c r="V79" i="2"/>
  <c r="Y79" i="2"/>
  <c r="AB79" i="2"/>
  <c r="AH79" i="2"/>
  <c r="AH66" i="2"/>
  <c r="AQ66" i="2"/>
  <c r="AE66" i="2"/>
  <c r="AN66" i="2"/>
  <c r="AT66" i="2"/>
  <c r="AW66" i="2"/>
  <c r="M66" i="2"/>
  <c r="BC66" i="2"/>
  <c r="P66" i="2"/>
  <c r="V66" i="2"/>
  <c r="Y66" i="2"/>
  <c r="AK66" i="2"/>
  <c r="AB66" i="2"/>
  <c r="M115" i="2"/>
  <c r="Y113" i="2"/>
  <c r="AB113" i="2"/>
  <c r="P113" i="2"/>
  <c r="AZ113" i="2"/>
  <c r="S113" i="2"/>
  <c r="BC113" i="2"/>
  <c r="V113" i="2"/>
  <c r="AN112" i="2"/>
  <c r="AE112" i="2"/>
  <c r="AH112" i="2"/>
  <c r="AK112" i="2"/>
  <c r="AQ112" i="2"/>
  <c r="P110" i="2"/>
  <c r="AN108" i="2"/>
  <c r="M105" i="2"/>
  <c r="M101" i="2"/>
  <c r="V82" i="2"/>
  <c r="AE82" i="2"/>
  <c r="AH82" i="2"/>
  <c r="AQ82" i="2"/>
  <c r="M82" i="2"/>
  <c r="AW82" i="2"/>
  <c r="Y82" i="2"/>
  <c r="P82" i="2"/>
  <c r="AZ82" i="2"/>
  <c r="S82" i="2"/>
  <c r="BC82" i="2"/>
  <c r="V106" i="2"/>
  <c r="M106" i="2"/>
  <c r="AW106" i="2"/>
  <c r="Y106" i="2"/>
  <c r="P106" i="2"/>
  <c r="AZ106" i="2"/>
  <c r="S106" i="2"/>
  <c r="BC106" i="2"/>
  <c r="AN100" i="2"/>
  <c r="AE100" i="2"/>
  <c r="AQ100" i="2"/>
  <c r="AH100" i="2"/>
  <c r="AK100" i="2"/>
  <c r="G110" i="2"/>
  <c r="AE103" i="2"/>
  <c r="AH103" i="2"/>
  <c r="V103" i="2"/>
  <c r="Y103" i="2"/>
  <c r="AB103" i="2"/>
  <c r="BC115" i="2"/>
  <c r="AZ112" i="2"/>
  <c r="P108" i="2"/>
  <c r="BC105" i="2"/>
  <c r="BC100" i="2"/>
  <c r="AB96" i="2"/>
  <c r="AN96" i="2"/>
  <c r="M96" i="2"/>
  <c r="AW96" i="2"/>
  <c r="S96" i="2"/>
  <c r="BC96" i="2"/>
  <c r="AE96" i="2"/>
  <c r="V96" i="2"/>
  <c r="Y96" i="2"/>
  <c r="AN88" i="2"/>
  <c r="M88" i="2"/>
  <c r="AW88" i="2"/>
  <c r="P88" i="2"/>
  <c r="AZ88" i="2"/>
  <c r="Y88" i="2"/>
  <c r="AE88" i="2"/>
  <c r="AH88" i="2"/>
  <c r="AQ88" i="2"/>
  <c r="AK88" i="2"/>
  <c r="AB84" i="2"/>
  <c r="AE84" i="2"/>
  <c r="AK84" i="2"/>
  <c r="AN84" i="2"/>
  <c r="M84" i="2"/>
  <c r="AW84" i="2"/>
  <c r="S84" i="2"/>
  <c r="BC84" i="2"/>
  <c r="V84" i="2"/>
  <c r="Y84" i="2"/>
  <c r="S76" i="2"/>
  <c r="AK98" i="2"/>
  <c r="AB89" i="2"/>
  <c r="AK86" i="2"/>
  <c r="AT83" i="2"/>
  <c r="AN81" i="2"/>
  <c r="AB77" i="2"/>
  <c r="AK74" i="2"/>
  <c r="AH71" i="2"/>
  <c r="AZ64" i="2"/>
  <c r="S55" i="2"/>
  <c r="BC55" i="2"/>
  <c r="AB55" i="2"/>
  <c r="AW116" i="2"/>
  <c r="M116" i="2"/>
  <c r="AQ114" i="2"/>
  <c r="AZ111" i="2"/>
  <c r="AN107" i="2"/>
  <c r="AW104" i="2"/>
  <c r="M104" i="2"/>
  <c r="G103" i="2" s="1"/>
  <c r="AQ102" i="2"/>
  <c r="G101" i="2" s="1"/>
  <c r="AZ99" i="2"/>
  <c r="AE98" i="2"/>
  <c r="AN95" i="2"/>
  <c r="AH93" i="2"/>
  <c r="AW92" i="2"/>
  <c r="M92" i="2"/>
  <c r="AQ90" i="2"/>
  <c r="V89" i="2"/>
  <c r="AZ87" i="2"/>
  <c r="G86" i="2" s="1"/>
  <c r="AE86" i="2"/>
  <c r="AN83" i="2"/>
  <c r="AH81" i="2"/>
  <c r="AW80" i="2"/>
  <c r="M80" i="2"/>
  <c r="AQ78" i="2"/>
  <c r="V77" i="2"/>
  <c r="AZ75" i="2"/>
  <c r="G74" i="2" s="1"/>
  <c r="AE74" i="2"/>
  <c r="Y71" i="2"/>
  <c r="AW69" i="2"/>
  <c r="AK65" i="2"/>
  <c r="AT64" i="2"/>
  <c r="AQ63" i="2"/>
  <c r="P63" i="2"/>
  <c r="AZ63" i="2"/>
  <c r="AQ60" i="2"/>
  <c r="AE59" i="2"/>
  <c r="AN59" i="2"/>
  <c r="AE57" i="2"/>
  <c r="AK56" i="2"/>
  <c r="AT55" i="2"/>
  <c r="BC54" i="2"/>
  <c r="AT50" i="2"/>
  <c r="AZ40" i="2"/>
  <c r="AK9" i="2"/>
  <c r="AN9" i="2"/>
  <c r="AQ9" i="2"/>
  <c r="M9" i="2"/>
  <c r="AW9" i="2"/>
  <c r="P9" i="2"/>
  <c r="AZ9" i="2"/>
  <c r="S9" i="2"/>
  <c r="BC9" i="2"/>
  <c r="V9" i="2"/>
  <c r="Y9" i="2"/>
  <c r="AB9" i="2"/>
  <c r="AE9" i="2"/>
  <c r="AH9" i="2"/>
  <c r="BC60" i="2"/>
  <c r="AW60" i="2"/>
  <c r="AZ55" i="2"/>
  <c r="AN114" i="2"/>
  <c r="AK107" i="2"/>
  <c r="AN102" i="2"/>
  <c r="AB98" i="2"/>
  <c r="AK95" i="2"/>
  <c r="AE93" i="2"/>
  <c r="AN90" i="2"/>
  <c r="BC89" i="2"/>
  <c r="S89" i="2"/>
  <c r="AB86" i="2"/>
  <c r="G85" i="2" s="1"/>
  <c r="AK83" i="2"/>
  <c r="AE81" i="2"/>
  <c r="BC77" i="2"/>
  <c r="S77" i="2"/>
  <c r="AB74" i="2"/>
  <c r="V71" i="2"/>
  <c r="AN68" i="2"/>
  <c r="M68" i="2"/>
  <c r="AW68" i="2"/>
  <c r="AH65" i="2"/>
  <c r="AQ64" i="2"/>
  <c r="AN60" i="2"/>
  <c r="AB57" i="2"/>
  <c r="AH56" i="2"/>
  <c r="AQ55" i="2"/>
  <c r="AH54" i="2"/>
  <c r="AQ54" i="2"/>
  <c r="AN52" i="2"/>
  <c r="S52" i="2"/>
  <c r="BC52" i="2"/>
  <c r="AB52" i="2"/>
  <c r="AH52" i="2"/>
  <c r="AK52" i="2"/>
  <c r="AQ50" i="2"/>
  <c r="AW40" i="2"/>
  <c r="AN57" i="2"/>
  <c r="AH107" i="2"/>
  <c r="Y98" i="2"/>
  <c r="AH95" i="2"/>
  <c r="AB93" i="2"/>
  <c r="AQ92" i="2"/>
  <c r="AZ89" i="2"/>
  <c r="P89" i="2"/>
  <c r="Y86" i="2"/>
  <c r="AH83" i="2"/>
  <c r="AB81" i="2"/>
  <c r="AQ80" i="2"/>
  <c r="AZ77" i="2"/>
  <c r="P77" i="2"/>
  <c r="Y74" i="2"/>
  <c r="P72" i="2"/>
  <c r="AZ72" i="2"/>
  <c r="Y72" i="2"/>
  <c r="S71" i="2"/>
  <c r="AZ68" i="2"/>
  <c r="AN64" i="2"/>
  <c r="V62" i="2"/>
  <c r="AE62" i="2"/>
  <c r="AK60" i="2"/>
  <c r="V57" i="2"/>
  <c r="AE56" i="2"/>
  <c r="AN55" i="2"/>
  <c r="AW54" i="2"/>
  <c r="M53" i="2"/>
  <c r="AW53" i="2"/>
  <c r="V53" i="2"/>
  <c r="AB48" i="2"/>
  <c r="AE48" i="2"/>
  <c r="AQ48" i="2"/>
  <c r="M48" i="2"/>
  <c r="AW48" i="2"/>
  <c r="P48" i="2"/>
  <c r="AZ48" i="2"/>
  <c r="S48" i="2"/>
  <c r="BC48" i="2"/>
  <c r="V48" i="2"/>
  <c r="Y48" i="2"/>
  <c r="AT40" i="2"/>
  <c r="AT36" i="2"/>
  <c r="AK33" i="2"/>
  <c r="AN33" i="2"/>
  <c r="P33" i="2"/>
  <c r="AZ33" i="2"/>
  <c r="V33" i="2"/>
  <c r="Y33" i="2"/>
  <c r="AB33" i="2"/>
  <c r="AE33" i="2"/>
  <c r="AH33" i="2"/>
  <c r="AK21" i="2"/>
  <c r="AN21" i="2"/>
  <c r="AQ21" i="2"/>
  <c r="M21" i="2"/>
  <c r="AW21" i="2"/>
  <c r="P21" i="2"/>
  <c r="AZ21" i="2"/>
  <c r="S21" i="2"/>
  <c r="BC21" i="2"/>
  <c r="V21" i="2"/>
  <c r="Y21" i="2"/>
  <c r="AB21" i="2"/>
  <c r="AE21" i="2"/>
  <c r="AH21" i="2"/>
  <c r="V93" i="2"/>
  <c r="V81" i="2"/>
  <c r="BC71" i="2"/>
  <c r="AE64" i="2"/>
  <c r="AE60" i="2"/>
  <c r="P57" i="2"/>
  <c r="Y56" i="2"/>
  <c r="AH55" i="2"/>
  <c r="AH50" i="2"/>
  <c r="AK50" i="2"/>
  <c r="M50" i="2"/>
  <c r="AW50" i="2"/>
  <c r="S50" i="2"/>
  <c r="V50" i="2"/>
  <c r="Y50" i="2"/>
  <c r="AB50" i="2"/>
  <c r="AE50" i="2"/>
  <c r="AW45" i="2"/>
  <c r="P40" i="2"/>
  <c r="AZ38" i="2"/>
  <c r="AK36" i="2"/>
  <c r="AE71" i="2"/>
  <c r="AN71" i="2"/>
  <c r="AB60" i="2"/>
  <c r="BC57" i="2"/>
  <c r="AT45" i="2"/>
  <c r="AT38" i="2"/>
  <c r="Y57" i="2"/>
  <c r="AH57" i="2"/>
  <c r="AN40" i="2"/>
  <c r="AQ40" i="2"/>
  <c r="S40" i="2"/>
  <c r="BC40" i="2"/>
  <c r="Y40" i="2"/>
  <c r="AB40" i="2"/>
  <c r="AE40" i="2"/>
  <c r="AH40" i="2"/>
  <c r="AK40" i="2"/>
  <c r="AB36" i="2"/>
  <c r="AE36" i="2"/>
  <c r="AQ36" i="2"/>
  <c r="M36" i="2"/>
  <c r="AW36" i="2"/>
  <c r="P36" i="2"/>
  <c r="AZ36" i="2"/>
  <c r="S36" i="2"/>
  <c r="BC36" i="2"/>
  <c r="V36" i="2"/>
  <c r="Y36" i="2"/>
  <c r="AW93" i="2"/>
  <c r="M93" i="2"/>
  <c r="AK89" i="2"/>
  <c r="AW81" i="2"/>
  <c r="M81" i="2"/>
  <c r="AK77" i="2"/>
  <c r="AT71" i="2"/>
  <c r="M65" i="2"/>
  <c r="AW65" i="2"/>
  <c r="V65" i="2"/>
  <c r="S64" i="2"/>
  <c r="S60" i="2"/>
  <c r="AW57" i="2"/>
  <c r="V55" i="2"/>
  <c r="S45" i="2"/>
  <c r="AN38" i="2"/>
  <c r="AN28" i="2"/>
  <c r="AQ28" i="2"/>
  <c r="P28" i="2"/>
  <c r="AZ28" i="2"/>
  <c r="S28" i="2"/>
  <c r="BC28" i="2"/>
  <c r="Y28" i="2"/>
  <c r="AB28" i="2"/>
  <c r="AE28" i="2"/>
  <c r="AH28" i="2"/>
  <c r="AK28" i="2"/>
  <c r="AQ71" i="2"/>
  <c r="AT57" i="2"/>
  <c r="AN56" i="2"/>
  <c r="M56" i="2"/>
  <c r="AW56" i="2"/>
  <c r="P55" i="2"/>
  <c r="G10" i="2"/>
  <c r="P60" i="2"/>
  <c r="AZ60" i="2"/>
  <c r="Y60" i="2"/>
  <c r="AQ57" i="2"/>
  <c r="AK45" i="2"/>
  <c r="AN45" i="2"/>
  <c r="P45" i="2"/>
  <c r="AZ45" i="2"/>
  <c r="V45" i="2"/>
  <c r="Y45" i="2"/>
  <c r="AB45" i="2"/>
  <c r="AE45" i="2"/>
  <c r="AH45" i="2"/>
  <c r="AH38" i="2"/>
  <c r="AK38" i="2"/>
  <c r="M38" i="2"/>
  <c r="AW38" i="2"/>
  <c r="S38" i="2"/>
  <c r="BC38" i="2"/>
  <c r="V38" i="2"/>
  <c r="Y38" i="2"/>
  <c r="AB38" i="2"/>
  <c r="AE38" i="2"/>
  <c r="G22" i="2"/>
  <c r="AB64" i="2"/>
  <c r="AK64" i="2"/>
  <c r="AT107" i="2"/>
  <c r="AT95" i="2"/>
  <c r="AN93" i="2"/>
  <c r="AZ92" i="2"/>
  <c r="AZ80" i="2"/>
  <c r="AB71" i="2"/>
  <c r="Y69" i="2"/>
  <c r="AH69" i="2"/>
  <c r="S68" i="2"/>
  <c r="AN65" i="2"/>
  <c r="AW64" i="2"/>
  <c r="AT60" i="2"/>
  <c r="AK57" i="2"/>
  <c r="AQ56" i="2"/>
  <c r="AW55" i="2"/>
  <c r="P54" i="2"/>
  <c r="P52" i="2"/>
  <c r="AZ50" i="2"/>
  <c r="BC70" i="2"/>
  <c r="BC58" i="2"/>
  <c r="G57" i="2" s="1"/>
  <c r="AZ51" i="2"/>
  <c r="P51" i="2"/>
  <c r="AN47" i="2"/>
  <c r="BC46" i="2"/>
  <c r="G45" i="2" s="1"/>
  <c r="AW44" i="2"/>
  <c r="M44" i="2"/>
  <c r="AB43" i="2"/>
  <c r="AQ42" i="2"/>
  <c r="V41" i="2"/>
  <c r="AZ39" i="2"/>
  <c r="P39" i="2"/>
  <c r="AN35" i="2"/>
  <c r="BC34" i="2"/>
  <c r="AW32" i="2"/>
  <c r="M32" i="2"/>
  <c r="AB31" i="2"/>
  <c r="AQ30" i="2"/>
  <c r="V29" i="2"/>
  <c r="AZ27" i="2"/>
  <c r="P27" i="2"/>
  <c r="AE26" i="2"/>
  <c r="Y24" i="2"/>
  <c r="AN23" i="2"/>
  <c r="BC22" i="2"/>
  <c r="G21" i="2" s="1"/>
  <c r="AW20" i="2"/>
  <c r="M20" i="2"/>
  <c r="AB19" i="2"/>
  <c r="AQ18" i="2"/>
  <c r="V17" i="2"/>
  <c r="AK16" i="2"/>
  <c r="AZ15" i="2"/>
  <c r="P15" i="2"/>
  <c r="AE14" i="2"/>
  <c r="Y12" i="2"/>
  <c r="BC10" i="2"/>
  <c r="S10" i="2"/>
  <c r="AW8" i="2"/>
  <c r="M8" i="2"/>
  <c r="AB7" i="2"/>
  <c r="AQ6" i="2"/>
  <c r="AW51" i="2"/>
  <c r="M51" i="2"/>
  <c r="AK47" i="2"/>
  <c r="BC41" i="2"/>
  <c r="S41" i="2"/>
  <c r="BC29" i="2"/>
  <c r="S29" i="2"/>
  <c r="AB26" i="2"/>
  <c r="V24" i="2"/>
  <c r="BC17" i="2"/>
  <c r="S17" i="2"/>
  <c r="AH16" i="2"/>
  <c r="AB14" i="2"/>
  <c r="V12" i="2"/>
  <c r="AH47" i="2"/>
  <c r="AQ44" i="2"/>
  <c r="V43" i="2"/>
  <c r="AK42" i="2"/>
  <c r="AZ41" i="2"/>
  <c r="P41" i="2"/>
  <c r="AH35" i="2"/>
  <c r="AQ32" i="2"/>
  <c r="V31" i="2"/>
  <c r="AK30" i="2"/>
  <c r="AZ29" i="2"/>
  <c r="P29" i="2"/>
  <c r="Y26" i="2"/>
  <c r="BC24" i="2"/>
  <c r="S24" i="2"/>
  <c r="AQ20" i="2"/>
  <c r="V19" i="2"/>
  <c r="AK18" i="2"/>
  <c r="AZ17" i="2"/>
  <c r="P17" i="2"/>
  <c r="AE16" i="2"/>
  <c r="Y14" i="2"/>
  <c r="BC12" i="2"/>
  <c r="S12" i="2"/>
  <c r="AQ8" i="2"/>
  <c r="V7" i="2"/>
  <c r="AK6" i="2"/>
  <c r="AQ51" i="2"/>
  <c r="AE47" i="2"/>
  <c r="AN44" i="2"/>
  <c r="BC43" i="2"/>
  <c r="S43" i="2"/>
  <c r="AH42" i="2"/>
  <c r="AW41" i="2"/>
  <c r="M41" i="2"/>
  <c r="AQ39" i="2"/>
  <c r="AE35" i="2"/>
  <c r="AN32" i="2"/>
  <c r="BC31" i="2"/>
  <c r="S31" i="2"/>
  <c r="AH30" i="2"/>
  <c r="AW29" i="2"/>
  <c r="M29" i="2"/>
  <c r="AQ27" i="2"/>
  <c r="V26" i="2"/>
  <c r="AZ24" i="2"/>
  <c r="P24" i="2"/>
  <c r="AN20" i="2"/>
  <c r="BC19" i="2"/>
  <c r="S19" i="2"/>
  <c r="AH18" i="2"/>
  <c r="AW17" i="2"/>
  <c r="M17" i="2"/>
  <c r="AB16" i="2"/>
  <c r="AQ15" i="2"/>
  <c r="V14" i="2"/>
  <c r="AZ12" i="2"/>
  <c r="P12" i="2"/>
  <c r="AN8" i="2"/>
  <c r="BC7" i="2"/>
  <c r="S7" i="2"/>
  <c r="AH6" i="2"/>
  <c r="BC26" i="2"/>
  <c r="S26" i="2"/>
  <c r="AW24" i="2"/>
  <c r="M24" i="2"/>
  <c r="Y16" i="2"/>
  <c r="BC14" i="2"/>
  <c r="S14" i="2"/>
  <c r="AW12" i="2"/>
  <c r="M12" i="2"/>
  <c r="AK8" i="2"/>
  <c r="AZ7" i="2"/>
  <c r="P7" i="2"/>
  <c r="AE6" i="2"/>
  <c r="V16" i="2"/>
  <c r="AH51" i="2"/>
  <c r="V47" i="2"/>
  <c r="AE44" i="2"/>
  <c r="Y42" i="2"/>
  <c r="AN41" i="2"/>
  <c r="AH39" i="2"/>
  <c r="V35" i="2"/>
  <c r="AE32" i="2"/>
  <c r="Y30" i="2"/>
  <c r="G29" i="2" s="1"/>
  <c r="AN29" i="2"/>
  <c r="AH27" i="2"/>
  <c r="AW26" i="2"/>
  <c r="M26" i="2"/>
  <c r="AQ24" i="2"/>
  <c r="AE20" i="2"/>
  <c r="Y18" i="2"/>
  <c r="AN17" i="2"/>
  <c r="BC16" i="2"/>
  <c r="S16" i="2"/>
  <c r="AH15" i="2"/>
  <c r="AW14" i="2"/>
  <c r="M14" i="2"/>
  <c r="AQ12" i="2"/>
  <c r="AE8" i="2"/>
  <c r="Y6" i="2"/>
  <c r="AN24" i="2"/>
  <c r="AZ16" i="2"/>
  <c r="P16" i="2"/>
  <c r="AN12" i="2"/>
  <c r="V51" i="2"/>
  <c r="BC44" i="2"/>
  <c r="S44" i="2"/>
  <c r="AB41" i="2"/>
  <c r="V39" i="2"/>
  <c r="BC32" i="2"/>
  <c r="S32" i="2"/>
  <c r="AH31" i="2"/>
  <c r="AW30" i="2"/>
  <c r="AB29" i="2"/>
  <c r="V27" i="2"/>
  <c r="AK26" i="2"/>
  <c r="AE24" i="2"/>
  <c r="BC20" i="2"/>
  <c r="S20" i="2"/>
  <c r="AW18" i="2"/>
  <c r="AB17" i="2"/>
  <c r="AQ16" i="2"/>
  <c r="AK14" i="2"/>
  <c r="AE12" i="2"/>
  <c r="BC8" i="2"/>
  <c r="S8" i="2"/>
  <c r="AW6" i="2"/>
  <c r="G5" i="2" s="1"/>
  <c r="BC51" i="2"/>
  <c r="AZ44" i="2"/>
  <c r="BC39" i="2"/>
  <c r="AZ32" i="2"/>
  <c r="AZ20" i="2"/>
  <c r="AZ8" i="2"/>
  <c r="R93" i="1"/>
  <c r="BB93" i="1"/>
  <c r="AA93" i="1"/>
  <c r="X93" i="1"/>
  <c r="AD93" i="1"/>
  <c r="AM93" i="1"/>
  <c r="AG93" i="1"/>
  <c r="AJ93" i="1"/>
  <c r="L93" i="1"/>
  <c r="AV93" i="1"/>
  <c r="O93" i="1"/>
  <c r="AY93" i="1"/>
  <c r="U93" i="1"/>
  <c r="AM31" i="1"/>
  <c r="U31" i="1"/>
  <c r="X31" i="1"/>
  <c r="AA31" i="1"/>
  <c r="AD31" i="1"/>
  <c r="AG31" i="1"/>
  <c r="AJ31" i="1"/>
  <c r="AS31" i="1"/>
  <c r="AY31" i="1"/>
  <c r="AP31" i="1"/>
  <c r="O31" i="1"/>
  <c r="R31" i="1"/>
  <c r="R5" i="1"/>
  <c r="U5" i="1"/>
  <c r="AV5" i="1"/>
  <c r="AY5" i="1"/>
  <c r="U111" i="1"/>
  <c r="AG111" i="1"/>
  <c r="AJ111" i="1"/>
  <c r="AM111" i="1"/>
  <c r="AP111" i="1"/>
  <c r="O111" i="1"/>
  <c r="AY111" i="1"/>
  <c r="R111" i="1"/>
  <c r="BB111" i="1"/>
  <c r="X111" i="1"/>
  <c r="AA111" i="1"/>
  <c r="AD111" i="1"/>
  <c r="AS93" i="1"/>
  <c r="AP93" i="1"/>
  <c r="R53" i="1"/>
  <c r="U53" i="1"/>
  <c r="X53" i="1"/>
  <c r="AD53" i="1"/>
  <c r="AJ53" i="1"/>
  <c r="AS53" i="1"/>
  <c r="AV53" i="1"/>
  <c r="AY53" i="1"/>
  <c r="L53" i="1"/>
  <c r="O53" i="1"/>
  <c r="R69" i="1"/>
  <c r="BB69" i="1"/>
  <c r="U69" i="1"/>
  <c r="AA69" i="1"/>
  <c r="AD69" i="1"/>
  <c r="AM69" i="1"/>
  <c r="AG69" i="1"/>
  <c r="AP69" i="1"/>
  <c r="AJ69" i="1"/>
  <c r="L69" i="1"/>
  <c r="AV69" i="1"/>
  <c r="O69" i="1"/>
  <c r="AY69" i="1"/>
  <c r="X69" i="1"/>
  <c r="O97" i="1"/>
  <c r="AJ97" i="1"/>
  <c r="AP97" i="1"/>
  <c r="AS97" i="1"/>
  <c r="AV97" i="1"/>
  <c r="AY97" i="1"/>
  <c r="BB97" i="1"/>
  <c r="L97" i="1"/>
  <c r="AG97" i="1"/>
  <c r="AM97" i="1"/>
  <c r="AY108" i="1"/>
  <c r="R108" i="1"/>
  <c r="U108" i="1"/>
  <c r="AD108" i="1"/>
  <c r="AG108" i="1"/>
  <c r="BB108" i="1"/>
  <c r="L108" i="1"/>
  <c r="O108" i="1"/>
  <c r="X108" i="1"/>
  <c r="AA108" i="1"/>
  <c r="U81" i="1"/>
  <c r="X81" i="1"/>
  <c r="AD81" i="1"/>
  <c r="AG81" i="1"/>
  <c r="AJ81" i="1"/>
  <c r="AM81" i="1"/>
  <c r="AP81" i="1"/>
  <c r="O81" i="1"/>
  <c r="AY81" i="1"/>
  <c r="R81" i="1"/>
  <c r="BB81" i="1"/>
  <c r="AA81" i="1"/>
  <c r="U62" i="1"/>
  <c r="AD62" i="1"/>
  <c r="AG62" i="1"/>
  <c r="AS62" i="1"/>
  <c r="O62" i="1"/>
  <c r="R62" i="1"/>
  <c r="AA62" i="1"/>
  <c r="BB31" i="1"/>
  <c r="AJ99" i="1"/>
  <c r="AD95" i="1"/>
  <c r="X99" i="1"/>
  <c r="AG76" i="1"/>
  <c r="R73" i="1"/>
  <c r="AV59" i="1"/>
  <c r="AM54" i="1"/>
  <c r="AA47" i="1"/>
  <c r="AM33" i="1"/>
  <c r="X21" i="1"/>
  <c r="U116" i="1"/>
  <c r="AM113" i="1"/>
  <c r="AD109" i="1"/>
  <c r="AG105" i="1"/>
  <c r="AG103" i="1"/>
  <c r="AM102" i="1"/>
  <c r="R99" i="1"/>
  <c r="U98" i="1"/>
  <c r="L95" i="1"/>
  <c r="AS87" i="1"/>
  <c r="AY86" i="1"/>
  <c r="L86" i="1"/>
  <c r="L80" i="1"/>
  <c r="X76" i="1"/>
  <c r="L75" i="1"/>
  <c r="AY73" i="1"/>
  <c r="L73" i="1"/>
  <c r="AV71" i="1"/>
  <c r="AP70" i="1"/>
  <c r="AG66" i="1"/>
  <c r="X64" i="1"/>
  <c r="AM60" i="1"/>
  <c r="AP59" i="1"/>
  <c r="AY56" i="1"/>
  <c r="AD54" i="1"/>
  <c r="BB48" i="1"/>
  <c r="L48" i="1"/>
  <c r="L47" i="1"/>
  <c r="U45" i="1"/>
  <c r="R36" i="1"/>
  <c r="AA35" i="1"/>
  <c r="AG33" i="1"/>
  <c r="AJ32" i="1"/>
  <c r="AY28" i="1"/>
  <c r="R21" i="1"/>
  <c r="AY16" i="1"/>
  <c r="R15" i="1"/>
  <c r="AM10" i="1"/>
  <c r="L9" i="1"/>
  <c r="AS6" i="1"/>
  <c r="L101" i="1"/>
  <c r="L89" i="1"/>
  <c r="L77" i="1"/>
  <c r="L65" i="1"/>
  <c r="L17" i="1"/>
  <c r="U76" i="1"/>
  <c r="AS71" i="1"/>
  <c r="U64" i="1"/>
  <c r="U54" i="1"/>
  <c r="AY39" i="1"/>
  <c r="BB36" i="1"/>
  <c r="O36" i="1"/>
  <c r="R35" i="1"/>
  <c r="AD33" i="1"/>
  <c r="AS28" i="1"/>
  <c r="BB21" i="1"/>
  <c r="O21" i="1"/>
  <c r="AS16" i="1"/>
  <c r="AJ10" i="1"/>
  <c r="AP6" i="1"/>
  <c r="L112" i="1"/>
  <c r="AY75" i="1"/>
  <c r="AY116" i="1"/>
  <c r="AA88" i="1"/>
  <c r="AJ86" i="1"/>
  <c r="AG74" i="1"/>
  <c r="AA70" i="1"/>
  <c r="U60" i="1"/>
  <c r="AS47" i="1"/>
  <c r="BB38" i="1"/>
  <c r="AS36" i="1"/>
  <c r="U33" i="1"/>
  <c r="AS30" i="1"/>
  <c r="AS21" i="1"/>
  <c r="AG16" i="1"/>
  <c r="AA10" i="1"/>
  <c r="AV116" i="1"/>
  <c r="AS112" i="1"/>
  <c r="AY110" i="1"/>
  <c r="O110" i="1"/>
  <c r="AJ107" i="1"/>
  <c r="BB105" i="1"/>
  <c r="R105" i="1"/>
  <c r="L104" i="1"/>
  <c r="R103" i="1"/>
  <c r="AA100" i="1"/>
  <c r="AS98" i="1"/>
  <c r="L96" i="1"/>
  <c r="X94" i="1"/>
  <c r="O92" i="1"/>
  <c r="X88" i="1"/>
  <c r="X87" i="1"/>
  <c r="AG86" i="1"/>
  <c r="AY84" i="1"/>
  <c r="AY80" i="1"/>
  <c r="AS79" i="1"/>
  <c r="AV75" i="1"/>
  <c r="AA74" i="1"/>
  <c r="AJ73" i="1"/>
  <c r="AM72" i="1"/>
  <c r="X71" i="1"/>
  <c r="X70" i="1"/>
  <c r="AY67" i="1"/>
  <c r="G66" i="1" s="1"/>
  <c r="L67" i="1"/>
  <c r="O65" i="1"/>
  <c r="AY63" i="1"/>
  <c r="R61" i="1"/>
  <c r="R60" i="1"/>
  <c r="AA59" i="1"/>
  <c r="U58" i="1"/>
  <c r="AA57" i="1"/>
  <c r="O55" i="1"/>
  <c r="AG52" i="1"/>
  <c r="AG48" i="1"/>
  <c r="AP47" i="1"/>
  <c r="AP46" i="1"/>
  <c r="AP45" i="1"/>
  <c r="AV44" i="1"/>
  <c r="AD43" i="1"/>
  <c r="AS38" i="1"/>
  <c r="AP36" i="1"/>
  <c r="AV35" i="1"/>
  <c r="BB33" i="1"/>
  <c r="R33" i="1"/>
  <c r="AP30" i="1"/>
  <c r="AD28" i="1"/>
  <c r="AA23" i="1"/>
  <c r="G22" i="1" s="1"/>
  <c r="AP21" i="1"/>
  <c r="AD16" i="1"/>
  <c r="AA14" i="1"/>
  <c r="U10" i="1"/>
  <c r="X6" i="1"/>
  <c r="AV21" i="1"/>
  <c r="AA94" i="1"/>
  <c r="BB80" i="1"/>
  <c r="AD71" i="1"/>
  <c r="AJ52" i="1"/>
  <c r="AM48" i="1"/>
  <c r="AS45" i="1"/>
  <c r="BB35" i="1"/>
  <c r="AG14" i="1"/>
  <c r="AM116" i="1"/>
  <c r="BB114" i="1"/>
  <c r="AP112" i="1"/>
  <c r="AV110" i="1"/>
  <c r="AG107" i="1"/>
  <c r="AY105" i="1"/>
  <c r="O105" i="1"/>
  <c r="O103" i="1"/>
  <c r="U100" i="1"/>
  <c r="AM98" i="1"/>
  <c r="U94" i="1"/>
  <c r="L92" i="1"/>
  <c r="AP89" i="1"/>
  <c r="U88" i="1"/>
  <c r="U87" i="1"/>
  <c r="AD86" i="1"/>
  <c r="AV84" i="1"/>
  <c r="BB82" i="1"/>
  <c r="AV80" i="1"/>
  <c r="AJ79" i="1"/>
  <c r="BB76" i="1"/>
  <c r="AP75" i="1"/>
  <c r="X74" i="1"/>
  <c r="AG73" i="1"/>
  <c r="AG72" i="1"/>
  <c r="U71" i="1"/>
  <c r="U70" i="1"/>
  <c r="O60" i="1"/>
  <c r="X59" i="1"/>
  <c r="L58" i="1"/>
  <c r="X57" i="1"/>
  <c r="L55" i="1"/>
  <c r="G54" i="1" s="1"/>
  <c r="AD52" i="1"/>
  <c r="R50" i="1"/>
  <c r="AD48" i="1"/>
  <c r="AM47" i="1"/>
  <c r="AG46" i="1"/>
  <c r="AM45" i="1"/>
  <c r="AS44" i="1"/>
  <c r="AA43" i="1"/>
  <c r="X38" i="1"/>
  <c r="AM36" i="1"/>
  <c r="AS35" i="1"/>
  <c r="AY33" i="1"/>
  <c r="O33" i="1"/>
  <c r="AM30" i="1"/>
  <c r="AA28" i="1"/>
  <c r="O27" i="1"/>
  <c r="AY24" i="1"/>
  <c r="L24" i="1"/>
  <c r="X23" i="1"/>
  <c r="AJ21" i="1"/>
  <c r="BB19" i="1"/>
  <c r="AM18" i="1"/>
  <c r="AA16" i="1"/>
  <c r="X14" i="1"/>
  <c r="BB11" i="1"/>
  <c r="L11" i="1"/>
  <c r="R10" i="1"/>
  <c r="AP8" i="1"/>
  <c r="AS7" i="1"/>
  <c r="U6" i="1"/>
  <c r="U105" i="1"/>
  <c r="U103" i="1"/>
  <c r="AV98" i="1"/>
  <c r="AG87" i="1"/>
  <c r="AV79" i="1"/>
  <c r="AM73" i="1"/>
  <c r="AD59" i="1"/>
  <c r="AG28" i="1"/>
  <c r="AA6" i="1"/>
  <c r="AJ116" i="1"/>
  <c r="AD114" i="1"/>
  <c r="AM112" i="1"/>
  <c r="AD107" i="1"/>
  <c r="AV105" i="1"/>
  <c r="L105" i="1"/>
  <c r="BB103" i="1"/>
  <c r="L103" i="1"/>
  <c r="R100" i="1"/>
  <c r="AJ98" i="1"/>
  <c r="AV95" i="1"/>
  <c r="R94" i="1"/>
  <c r="AD89" i="1"/>
  <c r="R87" i="1"/>
  <c r="AA86" i="1"/>
  <c r="AJ82" i="1"/>
  <c r="AS80" i="1"/>
  <c r="AD79" i="1"/>
  <c r="AS76" i="1"/>
  <c r="AM75" i="1"/>
  <c r="AD73" i="1"/>
  <c r="R70" i="1"/>
  <c r="AY66" i="1"/>
  <c r="AY64" i="1"/>
  <c r="L60" i="1"/>
  <c r="R59" i="1"/>
  <c r="AA48" i="1"/>
  <c r="AJ47" i="1"/>
  <c r="AA46" i="1"/>
  <c r="AJ45" i="1"/>
  <c r="U44" i="1"/>
  <c r="X43" i="1"/>
  <c r="R38" i="1"/>
  <c r="AG36" i="1"/>
  <c r="AP35" i="1"/>
  <c r="AV33" i="1"/>
  <c r="L33" i="1"/>
  <c r="AJ30" i="1"/>
  <c r="X28" i="1"/>
  <c r="AG21" i="1"/>
  <c r="AG18" i="1"/>
  <c r="X16" i="1"/>
  <c r="U14" i="1"/>
  <c r="L10" i="1"/>
  <c r="AM7" i="1"/>
  <c r="R6" i="1"/>
  <c r="X86" i="1"/>
  <c r="AM80" i="1"/>
  <c r="AM76" i="1"/>
  <c r="AJ75" i="1"/>
  <c r="AS64" i="1"/>
  <c r="AY54" i="1"/>
  <c r="AD36" i="1"/>
  <c r="AM35" i="1"/>
  <c r="AD21" i="1"/>
  <c r="O6" i="1"/>
  <c r="AP105" i="1"/>
  <c r="U86" i="1"/>
  <c r="AJ80" i="1"/>
  <c r="AJ76" i="1"/>
  <c r="AG75" i="1"/>
  <c r="X73" i="1"/>
  <c r="AP64" i="1"/>
  <c r="AY60" i="1"/>
  <c r="AP54" i="1"/>
  <c r="AA36" i="1"/>
  <c r="AJ35" i="1"/>
  <c r="AP33" i="1"/>
  <c r="AA21" i="1"/>
  <c r="AV10" i="1"/>
  <c r="AS95" i="1"/>
  <c r="AV103" i="1"/>
  <c r="AS102" i="1"/>
  <c r="X95" i="1"/>
  <c r="AG80" i="1"/>
  <c r="U75" i="1"/>
  <c r="AM64" i="1"/>
  <c r="X36" i="1"/>
  <c r="AS10" i="1"/>
  <c r="AY103" i="1"/>
  <c r="AY102" i="1"/>
  <c r="AM105" i="1"/>
  <c r="AS103" i="1"/>
  <c r="AY87" i="1"/>
  <c r="R86" i="1"/>
  <c r="AV60" i="1"/>
  <c r="R48" i="1"/>
  <c r="AG35" i="1"/>
  <c r="AS32" i="1"/>
  <c r="X116" i="1"/>
  <c r="AP102" i="1"/>
  <c r="U99" i="1"/>
  <c r="X98" i="1"/>
  <c r="R91" i="1"/>
  <c r="R89" i="1"/>
  <c r="AV87" i="1"/>
  <c r="BB86" i="1"/>
  <c r="O86" i="1"/>
  <c r="AD80" i="1"/>
  <c r="BB73" i="1"/>
  <c r="O73" i="1"/>
  <c r="AV70" i="1"/>
  <c r="AJ66" i="1"/>
  <c r="AD64" i="1"/>
  <c r="AS60" i="1"/>
  <c r="AS59" i="1"/>
  <c r="O48" i="1"/>
  <c r="R47" i="1"/>
  <c r="U36" i="1"/>
  <c r="AD35" i="1"/>
  <c r="U26" i="1"/>
  <c r="U21" i="1"/>
  <c r="AV15" i="1"/>
  <c r="AP10" i="1"/>
  <c r="AY6" i="1"/>
  <c r="G56" i="1"/>
  <c r="AP5" i="1"/>
  <c r="AJ115" i="1"/>
  <c r="AY114" i="1"/>
  <c r="O114" i="1"/>
  <c r="AD113" i="1"/>
  <c r="U109" i="1"/>
  <c r="X109" i="1"/>
  <c r="AJ106" i="1"/>
  <c r="AJ102" i="1"/>
  <c r="AS101" i="1"/>
  <c r="BB100" i="1"/>
  <c r="O99" i="1"/>
  <c r="AV96" i="1"/>
  <c r="O95" i="1"/>
  <c r="AY95" i="1"/>
  <c r="R95" i="1"/>
  <c r="BB95" i="1"/>
  <c r="AV92" i="1"/>
  <c r="O91" i="1"/>
  <c r="O90" i="1"/>
  <c r="AY85" i="1"/>
  <c r="R84" i="1"/>
  <c r="BB84" i="1"/>
  <c r="AJ84" i="1"/>
  <c r="AM84" i="1"/>
  <c r="AG83" i="1"/>
  <c r="O83" i="1"/>
  <c r="AY83" i="1"/>
  <c r="R83" i="1"/>
  <c r="BB83" i="1"/>
  <c r="AY68" i="1"/>
  <c r="AV63" i="1"/>
  <c r="O61" i="1"/>
  <c r="AY61" i="1"/>
  <c r="U61" i="1"/>
  <c r="AA61" i="1"/>
  <c r="AD61" i="1"/>
  <c r="AP61" i="1"/>
  <c r="AV61" i="1"/>
  <c r="BB61" i="1"/>
  <c r="O49" i="1"/>
  <c r="AY49" i="1"/>
  <c r="U49" i="1"/>
  <c r="AA49" i="1"/>
  <c r="AD49" i="1"/>
  <c r="L49" i="1"/>
  <c r="X49" i="1"/>
  <c r="AJ49" i="1"/>
  <c r="AP49" i="1"/>
  <c r="AS49" i="1"/>
  <c r="AV49" i="1"/>
  <c r="BB49" i="1"/>
  <c r="X39" i="1"/>
  <c r="O37" i="1"/>
  <c r="AY37" i="1"/>
  <c r="U37" i="1"/>
  <c r="AA37" i="1"/>
  <c r="AD37" i="1"/>
  <c r="AV37" i="1"/>
  <c r="L37" i="1"/>
  <c r="X37" i="1"/>
  <c r="AG37" i="1"/>
  <c r="AJ37" i="1"/>
  <c r="AM37" i="1"/>
  <c r="AS22" i="1"/>
  <c r="AM5" i="1"/>
  <c r="AG115" i="1"/>
  <c r="AV114" i="1"/>
  <c r="L114" i="1"/>
  <c r="AA113" i="1"/>
  <c r="AA106" i="1"/>
  <c r="AG102" i="1"/>
  <c r="AS100" i="1"/>
  <c r="BB99" i="1"/>
  <c r="L99" i="1"/>
  <c r="AS96" i="1"/>
  <c r="BB91" i="1"/>
  <c r="AV85" i="1"/>
  <c r="L82" i="1"/>
  <c r="AV82" i="1"/>
  <c r="AD82" i="1"/>
  <c r="AG82" i="1"/>
  <c r="AV68" i="1"/>
  <c r="AM63" i="1"/>
  <c r="R56" i="1"/>
  <c r="BB56" i="1"/>
  <c r="X56" i="1"/>
  <c r="AD56" i="1"/>
  <c r="AG56" i="1"/>
  <c r="L56" i="1"/>
  <c r="AJ56" i="1"/>
  <c r="AP56" i="1"/>
  <c r="AS56" i="1"/>
  <c r="AP115" i="1"/>
  <c r="AJ113" i="1"/>
  <c r="AG101" i="1"/>
  <c r="AJ101" i="1"/>
  <c r="AM115" i="1"/>
  <c r="AM106" i="1"/>
  <c r="AV101" i="1"/>
  <c r="AY96" i="1"/>
  <c r="X92" i="1"/>
  <c r="AA92" i="1"/>
  <c r="AJ5" i="1"/>
  <c r="AD115" i="1"/>
  <c r="X113" i="1"/>
  <c r="AM101" i="1"/>
  <c r="AM91" i="1"/>
  <c r="AP91" i="1"/>
  <c r="AD63" i="1"/>
  <c r="U106" i="1"/>
  <c r="AG96" i="1"/>
  <c r="AV91" i="1"/>
  <c r="AD88" i="1"/>
  <c r="L88" i="1"/>
  <c r="AV88" i="1"/>
  <c r="O88" i="1"/>
  <c r="AY88" i="1"/>
  <c r="AS83" i="1"/>
  <c r="AA79" i="1"/>
  <c r="AP74" i="1"/>
  <c r="R74" i="1"/>
  <c r="AD74" i="1"/>
  <c r="AJ74" i="1"/>
  <c r="AM74" i="1"/>
  <c r="O71" i="1"/>
  <c r="AY71" i="1"/>
  <c r="L71" i="1"/>
  <c r="BB71" i="1"/>
  <c r="AA71" i="1"/>
  <c r="AG71" i="1"/>
  <c r="AJ71" i="1"/>
  <c r="AP68" i="1"/>
  <c r="X63" i="1"/>
  <c r="O25" i="1"/>
  <c r="AY25" i="1"/>
  <c r="R25" i="1"/>
  <c r="BB25" i="1"/>
  <c r="U25" i="1"/>
  <c r="AA25" i="1"/>
  <c r="AD25" i="1"/>
  <c r="L25" i="1"/>
  <c r="AG25" i="1"/>
  <c r="AM25" i="1"/>
  <c r="AS25" i="1"/>
  <c r="AV25" i="1"/>
  <c r="U17" i="1"/>
  <c r="AA17" i="1"/>
  <c r="AD17" i="1"/>
  <c r="AG17" i="1"/>
  <c r="AM17" i="1"/>
  <c r="AP17" i="1"/>
  <c r="O17" i="1"/>
  <c r="R17" i="1"/>
  <c r="X17" i="1"/>
  <c r="AJ17" i="1"/>
  <c r="AS17" i="1"/>
  <c r="AY17" i="1"/>
  <c r="BB17" i="1"/>
  <c r="AM85" i="1"/>
  <c r="U85" i="1"/>
  <c r="X85" i="1"/>
  <c r="AG65" i="1"/>
  <c r="AM65" i="1"/>
  <c r="AV65" i="1"/>
  <c r="R65" i="1"/>
  <c r="X65" i="1"/>
  <c r="AA65" i="1"/>
  <c r="AA99" i="1"/>
  <c r="AD99" i="1"/>
  <c r="AJ90" i="1"/>
  <c r="R90" i="1"/>
  <c r="BB90" i="1"/>
  <c r="U90" i="1"/>
  <c r="BB65" i="1"/>
  <c r="U113" i="1"/>
  <c r="AJ108" i="1"/>
  <c r="AM108" i="1"/>
  <c r="AY104" i="1"/>
  <c r="AD94" i="1"/>
  <c r="AG94" i="1"/>
  <c r="AM92" i="1"/>
  <c r="AY90" i="1"/>
  <c r="AY82" i="1"/>
  <c r="AD5" i="1"/>
  <c r="AS116" i="1"/>
  <c r="X115" i="1"/>
  <c r="BB113" i="1"/>
  <c r="R113" i="1"/>
  <c r="AG112" i="1"/>
  <c r="AM109" i="1"/>
  <c r="AV108" i="1"/>
  <c r="O107" i="1"/>
  <c r="AY107" i="1"/>
  <c r="R107" i="1"/>
  <c r="BB107" i="1"/>
  <c r="R106" i="1"/>
  <c r="X102" i="1"/>
  <c r="AA101" i="1"/>
  <c r="AS99" i="1"/>
  <c r="AA97" i="1"/>
  <c r="AD96" i="1"/>
  <c r="AM95" i="1"/>
  <c r="AV94" i="1"/>
  <c r="AJ92" i="1"/>
  <c r="AS91" i="1"/>
  <c r="AV90" i="1"/>
  <c r="BB89" i="1"/>
  <c r="AJ85" i="1"/>
  <c r="AP84" i="1"/>
  <c r="AP83" i="1"/>
  <c r="AS82" i="1"/>
  <c r="U80" i="1"/>
  <c r="X79" i="1"/>
  <c r="AA75" i="1"/>
  <c r="AS75" i="1"/>
  <c r="R75" i="1"/>
  <c r="X75" i="1"/>
  <c r="AD75" i="1"/>
  <c r="AG68" i="1"/>
  <c r="AS65" i="1"/>
  <c r="U63" i="1"/>
  <c r="AJ62" i="1"/>
  <c r="AP62" i="1"/>
  <c r="L62" i="1"/>
  <c r="AV62" i="1"/>
  <c r="X62" i="1"/>
  <c r="AM62" i="1"/>
  <c r="AY62" i="1"/>
  <c r="BB62" i="1"/>
  <c r="AM50" i="1"/>
  <c r="L100" i="1"/>
  <c r="AV100" i="1"/>
  <c r="O100" i="1"/>
  <c r="AY100" i="1"/>
  <c r="AY92" i="1"/>
  <c r="AS114" i="1"/>
  <c r="X106" i="1"/>
  <c r="AP100" i="1"/>
  <c r="AY91" i="1"/>
  <c r="AS85" i="1"/>
  <c r="AG5" i="1"/>
  <c r="AA115" i="1"/>
  <c r="AP109" i="1"/>
  <c r="X104" i="1"/>
  <c r="AA104" i="1"/>
  <c r="AA102" i="1"/>
  <c r="AM100" i="1"/>
  <c r="AD97" i="1"/>
  <c r="AP95" i="1"/>
  <c r="AS84" i="1"/>
  <c r="AM114" i="1"/>
  <c r="AA5" i="1"/>
  <c r="U115" i="1"/>
  <c r="AJ114" i="1"/>
  <c r="AY113" i="1"/>
  <c r="O113" i="1"/>
  <c r="AD112" i="1"/>
  <c r="AJ109" i="1"/>
  <c r="AS108" i="1"/>
  <c r="AV107" i="1"/>
  <c r="O106" i="1"/>
  <c r="AS104" i="1"/>
  <c r="O102" i="1"/>
  <c r="X101" i="1"/>
  <c r="AG100" i="1"/>
  <c r="AP99" i="1"/>
  <c r="R97" i="1"/>
  <c r="AA96" i="1"/>
  <c r="AJ95" i="1"/>
  <c r="AS94" i="1"/>
  <c r="AG92" i="1"/>
  <c r="AJ91" i="1"/>
  <c r="AS90" i="1"/>
  <c r="BB88" i="1"/>
  <c r="AG85" i="1"/>
  <c r="AG84" i="1"/>
  <c r="AM83" i="1"/>
  <c r="AP82" i="1"/>
  <c r="R80" i="1"/>
  <c r="R79" i="1"/>
  <c r="AD76" i="1"/>
  <c r="AP76" i="1"/>
  <c r="L76" i="1"/>
  <c r="AV76" i="1"/>
  <c r="O76" i="1"/>
  <c r="AY76" i="1"/>
  <c r="BB74" i="1"/>
  <c r="AJ72" i="1"/>
  <c r="AP72" i="1"/>
  <c r="O72" i="1"/>
  <c r="BB72" i="1"/>
  <c r="U72" i="1"/>
  <c r="X72" i="1"/>
  <c r="AA68" i="1"/>
  <c r="AP65" i="1"/>
  <c r="O63" i="1"/>
  <c r="AS61" i="1"/>
  <c r="AD50" i="1"/>
  <c r="AA41" i="1"/>
  <c r="AG41" i="1"/>
  <c r="AM41" i="1"/>
  <c r="AP41" i="1"/>
  <c r="L41" i="1"/>
  <c r="R41" i="1"/>
  <c r="X41" i="1"/>
  <c r="AJ41" i="1"/>
  <c r="AS41" i="1"/>
  <c r="AV41" i="1"/>
  <c r="AY41" i="1"/>
  <c r="AP34" i="1"/>
  <c r="AY29" i="1"/>
  <c r="AS115" i="1"/>
  <c r="AS5" i="1"/>
  <c r="AG113" i="1"/>
  <c r="BB85" i="1"/>
  <c r="AD102" i="1"/>
  <c r="AY99" i="1"/>
  <c r="AP96" i="1"/>
  <c r="AP92" i="1"/>
  <c r="AS68" i="1"/>
  <c r="U39" i="1"/>
  <c r="AA39" i="1"/>
  <c r="AG39" i="1"/>
  <c r="AJ39" i="1"/>
  <c r="BB39" i="1"/>
  <c r="L39" i="1"/>
  <c r="R39" i="1"/>
  <c r="AD39" i="1"/>
  <c r="AM39" i="1"/>
  <c r="AP39" i="1"/>
  <c r="AS39" i="1"/>
  <c r="R22" i="1"/>
  <c r="BB22" i="1"/>
  <c r="X22" i="1"/>
  <c r="AA22" i="1"/>
  <c r="AD22" i="1"/>
  <c r="AJ22" i="1"/>
  <c r="AM22" i="1"/>
  <c r="AV22" i="1"/>
  <c r="AY22" i="1"/>
  <c r="L22" i="1"/>
  <c r="O22" i="1"/>
  <c r="U22" i="1"/>
  <c r="AG22" i="1"/>
  <c r="AP114" i="1"/>
  <c r="AJ112" i="1"/>
  <c r="AD101" i="1"/>
  <c r="O89" i="1"/>
  <c r="AY89" i="1"/>
  <c r="AG89" i="1"/>
  <c r="AJ89" i="1"/>
  <c r="X5" i="1"/>
  <c r="BB115" i="1"/>
  <c r="R115" i="1"/>
  <c r="AG114" i="1"/>
  <c r="AV113" i="1"/>
  <c r="L113" i="1"/>
  <c r="AA112" i="1"/>
  <c r="AG109" i="1"/>
  <c r="AP108" i="1"/>
  <c r="AS107" i="1"/>
  <c r="BB106" i="1"/>
  <c r="AP104" i="1"/>
  <c r="AM103" i="1"/>
  <c r="AP103" i="1"/>
  <c r="U101" i="1"/>
  <c r="AD100" i="1"/>
  <c r="AM99" i="1"/>
  <c r="X96" i="1"/>
  <c r="AG95" i="1"/>
  <c r="AP94" i="1"/>
  <c r="AD92" i="1"/>
  <c r="AG91" i="1"/>
  <c r="AP90" i="1"/>
  <c r="AS89" i="1"/>
  <c r="AS88" i="1"/>
  <c r="AD85" i="1"/>
  <c r="AD84" i="1"/>
  <c r="AJ83" i="1"/>
  <c r="AM82" i="1"/>
  <c r="AJ78" i="1"/>
  <c r="L78" i="1"/>
  <c r="AV78" i="1"/>
  <c r="R78" i="1"/>
  <c r="BB78" i="1"/>
  <c r="U78" i="1"/>
  <c r="O77" i="1"/>
  <c r="AY77" i="1"/>
  <c r="AA77" i="1"/>
  <c r="AG77" i="1"/>
  <c r="AJ77" i="1"/>
  <c r="BB75" i="1"/>
  <c r="AY74" i="1"/>
  <c r="U68" i="1"/>
  <c r="AJ65" i="1"/>
  <c r="AM61" i="1"/>
  <c r="AY40" i="1"/>
  <c r="AA34" i="1"/>
  <c r="R32" i="1"/>
  <c r="BB32" i="1"/>
  <c r="X32" i="1"/>
  <c r="AD32" i="1"/>
  <c r="AG32" i="1"/>
  <c r="AP32" i="1"/>
  <c r="AV32" i="1"/>
  <c r="L32" i="1"/>
  <c r="O32" i="1"/>
  <c r="U32" i="1"/>
  <c r="AA32" i="1"/>
  <c r="AS29" i="1"/>
  <c r="AY115" i="1"/>
  <c r="O115" i="1"/>
  <c r="AS113" i="1"/>
  <c r="AD106" i="1"/>
  <c r="AG106" i="1"/>
  <c r="R102" i="1"/>
  <c r="BB102" i="1"/>
  <c r="U102" i="1"/>
  <c r="R101" i="1"/>
  <c r="U96" i="1"/>
  <c r="AA85" i="1"/>
  <c r="R68" i="1"/>
  <c r="AD65" i="1"/>
  <c r="AA63" i="1"/>
  <c r="AG63" i="1"/>
  <c r="R63" i="1"/>
  <c r="AJ63" i="1"/>
  <c r="AP63" i="1"/>
  <c r="AS63" i="1"/>
  <c r="AD40" i="1"/>
  <c r="R34" i="1"/>
  <c r="AJ29" i="1"/>
  <c r="BB5" i="1"/>
  <c r="AV115" i="1"/>
  <c r="AA109" i="1"/>
  <c r="AV106" i="1"/>
  <c r="AV102" i="1"/>
  <c r="O101" i="1"/>
  <c r="X100" i="1"/>
  <c r="AG99" i="1"/>
  <c r="U97" i="1"/>
  <c r="X97" i="1"/>
  <c r="AA95" i="1"/>
  <c r="AJ94" i="1"/>
  <c r="R92" i="1"/>
  <c r="AA91" i="1"/>
  <c r="AG90" i="1"/>
  <c r="AM89" i="1"/>
  <c r="AM88" i="1"/>
  <c r="R85" i="1"/>
  <c r="X84" i="1"/>
  <c r="AA83" i="1"/>
  <c r="AA82" i="1"/>
  <c r="AP80" i="1"/>
  <c r="X80" i="1"/>
  <c r="AA80" i="1"/>
  <c r="U79" i="1"/>
  <c r="AG79" i="1"/>
  <c r="AM79" i="1"/>
  <c r="AP79" i="1"/>
  <c r="U65" i="1"/>
  <c r="AG61" i="1"/>
  <c r="AV56" i="1"/>
  <c r="AJ50" i="1"/>
  <c r="AP50" i="1"/>
  <c r="L50" i="1"/>
  <c r="AV50" i="1"/>
  <c r="O50" i="1"/>
  <c r="AY50" i="1"/>
  <c r="U50" i="1"/>
  <c r="AA50" i="1"/>
  <c r="AG50" i="1"/>
  <c r="AS50" i="1"/>
  <c r="BB50" i="1"/>
  <c r="BB37" i="1"/>
  <c r="L20" i="1"/>
  <c r="AV20" i="1"/>
  <c r="R20" i="1"/>
  <c r="BB20" i="1"/>
  <c r="U20" i="1"/>
  <c r="X20" i="1"/>
  <c r="AD20" i="1"/>
  <c r="AG20" i="1"/>
  <c r="AY20" i="1"/>
  <c r="O20" i="1"/>
  <c r="AA20" i="1"/>
  <c r="AJ20" i="1"/>
  <c r="AM20" i="1"/>
  <c r="G7" i="1"/>
  <c r="X68" i="1"/>
  <c r="O68" i="1"/>
  <c r="BB68" i="1"/>
  <c r="AD68" i="1"/>
  <c r="AJ68" i="1"/>
  <c r="AM68" i="1"/>
  <c r="AP40" i="1"/>
  <c r="L40" i="1"/>
  <c r="AV40" i="1"/>
  <c r="R40" i="1"/>
  <c r="BB40" i="1"/>
  <c r="U40" i="1"/>
  <c r="O40" i="1"/>
  <c r="AA40" i="1"/>
  <c r="AG40" i="1"/>
  <c r="AJ40" i="1"/>
  <c r="AM40" i="1"/>
  <c r="AS40" i="1"/>
  <c r="X34" i="1"/>
  <c r="AD34" i="1"/>
  <c r="AJ34" i="1"/>
  <c r="AM34" i="1"/>
  <c r="O34" i="1"/>
  <c r="U34" i="1"/>
  <c r="AG34" i="1"/>
  <c r="AS34" i="1"/>
  <c r="AV34" i="1"/>
  <c r="AY34" i="1"/>
  <c r="BB34" i="1"/>
  <c r="AA29" i="1"/>
  <c r="AG29" i="1"/>
  <c r="AM29" i="1"/>
  <c r="AP29" i="1"/>
  <c r="AV29" i="1"/>
  <c r="BB29" i="1"/>
  <c r="L29" i="1"/>
  <c r="R29" i="1"/>
  <c r="U29" i="1"/>
  <c r="X29" i="1"/>
  <c r="AD29" i="1"/>
  <c r="AJ96" i="1"/>
  <c r="AM96" i="1"/>
  <c r="L7" i="1"/>
  <c r="AV7" i="1"/>
  <c r="O7" i="1"/>
  <c r="AY7" i="1"/>
  <c r="R7" i="1"/>
  <c r="BB7" i="1"/>
  <c r="U7" i="1"/>
  <c r="X7" i="1"/>
  <c r="AD7" i="1"/>
  <c r="AG7" i="1"/>
  <c r="AP52" i="1"/>
  <c r="L52" i="1"/>
  <c r="AV52" i="1"/>
  <c r="R52" i="1"/>
  <c r="BB52" i="1"/>
  <c r="U52" i="1"/>
  <c r="U51" i="1"/>
  <c r="AA51" i="1"/>
  <c r="AG51" i="1"/>
  <c r="AJ51" i="1"/>
  <c r="AP44" i="1"/>
  <c r="AM38" i="1"/>
  <c r="AS15" i="1"/>
  <c r="R9" i="1"/>
  <c r="BB9" i="1"/>
  <c r="U9" i="1"/>
  <c r="X9" i="1"/>
  <c r="AA9" i="1"/>
  <c r="AD9" i="1"/>
  <c r="AJ9" i="1"/>
  <c r="AM9" i="1"/>
  <c r="L54" i="1"/>
  <c r="AV54" i="1"/>
  <c r="R54" i="1"/>
  <c r="BB54" i="1"/>
  <c r="X54" i="1"/>
  <c r="AA54" i="1"/>
  <c r="AM44" i="1"/>
  <c r="AG38" i="1"/>
  <c r="AJ26" i="1"/>
  <c r="AM26" i="1"/>
  <c r="AP26" i="1"/>
  <c r="L26" i="1"/>
  <c r="AV26" i="1"/>
  <c r="O26" i="1"/>
  <c r="AY26" i="1"/>
  <c r="AP18" i="1"/>
  <c r="L18" i="1"/>
  <c r="AV18" i="1"/>
  <c r="O18" i="1"/>
  <c r="AY18" i="1"/>
  <c r="R18" i="1"/>
  <c r="BB18" i="1"/>
  <c r="X18" i="1"/>
  <c r="AA18" i="1"/>
  <c r="AP15" i="1"/>
  <c r="AD87" i="1"/>
  <c r="U66" i="1"/>
  <c r="AJ64" i="1"/>
  <c r="R58" i="1"/>
  <c r="AA53" i="1"/>
  <c r="AG53" i="1"/>
  <c r="AM53" i="1"/>
  <c r="AP53" i="1"/>
  <c r="AY51" i="1"/>
  <c r="X46" i="1"/>
  <c r="AD46" i="1"/>
  <c r="AJ46" i="1"/>
  <c r="AM46" i="1"/>
  <c r="AJ44" i="1"/>
  <c r="AP42" i="1"/>
  <c r="AD38" i="1"/>
  <c r="AD30" i="1"/>
  <c r="AM15" i="1"/>
  <c r="AS70" i="1"/>
  <c r="AG64" i="1"/>
  <c r="BB53" i="1"/>
  <c r="AY52" i="1"/>
  <c r="AV51" i="1"/>
  <c r="BB46" i="1"/>
  <c r="AA44" i="1"/>
  <c r="AM42" i="1"/>
  <c r="AA38" i="1"/>
  <c r="U27" i="1"/>
  <c r="X27" i="1"/>
  <c r="AA27" i="1"/>
  <c r="AG27" i="1"/>
  <c r="AJ27" i="1"/>
  <c r="AD15" i="1"/>
  <c r="AD14" i="1"/>
  <c r="AJ14" i="1"/>
  <c r="AM14" i="1"/>
  <c r="AP14" i="1"/>
  <c r="L14" i="1"/>
  <c r="AV14" i="1"/>
  <c r="O14" i="1"/>
  <c r="AY14" i="1"/>
  <c r="R66" i="1"/>
  <c r="BB66" i="1"/>
  <c r="X66" i="1"/>
  <c r="X58" i="1"/>
  <c r="AD58" i="1"/>
  <c r="AJ58" i="1"/>
  <c r="AM58" i="1"/>
  <c r="AS54" i="1"/>
  <c r="AM52" i="1"/>
  <c r="AP51" i="1"/>
  <c r="L30" i="1"/>
  <c r="AV30" i="1"/>
  <c r="R30" i="1"/>
  <c r="BB30" i="1"/>
  <c r="X30" i="1"/>
  <c r="AA30" i="1"/>
  <c r="BB26" i="1"/>
  <c r="AY9" i="1"/>
  <c r="O15" i="1"/>
  <c r="AY15" i="1"/>
  <c r="U15" i="1"/>
  <c r="X15" i="1"/>
  <c r="AA15" i="1"/>
  <c r="AG15" i="1"/>
  <c r="AJ15" i="1"/>
  <c r="R44" i="1"/>
  <c r="BB44" i="1"/>
  <c r="X44" i="1"/>
  <c r="AD44" i="1"/>
  <c r="AG44" i="1"/>
  <c r="AJ38" i="1"/>
  <c r="AP38" i="1"/>
  <c r="L38" i="1"/>
  <c r="AV38" i="1"/>
  <c r="O38" i="1"/>
  <c r="AY38" i="1"/>
  <c r="AG26" i="1"/>
  <c r="AS18" i="1"/>
  <c r="AS9" i="1"/>
  <c r="AP7" i="1"/>
  <c r="AM66" i="1"/>
  <c r="L64" i="1"/>
  <c r="AV64" i="1"/>
  <c r="R64" i="1"/>
  <c r="BB64" i="1"/>
  <c r="AG54" i="1"/>
  <c r="AA52" i="1"/>
  <c r="R51" i="1"/>
  <c r="AY44" i="1"/>
  <c r="L42" i="1"/>
  <c r="AV42" i="1"/>
  <c r="R42" i="1"/>
  <c r="BB42" i="1"/>
  <c r="X42" i="1"/>
  <c r="AA42" i="1"/>
  <c r="AA26" i="1"/>
  <c r="AJ18" i="1"/>
  <c r="AG9" i="1"/>
  <c r="AJ7" i="1"/>
  <c r="X47" i="1"/>
  <c r="L43" i="1"/>
  <c r="X35" i="1"/>
  <c r="AV31" i="1"/>
  <c r="L31" i="1"/>
  <c r="U28" i="1"/>
  <c r="AV19" i="1"/>
  <c r="L19" i="1"/>
  <c r="U16" i="1"/>
  <c r="AD13" i="1"/>
  <c r="X10" i="1"/>
  <c r="AV6" i="1"/>
  <c r="L6" i="1"/>
  <c r="AA12" i="1"/>
  <c r="AP60" i="1"/>
  <c r="U59" i="1"/>
  <c r="AP48" i="1"/>
  <c r="U47" i="1"/>
  <c r="U35" i="1"/>
  <c r="BB28" i="1"/>
  <c r="R28" i="1"/>
  <c r="BB16" i="1"/>
  <c r="R16" i="1"/>
  <c r="AA13" i="1"/>
  <c r="X12" i="1"/>
  <c r="U12" i="1"/>
  <c r="AJ60" i="1"/>
  <c r="AY59" i="1"/>
  <c r="AY47" i="1"/>
  <c r="AY35" i="1"/>
  <c r="AV28" i="1"/>
  <c r="L28" i="1"/>
  <c r="AM19" i="1"/>
  <c r="AV16" i="1"/>
  <c r="L16" i="1"/>
  <c r="U13" i="1"/>
  <c r="AJ11" i="1"/>
  <c r="AY10" i="1"/>
  <c r="AM6" i="1"/>
  <c r="BB12" i="1"/>
  <c r="R12" i="1"/>
  <c r="BB13" i="1"/>
  <c r="R13" i="1"/>
  <c r="O12" i="1"/>
  <c r="AY13" i="1"/>
  <c r="AV12" i="1"/>
  <c r="N4" i="6"/>
  <c r="BB45" i="4"/>
  <c r="AV45" i="4"/>
  <c r="AM45" i="4"/>
  <c r="R45" i="4"/>
  <c r="AJ45" i="4"/>
  <c r="AD45" i="4"/>
  <c r="O45" i="4"/>
  <c r="L45" i="4"/>
  <c r="AA45" i="4"/>
  <c r="AY45" i="4"/>
  <c r="AG45" i="4"/>
  <c r="AP45" i="4"/>
  <c r="X45" i="4"/>
  <c r="U45" i="4"/>
  <c r="AD116" i="4"/>
  <c r="AY116" i="4"/>
  <c r="L116" i="4"/>
  <c r="U116" i="4"/>
  <c r="AV116" i="4"/>
  <c r="AS116" i="4"/>
  <c r="AJ116" i="4"/>
  <c r="BB116" i="4"/>
  <c r="R116" i="4"/>
  <c r="AA116" i="4"/>
  <c r="O116" i="4"/>
  <c r="AM116" i="4"/>
  <c r="AY104" i="4"/>
  <c r="AS104" i="4"/>
  <c r="U104" i="4"/>
  <c r="O104" i="4"/>
  <c r="L104" i="4"/>
  <c r="AP104" i="4"/>
  <c r="AM104" i="4"/>
  <c r="AA104" i="4"/>
  <c r="R104" i="4"/>
  <c r="AV104" i="4"/>
  <c r="AD104" i="4"/>
  <c r="AG104" i="4"/>
  <c r="AJ104" i="4"/>
  <c r="AS92" i="4"/>
  <c r="AM92" i="4"/>
  <c r="O92" i="4"/>
  <c r="AA92" i="4"/>
  <c r="AY92" i="4"/>
  <c r="AP92" i="4"/>
  <c r="AJ92" i="4"/>
  <c r="BB92" i="4"/>
  <c r="X92" i="4"/>
  <c r="AS80" i="4"/>
  <c r="AM80" i="4"/>
  <c r="AJ80" i="4"/>
  <c r="AA80" i="4"/>
  <c r="BB80" i="4"/>
  <c r="AG80" i="4"/>
  <c r="AD80" i="4"/>
  <c r="X80" i="4"/>
  <c r="L80" i="4"/>
  <c r="AV80" i="4"/>
  <c r="U80" i="4"/>
  <c r="R80" i="4"/>
  <c r="AM68" i="4"/>
  <c r="AG68" i="4"/>
  <c r="AY68" i="4"/>
  <c r="AV68" i="4"/>
  <c r="AD68" i="4"/>
  <c r="AP68" i="4"/>
  <c r="AA68" i="4"/>
  <c r="U68" i="4"/>
  <c r="R68" i="4"/>
  <c r="L68" i="4"/>
  <c r="AJ68" i="4"/>
  <c r="BB68" i="4"/>
  <c r="AS68" i="4"/>
  <c r="AG56" i="4"/>
  <c r="X56" i="4"/>
  <c r="AS56" i="4"/>
  <c r="AP56" i="4"/>
  <c r="AJ56" i="4"/>
  <c r="R56" i="4"/>
  <c r="BB56" i="4"/>
  <c r="O56" i="4"/>
  <c r="AM56" i="4"/>
  <c r="AD56" i="4"/>
  <c r="AV56" i="4"/>
  <c r="BB44" i="4"/>
  <c r="X44" i="4"/>
  <c r="AM44" i="4"/>
  <c r="AD44" i="4"/>
  <c r="O44" i="4"/>
  <c r="AV44" i="4"/>
  <c r="AA44" i="4"/>
  <c r="AY44" i="4"/>
  <c r="AG44" i="4"/>
  <c r="AP44" i="4"/>
  <c r="AJ44" i="4"/>
  <c r="BB32" i="4"/>
  <c r="AV32" i="4"/>
  <c r="AJ32" i="4"/>
  <c r="R32" i="4"/>
  <c r="AY32" i="4"/>
  <c r="AG32" i="4"/>
  <c r="AP32" i="4"/>
  <c r="AA32" i="4"/>
  <c r="L32" i="4"/>
  <c r="X32" i="4"/>
  <c r="AS32" i="4"/>
  <c r="U32" i="4"/>
  <c r="AP8" i="4"/>
  <c r="AV8" i="4"/>
  <c r="AS8" i="4"/>
  <c r="AD8" i="4"/>
  <c r="AY8" i="4"/>
  <c r="AG8" i="4"/>
  <c r="R8" i="4"/>
  <c r="O8" i="4"/>
  <c r="AJ8" i="4"/>
  <c r="L8" i="4"/>
  <c r="U9" i="4"/>
  <c r="X9" i="4"/>
  <c r="AM8" i="4"/>
  <c r="AJ114" i="4"/>
  <c r="AA114" i="4"/>
  <c r="R114" i="4"/>
  <c r="BB114" i="4"/>
  <c r="AG114" i="4"/>
  <c r="AY114" i="4"/>
  <c r="AD114" i="4"/>
  <c r="X114" i="4"/>
  <c r="AS114" i="4"/>
  <c r="U114" i="4"/>
  <c r="L114" i="4"/>
  <c r="AV114" i="4"/>
  <c r="O114" i="4"/>
  <c r="AA102" i="4"/>
  <c r="R102" i="4"/>
  <c r="AD102" i="4"/>
  <c r="AV102" i="4"/>
  <c r="AS102" i="4"/>
  <c r="AM102" i="4"/>
  <c r="O102" i="4"/>
  <c r="AP102" i="4"/>
  <c r="AG102" i="4"/>
  <c r="AY102" i="4"/>
  <c r="AD90" i="4"/>
  <c r="AA90" i="4"/>
  <c r="R90" i="4"/>
  <c r="AY90" i="4"/>
  <c r="L90" i="4"/>
  <c r="AP90" i="4"/>
  <c r="U90" i="4"/>
  <c r="AM90" i="4"/>
  <c r="AG90" i="4"/>
  <c r="O90" i="4"/>
  <c r="AJ90" i="4"/>
  <c r="BB90" i="4"/>
  <c r="AS90" i="4"/>
  <c r="X90" i="4"/>
  <c r="AY78" i="4"/>
  <c r="AA78" i="4"/>
  <c r="R78" i="4"/>
  <c r="AS78" i="4"/>
  <c r="U78" i="4"/>
  <c r="AJ78" i="4"/>
  <c r="O78" i="4"/>
  <c r="L78" i="4"/>
  <c r="AM78" i="4"/>
  <c r="AD78" i="4"/>
  <c r="X78" i="4"/>
  <c r="AV78" i="4"/>
  <c r="AG78" i="4"/>
  <c r="AS66" i="4"/>
  <c r="AA66" i="4"/>
  <c r="R66" i="4"/>
  <c r="BB66" i="4"/>
  <c r="O66" i="4"/>
  <c r="AG66" i="4"/>
  <c r="AV66" i="4"/>
  <c r="X66" i="4"/>
  <c r="L66" i="4"/>
  <c r="AY66" i="4"/>
  <c r="AP66" i="4"/>
  <c r="U66" i="4"/>
  <c r="AJ66" i="4"/>
  <c r="AA54" i="4"/>
  <c r="R54" i="4"/>
  <c r="AM54" i="4"/>
  <c r="AY54" i="4"/>
  <c r="AV54" i="4"/>
  <c r="AD54" i="4"/>
  <c r="AJ54" i="4"/>
  <c r="U54" i="4"/>
  <c r="BB54" i="4"/>
  <c r="AS54" i="4"/>
  <c r="O54" i="4"/>
  <c r="L54" i="4"/>
  <c r="AM42" i="4"/>
  <c r="AA42" i="4"/>
  <c r="R42" i="4"/>
  <c r="AG42" i="4"/>
  <c r="AS42" i="4"/>
  <c r="AP42" i="4"/>
  <c r="AD42" i="4"/>
  <c r="O42" i="4"/>
  <c r="AV42" i="4"/>
  <c r="AY42" i="4"/>
  <c r="X42" i="4"/>
  <c r="AG30" i="4"/>
  <c r="AA30" i="4"/>
  <c r="R30" i="4"/>
  <c r="BB30" i="4"/>
  <c r="AM30" i="4"/>
  <c r="AJ30" i="4"/>
  <c r="X30" i="4"/>
  <c r="O30" i="4"/>
  <c r="L30" i="4"/>
  <c r="AY30" i="4"/>
  <c r="AP30" i="4"/>
  <c r="AS30" i="4"/>
  <c r="U30" i="4"/>
  <c r="BB18" i="4"/>
  <c r="AA18" i="4"/>
  <c r="R18" i="4"/>
  <c r="X18" i="4"/>
  <c r="AS18" i="4"/>
  <c r="AJ18" i="4"/>
  <c r="L18" i="4"/>
  <c r="U18" i="4"/>
  <c r="AV18" i="4"/>
  <c r="AM18" i="4"/>
  <c r="AD18" i="4"/>
  <c r="U42" i="4"/>
  <c r="AD66" i="4"/>
  <c r="AP54" i="4"/>
  <c r="AP114" i="4"/>
  <c r="AV30" i="4"/>
  <c r="AJ42" i="4"/>
  <c r="BB42" i="4"/>
  <c r="BB102" i="4"/>
  <c r="O18" i="4"/>
  <c r="AJ102" i="4"/>
  <c r="AG18" i="4"/>
  <c r="BB78" i="4"/>
  <c r="L42" i="4"/>
  <c r="AM114" i="4"/>
  <c r="AY18" i="4"/>
  <c r="L102" i="4"/>
  <c r="X102" i="4"/>
  <c r="AG54" i="4"/>
  <c r="AY117" i="4"/>
  <c r="U117" i="4"/>
  <c r="AV117" i="4"/>
  <c r="AD117" i="4"/>
  <c r="O117" i="4"/>
  <c r="L117" i="4"/>
  <c r="AS117" i="4"/>
  <c r="AJ117" i="4"/>
  <c r="BB117" i="4"/>
  <c r="R117" i="4"/>
  <c r="AA117" i="4"/>
  <c r="AM117" i="4"/>
  <c r="AS105" i="4"/>
  <c r="O105" i="4"/>
  <c r="AP105" i="4"/>
  <c r="AM105" i="4"/>
  <c r="AV105" i="4"/>
  <c r="AD105" i="4"/>
  <c r="AG105" i="4"/>
  <c r="AY105" i="4"/>
  <c r="AJ105" i="4"/>
  <c r="X105" i="4"/>
  <c r="AS93" i="4"/>
  <c r="AM93" i="4"/>
  <c r="AA93" i="4"/>
  <c r="AJ93" i="4"/>
  <c r="AY93" i="4"/>
  <c r="AP93" i="4"/>
  <c r="O93" i="4"/>
  <c r="L93" i="4"/>
  <c r="BB93" i="4"/>
  <c r="X93" i="4"/>
  <c r="AD93" i="4"/>
  <c r="U93" i="4"/>
  <c r="AM81" i="4"/>
  <c r="AG81" i="4"/>
  <c r="BB81" i="4"/>
  <c r="AS81" i="4"/>
  <c r="AD81" i="4"/>
  <c r="X81" i="4"/>
  <c r="AV81" i="4"/>
  <c r="L81" i="4"/>
  <c r="U81" i="4"/>
  <c r="AA81" i="4"/>
  <c r="R81" i="4"/>
  <c r="AY81" i="4"/>
  <c r="AP81" i="4"/>
  <c r="AG69" i="4"/>
  <c r="AY69" i="4"/>
  <c r="AV69" i="4"/>
  <c r="AD69" i="4"/>
  <c r="X69" i="4"/>
  <c r="AP69" i="4"/>
  <c r="AA69" i="4"/>
  <c r="U69" i="4"/>
  <c r="R69" i="4"/>
  <c r="AJ69" i="4"/>
  <c r="BB69" i="4"/>
  <c r="AS69" i="4"/>
  <c r="O69" i="4"/>
  <c r="L69" i="4"/>
  <c r="BB57" i="4"/>
  <c r="X57" i="4"/>
  <c r="AS57" i="4"/>
  <c r="AP57" i="4"/>
  <c r="R57" i="4"/>
  <c r="O57" i="4"/>
  <c r="AM57" i="4"/>
  <c r="AD57" i="4"/>
  <c r="AV57" i="4"/>
  <c r="AV33" i="4"/>
  <c r="AP33" i="4"/>
  <c r="R33" i="4"/>
  <c r="AA33" i="4"/>
  <c r="AJ33" i="4"/>
  <c r="X33" i="4"/>
  <c r="L33" i="4"/>
  <c r="BB33" i="4"/>
  <c r="AS33" i="4"/>
  <c r="U33" i="4"/>
  <c r="AD33" i="4"/>
  <c r="AP21" i="4"/>
  <c r="BB21" i="4"/>
  <c r="AY21" i="4"/>
  <c r="AG21" i="4"/>
  <c r="X21" i="4"/>
  <c r="U21" i="4"/>
  <c r="AM21" i="4"/>
  <c r="AD21" i="4"/>
  <c r="AV21" i="4"/>
  <c r="R21" i="4"/>
  <c r="O21" i="4"/>
  <c r="L21" i="4"/>
  <c r="AJ9" i="4"/>
  <c r="AV9" i="4"/>
  <c r="AS9" i="4"/>
  <c r="AD9" i="4"/>
  <c r="AY9" i="4"/>
  <c r="AG9" i="4"/>
  <c r="AP9" i="4"/>
  <c r="R9" i="4"/>
  <c r="O9" i="4"/>
  <c r="AA9" i="4"/>
  <c r="L9" i="4"/>
  <c r="X54" i="4"/>
  <c r="AG57" i="4"/>
  <c r="AV20" i="4"/>
  <c r="AP20" i="4"/>
  <c r="R20" i="4"/>
  <c r="BB20" i="4"/>
  <c r="AY20" i="4"/>
  <c r="AG20" i="4"/>
  <c r="AJ20" i="4"/>
  <c r="X20" i="4"/>
  <c r="U20" i="4"/>
  <c r="AM20" i="4"/>
  <c r="AD20" i="4"/>
  <c r="L20" i="4"/>
  <c r="BB115" i="4"/>
  <c r="AS115" i="4"/>
  <c r="AJ115" i="4"/>
  <c r="AD115" i="4"/>
  <c r="AY115" i="4"/>
  <c r="X115" i="4"/>
  <c r="U115" i="4"/>
  <c r="R115" i="4"/>
  <c r="AA115" i="4"/>
  <c r="AV115" i="4"/>
  <c r="O115" i="4"/>
  <c r="L115" i="4"/>
  <c r="AM115" i="4"/>
  <c r="BB103" i="4"/>
  <c r="AS103" i="4"/>
  <c r="AJ103" i="4"/>
  <c r="AD103" i="4"/>
  <c r="AY103" i="4"/>
  <c r="AV103" i="4"/>
  <c r="L103" i="4"/>
  <c r="U103" i="4"/>
  <c r="AM103" i="4"/>
  <c r="AA103" i="4"/>
  <c r="R103" i="4"/>
  <c r="O103" i="4"/>
  <c r="AP103" i="4"/>
  <c r="AG103" i="4"/>
  <c r="BB91" i="4"/>
  <c r="AS91" i="4"/>
  <c r="AJ91" i="4"/>
  <c r="AY91" i="4"/>
  <c r="AP91" i="4"/>
  <c r="U91" i="4"/>
  <c r="AM91" i="4"/>
  <c r="O91" i="4"/>
  <c r="L91" i="4"/>
  <c r="AG91" i="4"/>
  <c r="X91" i="4"/>
  <c r="BB79" i="4"/>
  <c r="AS79" i="4"/>
  <c r="AJ79" i="4"/>
  <c r="O79" i="4"/>
  <c r="AA79" i="4"/>
  <c r="L79" i="4"/>
  <c r="AD79" i="4"/>
  <c r="X79" i="4"/>
  <c r="AV79" i="4"/>
  <c r="AM79" i="4"/>
  <c r="AG79" i="4"/>
  <c r="U79" i="4"/>
  <c r="R79" i="4"/>
  <c r="BB67" i="4"/>
  <c r="AS67" i="4"/>
  <c r="AJ67" i="4"/>
  <c r="AM67" i="4"/>
  <c r="AG67" i="4"/>
  <c r="AY67" i="4"/>
  <c r="X67" i="4"/>
  <c r="AP67" i="4"/>
  <c r="AA67" i="4"/>
  <c r="U67" i="4"/>
  <c r="R67" i="4"/>
  <c r="L67" i="4"/>
  <c r="BB55" i="4"/>
  <c r="AS55" i="4"/>
  <c r="AJ55" i="4"/>
  <c r="AM55" i="4"/>
  <c r="AG55" i="4"/>
  <c r="AV55" i="4"/>
  <c r="AD55" i="4"/>
  <c r="AY55" i="4"/>
  <c r="U55" i="4"/>
  <c r="R55" i="4"/>
  <c r="O55" i="4"/>
  <c r="BB43" i="4"/>
  <c r="AS43" i="4"/>
  <c r="AJ43" i="4"/>
  <c r="AG43" i="4"/>
  <c r="AP43" i="4"/>
  <c r="X43" i="4"/>
  <c r="R43" i="4"/>
  <c r="AM43" i="4"/>
  <c r="AD43" i="4"/>
  <c r="O43" i="4"/>
  <c r="AV43" i="4"/>
  <c r="AA43" i="4"/>
  <c r="AY43" i="4"/>
  <c r="BB31" i="4"/>
  <c r="AS31" i="4"/>
  <c r="AJ31" i="4"/>
  <c r="AM31" i="4"/>
  <c r="X31" i="4"/>
  <c r="AY31" i="4"/>
  <c r="AG31" i="4"/>
  <c r="L31" i="4"/>
  <c r="AP31" i="4"/>
  <c r="AA31" i="4"/>
  <c r="U31" i="4"/>
  <c r="BB19" i="4"/>
  <c r="AS19" i="4"/>
  <c r="AJ19" i="4"/>
  <c r="AV19" i="4"/>
  <c r="R19" i="4"/>
  <c r="AY19" i="4"/>
  <c r="AG19" i="4"/>
  <c r="X19" i="4"/>
  <c r="U19" i="4"/>
  <c r="AM19" i="4"/>
  <c r="L19" i="4"/>
  <c r="AD19" i="4"/>
  <c r="BB7" i="4"/>
  <c r="AS7" i="4"/>
  <c r="AJ7" i="4"/>
  <c r="AV7" i="4"/>
  <c r="AP7" i="4"/>
  <c r="R7" i="4"/>
  <c r="U7" i="4"/>
  <c r="AD7" i="4"/>
  <c r="AY7" i="4"/>
  <c r="AG7" i="4"/>
  <c r="O7" i="4"/>
  <c r="L7" i="4"/>
  <c r="U105" i="4"/>
  <c r="AA19" i="4"/>
  <c r="AA91" i="4"/>
  <c r="AD31" i="4"/>
  <c r="AD91" i="4"/>
  <c r="AG33" i="4"/>
  <c r="AM9" i="4"/>
  <c r="AM69" i="4"/>
  <c r="AP18" i="4"/>
  <c r="AP79" i="4"/>
  <c r="AS20" i="4"/>
  <c r="AV90" i="4"/>
  <c r="AV111" i="4"/>
  <c r="AM111" i="4"/>
  <c r="AD111" i="4"/>
  <c r="R111" i="4"/>
  <c r="AV99" i="4"/>
  <c r="AM99" i="4"/>
  <c r="AD99" i="4"/>
  <c r="AP99" i="4"/>
  <c r="BB99" i="4"/>
  <c r="AG99" i="4"/>
  <c r="AY99" i="4"/>
  <c r="AV87" i="4"/>
  <c r="AM87" i="4"/>
  <c r="AD87" i="4"/>
  <c r="AP87" i="4"/>
  <c r="AJ87" i="4"/>
  <c r="AS87" i="4"/>
  <c r="AV75" i="4"/>
  <c r="AM75" i="4"/>
  <c r="AD75" i="4"/>
  <c r="AJ75" i="4"/>
  <c r="AP75" i="4"/>
  <c r="AV63" i="4"/>
  <c r="AM63" i="4"/>
  <c r="AD63" i="4"/>
  <c r="AJ63" i="4"/>
  <c r="AA63" i="4"/>
  <c r="AV51" i="4"/>
  <c r="AM51" i="4"/>
  <c r="AD51" i="4"/>
  <c r="AY51" i="4"/>
  <c r="BB51" i="4"/>
  <c r="L51" i="4"/>
  <c r="AG51" i="4"/>
  <c r="U51" i="4"/>
  <c r="AV39" i="4"/>
  <c r="AM39" i="4"/>
  <c r="AY39" i="4"/>
  <c r="AS39" i="4"/>
  <c r="U39" i="4"/>
  <c r="AD39" i="4"/>
  <c r="O39" i="4"/>
  <c r="L39" i="4"/>
  <c r="AV27" i="4"/>
  <c r="AM27" i="4"/>
  <c r="AS27" i="4"/>
  <c r="O27" i="4"/>
  <c r="AP27" i="4"/>
  <c r="AV15" i="4"/>
  <c r="AM15" i="4"/>
  <c r="AJ15" i="4"/>
  <c r="O87" i="4"/>
  <c r="R99" i="4"/>
  <c r="X15" i="4"/>
  <c r="X63" i="4"/>
  <c r="X111" i="4"/>
  <c r="AG87" i="4"/>
  <c r="AJ51" i="4"/>
  <c r="AS51" i="4"/>
  <c r="AY87" i="4"/>
  <c r="BB111" i="4"/>
  <c r="BB110" i="4"/>
  <c r="U110" i="4"/>
  <c r="L110" i="4"/>
  <c r="AV110" i="4"/>
  <c r="AJ110" i="4"/>
  <c r="X110" i="4"/>
  <c r="R110" i="4"/>
  <c r="AV98" i="4"/>
  <c r="U98" i="4"/>
  <c r="L98" i="4"/>
  <c r="R98" i="4"/>
  <c r="BB98" i="4"/>
  <c r="AG98" i="4"/>
  <c r="AY98" i="4"/>
  <c r="AD98" i="4"/>
  <c r="U86" i="4"/>
  <c r="L86" i="4"/>
  <c r="AP86" i="4"/>
  <c r="AV86" i="4"/>
  <c r="AS86" i="4"/>
  <c r="AP74" i="4"/>
  <c r="U74" i="4"/>
  <c r="L74" i="4"/>
  <c r="AJ74" i="4"/>
  <c r="AM74" i="4"/>
  <c r="AJ62" i="4"/>
  <c r="U62" i="4"/>
  <c r="L62" i="4"/>
  <c r="AD62" i="4"/>
  <c r="AA62" i="4"/>
  <c r="AD50" i="4"/>
  <c r="U50" i="4"/>
  <c r="L50" i="4"/>
  <c r="AA50" i="4"/>
  <c r="BB50" i="4"/>
  <c r="AY50" i="4"/>
  <c r="AG50" i="4"/>
  <c r="AD38" i="4"/>
  <c r="U38" i="4"/>
  <c r="L38" i="4"/>
  <c r="AY38" i="4"/>
  <c r="AV38" i="4"/>
  <c r="AS38" i="4"/>
  <c r="AY26" i="4"/>
  <c r="AD26" i="4"/>
  <c r="U26" i="4"/>
  <c r="L26" i="4"/>
  <c r="AS26" i="4"/>
  <c r="O26" i="4"/>
  <c r="AP26" i="4"/>
  <c r="AM26" i="4"/>
  <c r="AS14" i="4"/>
  <c r="AD14" i="4"/>
  <c r="U14" i="4"/>
  <c r="L14" i="4"/>
  <c r="AM14" i="4"/>
  <c r="O14" i="4"/>
  <c r="R39" i="4"/>
  <c r="AA14" i="4"/>
  <c r="AA99" i="4"/>
  <c r="AG27" i="4"/>
  <c r="AJ111" i="4"/>
  <c r="AM38" i="4"/>
  <c r="AP50" i="4"/>
  <c r="AS15" i="4"/>
  <c r="AS75" i="4"/>
  <c r="AV62" i="4"/>
  <c r="BB14" i="4"/>
  <c r="BB74" i="4"/>
  <c r="AG109" i="4"/>
  <c r="BB109" i="4"/>
  <c r="AM109" i="4"/>
  <c r="AJ109" i="4"/>
  <c r="X109" i="4"/>
  <c r="BB97" i="4"/>
  <c r="AV97" i="4"/>
  <c r="X97" i="4"/>
  <c r="R97" i="4"/>
  <c r="AG97" i="4"/>
  <c r="AV85" i="4"/>
  <c r="AY85" i="4"/>
  <c r="AG85" i="4"/>
  <c r="AD85" i="4"/>
  <c r="R85" i="4"/>
  <c r="AP73" i="4"/>
  <c r="AS73" i="4"/>
  <c r="AP61" i="4"/>
  <c r="AJ61" i="4"/>
  <c r="AM61" i="4"/>
  <c r="AJ49" i="4"/>
  <c r="AD49" i="4"/>
  <c r="AA49" i="4"/>
  <c r="BB49" i="4"/>
  <c r="AD37" i="4"/>
  <c r="AY37" i="4"/>
  <c r="AG37" i="4"/>
  <c r="AA37" i="4"/>
  <c r="L37" i="4"/>
  <c r="U37" i="4"/>
  <c r="AV37" i="4"/>
  <c r="AY25" i="4"/>
  <c r="AD25" i="4"/>
  <c r="AS25" i="4"/>
  <c r="U25" i="4"/>
  <c r="L25" i="4"/>
  <c r="AY13" i="4"/>
  <c r="AS13" i="4"/>
  <c r="AD13" i="4"/>
  <c r="AP13" i="4"/>
  <c r="AM13" i="4"/>
  <c r="O13" i="4"/>
  <c r="L111" i="4"/>
  <c r="L63" i="4"/>
  <c r="O74" i="4"/>
  <c r="R25" i="4"/>
  <c r="R86" i="4"/>
  <c r="U99" i="4"/>
  <c r="X50" i="4"/>
  <c r="X98" i="4"/>
  <c r="AA15" i="4"/>
  <c r="AJ14" i="4"/>
  <c r="AM62" i="4"/>
  <c r="AP51" i="4"/>
  <c r="AP109" i="4"/>
  <c r="AS97" i="4"/>
  <c r="AV25" i="4"/>
  <c r="AY110" i="4"/>
  <c r="BB15" i="4"/>
  <c r="BB37" i="4"/>
  <c r="BB75" i="4"/>
  <c r="AG108" i="4"/>
  <c r="AA108" i="4"/>
  <c r="AM108" i="4"/>
  <c r="AJ108" i="4"/>
  <c r="AG96" i="4"/>
  <c r="BB96" i="4"/>
  <c r="X96" i="4"/>
  <c r="BB84" i="4"/>
  <c r="AV84" i="4"/>
  <c r="X84" i="4"/>
  <c r="AY84" i="4"/>
  <c r="AG84" i="4"/>
  <c r="AD84" i="4"/>
  <c r="R84" i="4"/>
  <c r="AV72" i="4"/>
  <c r="R72" i="4"/>
  <c r="AS72" i="4"/>
  <c r="AP72" i="4"/>
  <c r="AP60" i="4"/>
  <c r="AM60" i="4"/>
  <c r="AJ60" i="4"/>
  <c r="AP48" i="4"/>
  <c r="AJ48" i="4"/>
  <c r="AA48" i="4"/>
  <c r="AJ36" i="4"/>
  <c r="BB36" i="4"/>
  <c r="AY36" i="4"/>
  <c r="AG36" i="4"/>
  <c r="AA36" i="4"/>
  <c r="AD36" i="4"/>
  <c r="AV24" i="4"/>
  <c r="AD24" i="4"/>
  <c r="AA24" i="4"/>
  <c r="L24" i="4"/>
  <c r="AS24" i="4"/>
  <c r="U24" i="4"/>
  <c r="AY12" i="4"/>
  <c r="U12" i="4"/>
  <c r="AP12" i="4"/>
  <c r="AM12" i="4"/>
  <c r="L12" i="4"/>
  <c r="L109" i="4"/>
  <c r="L61" i="4"/>
  <c r="O12" i="4"/>
  <c r="O60" i="4"/>
  <c r="O75" i="4"/>
  <c r="O108" i="4"/>
  <c r="R26" i="4"/>
  <c r="R87" i="4"/>
  <c r="U36" i="4"/>
  <c r="U84" i="4"/>
  <c r="X36" i="4"/>
  <c r="X51" i="4"/>
  <c r="X99" i="4"/>
  <c r="AA47" i="4"/>
  <c r="AA85" i="4"/>
  <c r="AD27" i="4"/>
  <c r="AD61" i="4"/>
  <c r="AG49" i="4"/>
  <c r="AG72" i="4"/>
  <c r="AG110" i="4"/>
  <c r="AJ37" i="4"/>
  <c r="AJ73" i="4"/>
  <c r="AM84" i="4"/>
  <c r="AP14" i="4"/>
  <c r="AP110" i="4"/>
  <c r="AS36" i="4"/>
  <c r="AS59" i="4"/>
  <c r="AS98" i="4"/>
  <c r="AV26" i="4"/>
  <c r="AY49" i="4"/>
  <c r="AY73" i="4"/>
  <c r="AY111" i="4"/>
  <c r="BB38" i="4"/>
  <c r="AY107" i="4"/>
  <c r="AP107" i="4"/>
  <c r="AG107" i="4"/>
  <c r="AM107" i="4"/>
  <c r="AA107" i="4"/>
  <c r="AY95" i="4"/>
  <c r="AP95" i="4"/>
  <c r="AG95" i="4"/>
  <c r="AJ95" i="4"/>
  <c r="BB95" i="4"/>
  <c r="AY83" i="4"/>
  <c r="AP83" i="4"/>
  <c r="AG83" i="4"/>
  <c r="BB83" i="4"/>
  <c r="X83" i="4"/>
  <c r="AV83" i="4"/>
  <c r="AD83" i="4"/>
  <c r="AY71" i="4"/>
  <c r="AP71" i="4"/>
  <c r="AG71" i="4"/>
  <c r="BB71" i="4"/>
  <c r="AV71" i="4"/>
  <c r="X71" i="4"/>
  <c r="R71" i="4"/>
  <c r="AS71" i="4"/>
  <c r="AY59" i="4"/>
  <c r="AP59" i="4"/>
  <c r="AG59" i="4"/>
  <c r="AV59" i="4"/>
  <c r="R59" i="4"/>
  <c r="AM59" i="4"/>
  <c r="AY47" i="4"/>
  <c r="AP47" i="4"/>
  <c r="AG47" i="4"/>
  <c r="AJ47" i="4"/>
  <c r="AY35" i="4"/>
  <c r="AP35" i="4"/>
  <c r="AG35" i="4"/>
  <c r="AJ35" i="4"/>
  <c r="BB35" i="4"/>
  <c r="AY23" i="4"/>
  <c r="AP23" i="4"/>
  <c r="AG23" i="4"/>
  <c r="AJ23" i="4"/>
  <c r="AV23" i="4"/>
  <c r="AD23" i="4"/>
  <c r="AA23" i="4"/>
  <c r="AS23" i="4"/>
  <c r="AY11" i="4"/>
  <c r="AP11" i="4"/>
  <c r="AG11" i="4"/>
  <c r="AA11" i="4"/>
  <c r="L11" i="4"/>
  <c r="U11" i="4"/>
  <c r="AM11" i="4"/>
  <c r="L15" i="4"/>
  <c r="O15" i="4"/>
  <c r="O61" i="4"/>
  <c r="O109" i="4"/>
  <c r="R27" i="4"/>
  <c r="R73" i="4"/>
  <c r="U85" i="4"/>
  <c r="X37" i="4"/>
  <c r="X85" i="4"/>
  <c r="AA51" i="4"/>
  <c r="AA86" i="4"/>
  <c r="AG12" i="4"/>
  <c r="AG73" i="4"/>
  <c r="AG111" i="4"/>
  <c r="AJ38" i="4"/>
  <c r="AJ96" i="4"/>
  <c r="AM23" i="4"/>
  <c r="AM85" i="4"/>
  <c r="AP15" i="4"/>
  <c r="AP36" i="4"/>
  <c r="AP111" i="4"/>
  <c r="AS37" i="4"/>
  <c r="AS60" i="4"/>
  <c r="AS99" i="4"/>
  <c r="AV48" i="4"/>
  <c r="AY14" i="4"/>
  <c r="AY74" i="4"/>
  <c r="BB39" i="4"/>
  <c r="BB60" i="4"/>
  <c r="AP113" i="4"/>
  <c r="AJ113" i="4"/>
  <c r="AA113" i="4"/>
  <c r="AJ101" i="4"/>
  <c r="AA101" i="4"/>
  <c r="AD89" i="4"/>
  <c r="AA89" i="4"/>
  <c r="AD77" i="4"/>
  <c r="AY77" i="4"/>
  <c r="AA77" i="4"/>
  <c r="AY65" i="4"/>
  <c r="AS65" i="4"/>
  <c r="AA65" i="4"/>
  <c r="AS53" i="4"/>
  <c r="AA53" i="4"/>
  <c r="AM29" i="4"/>
  <c r="AG29" i="4"/>
  <c r="AG17" i="4"/>
  <c r="BB17" i="4"/>
  <c r="L65" i="4"/>
  <c r="L52" i="4"/>
  <c r="O65" i="4"/>
  <c r="U77" i="4"/>
  <c r="X17" i="4"/>
  <c r="AG113" i="4"/>
  <c r="AM76" i="4"/>
  <c r="AS41" i="4"/>
  <c r="AY53" i="4"/>
  <c r="BB65" i="4"/>
  <c r="BB113" i="4"/>
  <c r="AV112" i="4"/>
  <c r="AP112" i="4"/>
  <c r="AP100" i="4"/>
  <c r="AJ100" i="4"/>
  <c r="AD64" i="4"/>
  <c r="AY64" i="4"/>
  <c r="AY52" i="4"/>
  <c r="AS52" i="4"/>
  <c r="AM16" i="4"/>
  <c r="AG16" i="4"/>
  <c r="L77" i="4"/>
  <c r="L64" i="4"/>
  <c r="O40" i="4"/>
  <c r="O53" i="4"/>
  <c r="U52" i="4"/>
  <c r="U65" i="4"/>
  <c r="AA64" i="4"/>
  <c r="AD40" i="4"/>
  <c r="AD101" i="4"/>
  <c r="AG52" i="4"/>
  <c r="AJ17" i="4"/>
  <c r="AJ64" i="4"/>
  <c r="AM77" i="4"/>
  <c r="AP28" i="4"/>
  <c r="AP76" i="4"/>
  <c r="AS88" i="4"/>
  <c r="AV40" i="4"/>
  <c r="AV88" i="4"/>
  <c r="AY100" i="4"/>
  <c r="AM106" i="4"/>
  <c r="AP46" i="4"/>
  <c r="AV6" i="4"/>
  <c r="AV58" i="4"/>
  <c r="BB70" i="4"/>
  <c r="O10" i="4"/>
  <c r="O22" i="4"/>
  <c r="O34" i="4"/>
  <c r="O46" i="4"/>
  <c r="O58" i="4"/>
  <c r="O70" i="4"/>
  <c r="G69" i="4" s="1"/>
  <c r="O82" i="4"/>
  <c r="O94" i="4"/>
  <c r="O106" i="4"/>
  <c r="R6" i="4"/>
  <c r="X10" i="4"/>
  <c r="X34" i="4"/>
  <c r="X46" i="4"/>
  <c r="X58" i="4"/>
  <c r="X82" i="4"/>
  <c r="X94" i="4"/>
  <c r="X106" i="4"/>
  <c r="G31" i="5" l="1"/>
  <c r="G86" i="5"/>
  <c r="G81" i="5"/>
  <c r="G37" i="5"/>
  <c r="G59" i="5"/>
  <c r="G93" i="5"/>
  <c r="G105" i="5"/>
  <c r="G69" i="5"/>
  <c r="G29" i="5"/>
  <c r="G50" i="5"/>
  <c r="G45" i="5"/>
  <c r="G111" i="5"/>
  <c r="G62" i="5"/>
  <c r="G17" i="5"/>
  <c r="G110" i="5"/>
  <c r="G87" i="5"/>
  <c r="G77" i="5"/>
  <c r="G55" i="5"/>
  <c r="G26" i="5"/>
  <c r="G41" i="5"/>
  <c r="G53" i="5"/>
  <c r="G67" i="5"/>
  <c r="G113" i="5"/>
  <c r="G38" i="5"/>
  <c r="G43" i="5"/>
  <c r="G85" i="5"/>
  <c r="G101" i="5"/>
  <c r="G65" i="5"/>
  <c r="G46" i="5"/>
  <c r="G48" i="5"/>
  <c r="G106" i="5"/>
  <c r="G94" i="5"/>
  <c r="G6" i="5"/>
  <c r="G74" i="5"/>
  <c r="G97" i="5"/>
  <c r="G109" i="5"/>
  <c r="G15" i="5"/>
  <c r="G70" i="5"/>
  <c r="G34" i="5"/>
  <c r="G23" i="5"/>
  <c r="G10" i="5"/>
  <c r="G44" i="5"/>
  <c r="G82" i="5"/>
  <c r="G60" i="5"/>
  <c r="G51" i="5"/>
  <c r="G40" i="4"/>
  <c r="G28" i="4"/>
  <c r="G47" i="4"/>
  <c r="G79" i="4"/>
  <c r="G26" i="4"/>
  <c r="G81" i="4"/>
  <c r="G10" i="4"/>
  <c r="G9" i="2"/>
  <c r="G17" i="2"/>
  <c r="G99" i="2"/>
  <c r="G38" i="2"/>
  <c r="G89" i="2"/>
  <c r="G78" i="2"/>
  <c r="G82" i="2"/>
  <c r="G41" i="2"/>
  <c r="G30" i="2"/>
  <c r="G68" i="2"/>
  <c r="G106" i="2"/>
  <c r="G111" i="2"/>
  <c r="G53" i="2"/>
  <c r="G94" i="2"/>
  <c r="G32" i="2"/>
  <c r="G107" i="2"/>
  <c r="G46" i="2"/>
  <c r="G34" i="2"/>
  <c r="G97" i="2"/>
  <c r="G58" i="2"/>
  <c r="G42" i="2"/>
  <c r="G18" i="2"/>
  <c r="G76" i="2"/>
  <c r="G102" i="2"/>
  <c r="G63" i="2"/>
  <c r="G39" i="2"/>
  <c r="G56" i="2"/>
  <c r="G15" i="2"/>
  <c r="G59" i="2"/>
  <c r="G109" i="2"/>
  <c r="G26" i="2"/>
  <c r="G80" i="2"/>
  <c r="G112" i="2"/>
  <c r="G49" i="2"/>
  <c r="G44" i="2"/>
  <c r="G104" i="2"/>
  <c r="G69" i="2"/>
  <c r="G33" i="2"/>
  <c r="G88" i="2"/>
  <c r="G51" i="2"/>
  <c r="G40" i="2"/>
  <c r="G98" i="2"/>
  <c r="G27" i="2"/>
  <c r="G61" i="2"/>
  <c r="G14" i="2"/>
  <c r="G6" i="2"/>
  <c r="G50" i="2"/>
  <c r="G23" i="1"/>
  <c r="G72" i="1"/>
  <c r="G86" i="1"/>
  <c r="G59" i="1"/>
  <c r="G69" i="1"/>
  <c r="G47" i="1"/>
  <c r="G50" i="1"/>
  <c r="G4" i="1"/>
  <c r="G115" i="1"/>
  <c r="G44" i="1"/>
  <c r="G79" i="1"/>
  <c r="G114" i="1"/>
  <c r="G110" i="1"/>
  <c r="G92" i="1"/>
  <c r="G80" i="1"/>
  <c r="G32" i="1"/>
  <c r="G20" i="1"/>
  <c r="G102" i="1"/>
  <c r="G109" i="1"/>
  <c r="G35" i="1"/>
  <c r="G107" i="1"/>
  <c r="G68" i="1"/>
  <c r="G9" i="5"/>
  <c r="G61" i="5"/>
  <c r="G89" i="5"/>
  <c r="G99" i="5"/>
  <c r="G72" i="5"/>
  <c r="G90" i="5"/>
  <c r="G13" i="5"/>
  <c r="G36" i="5"/>
  <c r="G68" i="5"/>
  <c r="G116" i="5"/>
  <c r="G102" i="5"/>
  <c r="G49" i="5"/>
  <c r="G8" i="5"/>
  <c r="G54" i="5"/>
  <c r="G32" i="5"/>
  <c r="G56" i="5"/>
  <c r="G84" i="5"/>
  <c r="G114" i="5"/>
  <c r="G75" i="5"/>
  <c r="G73" i="5"/>
  <c r="G107" i="5"/>
  <c r="G16" i="5"/>
  <c r="G24" i="5"/>
  <c r="G11" i="5"/>
  <c r="G58" i="5"/>
  <c r="G95" i="5"/>
  <c r="G42" i="5"/>
  <c r="G80" i="5"/>
  <c r="G96" i="5"/>
  <c r="G22" i="5"/>
  <c r="G25" i="5"/>
  <c r="G33" i="5"/>
  <c r="G57" i="5"/>
  <c r="G108" i="5"/>
  <c r="G83" i="5"/>
  <c r="G21" i="5"/>
  <c r="G92" i="5"/>
  <c r="G27" i="5"/>
  <c r="G39" i="5"/>
  <c r="G7" i="5"/>
  <c r="G30" i="5"/>
  <c r="G66" i="5"/>
  <c r="G12" i="5"/>
  <c r="G20" i="5"/>
  <c r="G63" i="5"/>
  <c r="G104" i="5"/>
  <c r="G78" i="5"/>
  <c r="G105" i="4"/>
  <c r="G72" i="4"/>
  <c r="G83" i="4"/>
  <c r="G107" i="4"/>
  <c r="G84" i="4"/>
  <c r="G86" i="4"/>
  <c r="G55" i="4"/>
  <c r="G44" i="4"/>
  <c r="G42" i="4"/>
  <c r="G87" i="4"/>
  <c r="G39" i="4"/>
  <c r="G74" i="4"/>
  <c r="G98" i="4"/>
  <c r="G45" i="4"/>
  <c r="G48" i="4"/>
  <c r="G33" i="4"/>
  <c r="G88" i="4"/>
  <c r="G57" i="4"/>
  <c r="G21" i="4"/>
  <c r="G27" i="4"/>
  <c r="G16" i="4"/>
  <c r="G100" i="4"/>
  <c r="G95" i="4"/>
  <c r="G9" i="4"/>
  <c r="G32" i="4"/>
  <c r="G96" i="4"/>
  <c r="G24" i="4"/>
  <c r="G93" i="4"/>
  <c r="G111" i="4"/>
  <c r="G15" i="4"/>
  <c r="G112" i="4"/>
  <c r="G12" i="4"/>
  <c r="G54" i="4"/>
  <c r="G75" i="4"/>
  <c r="G35" i="4"/>
  <c r="G71" i="4"/>
  <c r="G56" i="4"/>
  <c r="G106" i="4"/>
  <c r="G43" i="2"/>
  <c r="G37" i="2"/>
  <c r="G20" i="2"/>
  <c r="G47" i="2"/>
  <c r="G65" i="2"/>
  <c r="G35" i="2"/>
  <c r="G31" i="2"/>
  <c r="G8" i="2"/>
  <c r="G79" i="2"/>
  <c r="G114" i="2"/>
  <c r="G7" i="2"/>
  <c r="G92" i="2"/>
  <c r="G11" i="2"/>
  <c r="G19" i="2"/>
  <c r="G81" i="2"/>
  <c r="G28" i="2"/>
  <c r="G70" i="2"/>
  <c r="G62" i="2"/>
  <c r="G95" i="2"/>
  <c r="G23" i="2"/>
  <c r="G25" i="2"/>
  <c r="G16" i="2"/>
  <c r="G54" i="2"/>
  <c r="G52" i="2"/>
  <c r="G67" i="2"/>
  <c r="G90" i="2"/>
  <c r="G66" i="2"/>
  <c r="G93" i="2"/>
  <c r="G55" i="2"/>
  <c r="G73" i="2"/>
  <c r="G87" i="2"/>
  <c r="G71" i="2"/>
  <c r="G83" i="2"/>
  <c r="G105" i="2"/>
  <c r="G13" i="2"/>
  <c r="G64" i="2"/>
  <c r="G91" i="2"/>
  <c r="G115" i="2"/>
  <c r="G100" i="2"/>
  <c r="G75" i="2"/>
  <c r="G9" i="1"/>
  <c r="G57" i="1"/>
  <c r="G84" i="1"/>
  <c r="G100" i="1"/>
  <c r="G62" i="1"/>
  <c r="G64" i="1"/>
  <c r="G60" i="1"/>
  <c r="G8" i="1"/>
  <c r="G83" i="1"/>
  <c r="G67" i="1"/>
  <c r="G89" i="1"/>
  <c r="G16" i="1"/>
  <c r="G14" i="1"/>
  <c r="G108" i="1"/>
  <c r="G97" i="1"/>
  <c r="G90" i="1"/>
  <c r="G88" i="1"/>
  <c r="G78" i="1"/>
  <c r="G105" i="1"/>
  <c r="G104" i="1"/>
  <c r="G45" i="1"/>
  <c r="G95" i="1"/>
  <c r="G58" i="1"/>
  <c r="G103" i="1"/>
  <c r="G96" i="1"/>
  <c r="G25" i="1"/>
  <c r="G34" i="1"/>
  <c r="G41" i="1"/>
  <c r="G43" i="1"/>
  <c r="G65" i="1"/>
  <c r="G26" i="1"/>
  <c r="G111" i="1"/>
  <c r="G74" i="1"/>
  <c r="G53" i="1"/>
  <c r="G73" i="1"/>
  <c r="G11" i="1"/>
  <c r="G42" i="1"/>
  <c r="G112" i="1"/>
  <c r="G33" i="1"/>
  <c r="G101" i="1"/>
  <c r="G106" i="1"/>
  <c r="G82" i="1"/>
  <c r="G94" i="1"/>
  <c r="G10" i="1"/>
  <c r="G5" i="1"/>
  <c r="G46" i="1"/>
  <c r="G52" i="1"/>
  <c r="G93" i="1"/>
  <c r="G12" i="1"/>
  <c r="G85" i="1"/>
  <c r="G49" i="1"/>
  <c r="G75" i="1"/>
  <c r="G55" i="1"/>
  <c r="G27" i="1"/>
  <c r="G19" i="1"/>
  <c r="G29" i="1"/>
  <c r="G81" i="1"/>
  <c r="G37" i="1"/>
  <c r="G63" i="1"/>
  <c r="G13" i="1"/>
  <c r="G17" i="1"/>
  <c r="G6" i="1"/>
  <c r="G39" i="1"/>
  <c r="G61" i="1"/>
  <c r="G24" i="1"/>
  <c r="G38" i="1"/>
  <c r="G18" i="1"/>
  <c r="G30" i="1"/>
  <c r="G51" i="1"/>
  <c r="G31" i="1"/>
  <c r="G77" i="1"/>
  <c r="G40" i="1"/>
  <c r="G98" i="1"/>
  <c r="G70" i="1"/>
  <c r="G71" i="1"/>
  <c r="G99" i="1"/>
  <c r="G87" i="1"/>
  <c r="G36" i="1"/>
  <c r="G21" i="1"/>
  <c r="G48" i="1"/>
  <c r="G15" i="1"/>
  <c r="G91" i="1"/>
  <c r="G113" i="1"/>
  <c r="G28" i="1"/>
  <c r="G76" i="1"/>
  <c r="G34" i="4"/>
  <c r="G13" i="4"/>
  <c r="G82" i="4"/>
  <c r="G50" i="4"/>
  <c r="G92" i="4"/>
  <c r="G91" i="4"/>
  <c r="G61" i="4"/>
  <c r="G6" i="4"/>
  <c r="G116" i="4"/>
  <c r="G89" i="4"/>
  <c r="G46" i="4"/>
  <c r="G109" i="4"/>
  <c r="G18" i="4"/>
  <c r="G114" i="4"/>
  <c r="G31" i="4"/>
  <c r="G115" i="4"/>
  <c r="G51" i="4"/>
  <c r="G94" i="4"/>
  <c r="G103" i="4"/>
  <c r="G63" i="4"/>
  <c r="G99" i="4"/>
  <c r="G64" i="4"/>
  <c r="G60" i="4"/>
  <c r="G25" i="4"/>
  <c r="G73" i="4"/>
  <c r="G104" i="4"/>
  <c r="G29" i="4"/>
  <c r="G65" i="4"/>
  <c r="G113" i="4"/>
  <c r="G36" i="4"/>
  <c r="G19" i="4"/>
  <c r="G43" i="4"/>
  <c r="G66" i="4"/>
  <c r="G14" i="4"/>
  <c r="G37" i="4"/>
  <c r="G38" i="4"/>
  <c r="G68" i="4"/>
  <c r="G53" i="4"/>
  <c r="G23" i="4"/>
  <c r="G90" i="4"/>
  <c r="G7" i="4"/>
  <c r="G70" i="4"/>
  <c r="G59" i="4"/>
  <c r="G30" i="4"/>
  <c r="G80" i="4"/>
  <c r="G67" i="4"/>
  <c r="G22" i="4"/>
  <c r="G108" i="4"/>
  <c r="G62" i="4"/>
  <c r="G97" i="4"/>
  <c r="G78" i="4"/>
  <c r="G102" i="4"/>
  <c r="G17" i="4"/>
  <c r="G85" i="4"/>
  <c r="G8" i="4"/>
  <c r="G52" i="4"/>
  <c r="G41" i="4"/>
  <c r="G20" i="4"/>
  <c r="G76" i="4"/>
  <c r="G58" i="4"/>
  <c r="G11" i="4"/>
  <c r="G110" i="4"/>
  <c r="G49" i="4"/>
  <c r="G101" i="4"/>
  <c r="G77" i="4"/>
  <c r="G5" i="5"/>
</calcChain>
</file>

<file path=xl/sharedStrings.xml><?xml version="1.0" encoding="utf-8"?>
<sst xmlns="http://schemas.openxmlformats.org/spreadsheetml/2006/main" count="1095" uniqueCount="254">
  <si>
    <t>Ranking</t>
  </si>
  <si>
    <t xml:space="preserve">Symbol </t>
  </si>
  <si>
    <t>Company Name</t>
  </si>
  <si>
    <t>Volume</t>
  </si>
  <si>
    <t>TSLA</t>
  </si>
  <si>
    <t>Tesla, Inc.</t>
  </si>
  <si>
    <t>F</t>
  </si>
  <si>
    <t>Ford Motor Company</t>
  </si>
  <si>
    <t>AAPL</t>
  </si>
  <si>
    <t>Apple Inc</t>
  </si>
  <si>
    <t>T</t>
  </si>
  <si>
    <t>AT&amp;T Inc.</t>
  </si>
  <si>
    <t>VZ</t>
  </si>
  <si>
    <t>Verizon Communications Inc.</t>
  </si>
  <si>
    <t>BAC</t>
  </si>
  <si>
    <t>Bank of America Corporation</t>
  </si>
  <si>
    <t>INTC</t>
  </si>
  <si>
    <t>Intel Corporation</t>
  </si>
  <si>
    <t>AMZN</t>
  </si>
  <si>
    <t>Amazon.com, Inc.</t>
  </si>
  <si>
    <t>PFE</t>
  </si>
  <si>
    <t>Pfizer Inc.</t>
  </si>
  <si>
    <t>AAL</t>
  </si>
  <si>
    <t>American Airlines Group Inc.</t>
  </si>
  <si>
    <t>GOOGL</t>
  </si>
  <si>
    <t>Alphabet Inc.</t>
  </si>
  <si>
    <t>KEY</t>
  </si>
  <si>
    <t>KeyCorp</t>
  </si>
  <si>
    <t>CMCSA</t>
  </si>
  <si>
    <t>Comcast Corporation</t>
  </si>
  <si>
    <t>Wells Fargo &amp; Company</t>
  </si>
  <si>
    <t>WFC</t>
  </si>
  <si>
    <t>Liquid Portfolio</t>
  </si>
  <si>
    <t>Price</t>
  </si>
  <si>
    <t>Return</t>
  </si>
  <si>
    <t>VWR</t>
  </si>
  <si>
    <t>GM</t>
  </si>
  <si>
    <t>General Motors Company</t>
  </si>
  <si>
    <t>Date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</si>
  <si>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</si>
  <si>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</si>
  <si>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</si>
  <si>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</si>
  <si>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</si>
  <si>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</si>
  <si>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</si>
  <si>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</si>
  <si>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</si>
  <si>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</si>
  <si>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</si>
  <si>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</si>
  <si>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</si>
  <si>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</si>
  <si>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</si>
  <si>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</si>
  <si>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</si>
  <si>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</si>
  <si>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</si>
  <si>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</si>
  <si>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</si>
  <si>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</si>
  <si>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</si>
  <si>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</si>
  <si>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</si>
  <si>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</si>
  <si>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</si>
  <si>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</si>
  <si>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</si>
  <si>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</si>
  <si>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</si>
  <si>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</si>
  <si>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</si>
  <si>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</si>
  <si>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</si>
  <si>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</si>
  <si>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</si>
  <si>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</si>
  <si>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</si>
  <si>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</si>
  <si>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</si>
  <si>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</si>
  <si>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</si>
  <si>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</si>
  <si>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</si>
  <si>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</si>
  <si>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</si>
  <si>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</si>
  <si>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</si>
  <si>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</si>
  <si>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</si>
  <si>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</si>
  <si>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</si>
  <si>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</si>
  <si>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</si>
  <si>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</si>
  <si>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</si>
  <si>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</si>
  <si>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</si>
  <si>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</si>
  <si>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</si>
  <si>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</si>
  <si>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</si>
  <si>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</si>
  <si>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</si>
  <si>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</si>
  <si>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</si>
  <si>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</si>
  <si>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</si>
  <si>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</si>
  <si>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</si>
  <si>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</si>
  <si>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</si>
  <si>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</si>
  <si>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</si>
  <si>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</si>
  <si>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</si>
  <si>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</si>
  <si>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</si>
  <si>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</si>
  <si>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</si>
  <si>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</si>
  <si>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</si>
  <si>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</si>
  <si>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</si>
  <si>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</si>
  <si>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</si>
  <si>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</si>
  <si>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</si>
  <si>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</si>
  <si>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</si>
  <si>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</si>
  <si>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</si>
  <si>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</si>
  <si>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</si>
  <si>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</si>
  <si>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</si>
  <si>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</si>
  <si>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</si>
  <si>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</si>
  <si>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</si>
  <si>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</si>
  <si>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</si>
  <si>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</si>
  <si>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</si>
  <si>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</si>
  <si>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</si>
  <si>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</si>
  <si>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Market Value</t>
  </si>
  <si>
    <t>2024-01</t>
  </si>
  <si>
    <t>2024-02</t>
  </si>
  <si>
    <t>2024-03</t>
  </si>
  <si>
    <t>2024-04</t>
  </si>
  <si>
    <t>Value Weighted Return</t>
  </si>
  <si>
    <t>Illiquid Portfolio</t>
  </si>
  <si>
    <t>NVR</t>
  </si>
  <si>
    <t>NVR, Inc.</t>
  </si>
  <si>
    <t>MTD</t>
  </si>
  <si>
    <t>Mettler-Toledo International Inc.</t>
  </si>
  <si>
    <t>NDSN</t>
  </si>
  <si>
    <t>Nordson Corporation</t>
  </si>
  <si>
    <t>TDG</t>
  </si>
  <si>
    <t>TransDigm Group Incorporated</t>
  </si>
  <si>
    <t>BIO</t>
  </si>
  <si>
    <t>Bio-Rad Laboratories, Inc.</t>
  </si>
  <si>
    <t>AZO</t>
  </si>
  <si>
    <t>AutoZone, Inc.</t>
  </si>
  <si>
    <t>FICO</t>
  </si>
  <si>
    <t>Fair Isaac Corporation</t>
  </si>
  <si>
    <t>EG</t>
  </si>
  <si>
    <t>Everest Group, Ltd.</t>
  </si>
  <si>
    <t>GWW</t>
  </si>
  <si>
    <t>W.W. Grainger, Inc.</t>
  </si>
  <si>
    <t>TYL</t>
  </si>
  <si>
    <t>Tyler Technologies, Inc.</t>
  </si>
  <si>
    <t>TDY</t>
  </si>
  <si>
    <t>Teledyne Technologies Incorporated</t>
  </si>
  <si>
    <t>BKNG</t>
  </si>
  <si>
    <t>Booking Holdings Inc.</t>
  </si>
  <si>
    <t>AIZ</t>
  </si>
  <si>
    <t>Assurant, Inc.</t>
  </si>
  <si>
    <t>FDS</t>
  </si>
  <si>
    <t>FactSet Research Systems Inc.</t>
  </si>
  <si>
    <t>WTW</t>
  </si>
  <si>
    <t>Willis Towers Watson PLC</t>
  </si>
  <si>
    <t>IT</t>
  </si>
  <si>
    <t>Gartner, Inc.</t>
  </si>
  <si>
    <t>BKING</t>
  </si>
  <si>
    <t>MVL/MVIL</t>
  </si>
  <si>
    <t>Iliquid Portfolio</t>
  </si>
  <si>
    <t>Adjusted Return</t>
  </si>
  <si>
    <t xml:space="preserve">Liquidity Premium </t>
  </si>
  <si>
    <t>Average Premium</t>
  </si>
  <si>
    <t>Symbol</t>
  </si>
  <si>
    <t>ROE</t>
  </si>
  <si>
    <t>Profitable Portflio</t>
  </si>
  <si>
    <t>CL</t>
  </si>
  <si>
    <t>Colgate-Palmolive Company</t>
  </si>
  <si>
    <t>HD</t>
  </si>
  <si>
    <t>The Home Depot, Inc.</t>
  </si>
  <si>
    <t>MSI</t>
  </si>
  <si>
    <t>Motorola Solutions, Inc.</t>
  </si>
  <si>
    <t>APA</t>
  </si>
  <si>
    <t>APA Corporation</t>
  </si>
  <si>
    <t>MA</t>
  </si>
  <si>
    <t>Mastercard Incorporated</t>
  </si>
  <si>
    <t>NTAP</t>
  </si>
  <si>
    <t>NetApp, Inc.</t>
  </si>
  <si>
    <t>Profitable Portfolio</t>
  </si>
  <si>
    <t>ORLY</t>
  </si>
  <si>
    <t>O'Reilly Automotive, Inc.</t>
  </si>
  <si>
    <t>SPGI</t>
  </si>
  <si>
    <t>S&amp;P Global Inc.</t>
  </si>
  <si>
    <t>AON</t>
  </si>
  <si>
    <t>Aon plc</t>
  </si>
  <si>
    <t>STX</t>
  </si>
  <si>
    <t>Seagate Technology Holdings plc</t>
  </si>
  <si>
    <t>IDXX</t>
  </si>
  <si>
    <t>IDEXX Laboratories, Inc.</t>
  </si>
  <si>
    <t>MCO</t>
  </si>
  <si>
    <t>Moody's Corporation</t>
  </si>
  <si>
    <t>MAS</t>
  </si>
  <si>
    <t>Masco Corporation</t>
  </si>
  <si>
    <t>HCA</t>
  </si>
  <si>
    <t>HCA Healthcare, Inc.</t>
  </si>
  <si>
    <t>LYV</t>
  </si>
  <si>
    <t>Live Nation Entertainment, Inc.</t>
  </si>
  <si>
    <t>MSCI</t>
  </si>
  <si>
    <t>MSCI Inc.</t>
  </si>
  <si>
    <t>HPQ</t>
  </si>
  <si>
    <t>HP Inc.</t>
  </si>
  <si>
    <t>HLT</t>
  </si>
  <si>
    <t>Hilton Worldwide Holdings Inc.</t>
  </si>
  <si>
    <t>CAH</t>
  </si>
  <si>
    <t>Cardinal Health, Inc.</t>
  </si>
  <si>
    <t>MAR</t>
  </si>
  <si>
    <t>Marriott International, Inc.</t>
  </si>
  <si>
    <t>MCD</t>
  </si>
  <si>
    <t>McDonald's Corporation</t>
  </si>
  <si>
    <t>MTCH</t>
  </si>
  <si>
    <t>Match Group, Inc.</t>
  </si>
  <si>
    <t>NRG</t>
  </si>
  <si>
    <t>NRG Energy, Inc.</t>
  </si>
  <si>
    <t>Unprofitable Portfolio</t>
  </si>
  <si>
    <t>SBUX</t>
  </si>
  <si>
    <t>VMR</t>
  </si>
  <si>
    <t>Starbucks Corporation</t>
  </si>
  <si>
    <t>MVP/MVUP</t>
  </si>
  <si>
    <t>RCL</t>
  </si>
  <si>
    <t>Royal Caribbean Cruises Ltd.</t>
  </si>
  <si>
    <t>Profitability Premium</t>
  </si>
  <si>
    <t>Lockheed Martin Corp.</t>
  </si>
  <si>
    <t>LMT</t>
  </si>
  <si>
    <t>2014-12</t>
  </si>
  <si>
    <t>Profitability Premium is shown as Profitable Return - Unprofitable Return. The premium is negative due to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</si>
</sst>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#,##0.0000"/>
    <numFmt numFmtId="166" formatCode="0.0000"/>
    <numFmt numFmtId="167" formatCode="0.000%"/>
    <numFmt numFmtId="168" formatCode="0.00000"/>
    <numFmt numFmtId="169" formatCode="0.000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7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5" xfId="0" applyNumberFormat="1" applyBorder="1"/>
    <xf numFmtId="0" fontId="0" fillId="0" borderId="6" xfId="0" applyBorder="1"/>
    <xf numFmtId="0" fontId="0" fillId="0" borderId="7" xfId="0" applyBorder="1"/>
    <xf numFmtId="3" fontId="0" fillId="0" borderId="8" xfId="0" applyNumberFormat="1" applyBorder="1"/>
    <xf numFmtId="165" fontId="0" fillId="0" borderId="0" xfId="0" applyNumberFormat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3" fontId="0" fillId="0" borderId="14" xfId="0" applyNumberFormat="1" applyBorder="1"/>
    <xf numFmtId="3" fontId="0" fillId="0" borderId="15" xfId="0" applyNumberFormat="1" applyBorder="1"/>
    <xf numFmtId="164" fontId="0" fillId="0" borderId="14" xfId="0" applyNumberFormat="1" applyBorder="1"/>
    <xf numFmtId="166" fontId="0" fillId="0" borderId="4" xfId="0" applyNumberFormat="1" applyBorder="1"/>
    <xf numFmtId="166" fontId="0" fillId="0" borderId="0" xfId="0" applyNumberFormat="1"/>
    <xf numFmtId="166" fontId="0" fillId="0" borderId="6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0" fontId="1" fillId="0" borderId="9" xfId="0" applyFont="1" applyBorder="1"/>
    <xf numFmtId="10" fontId="0" fillId="0" borderId="0" xfId="0" applyNumberFormat="1"/>
    <xf numFmtId="167" fontId="0" fillId="0" borderId="0" xfId="1" applyNumberFormat="1" applyFont="1"/>
    <xf numFmtId="10" fontId="0" fillId="0" borderId="7" xfId="1" applyNumberFormat="1" applyFont="1" applyBorder="1"/>
    <xf numFmtId="167" fontId="0" fillId="0" borderId="7" xfId="1" applyNumberFormat="1" applyFont="1" applyBorder="1"/>
    <xf numFmtId="10" fontId="0" fillId="0" borderId="5" xfId="1" applyNumberFormat="1" applyFont="1" applyBorder="1"/>
    <xf numFmtId="167" fontId="0" fillId="0" borderId="5" xfId="1" applyNumberFormat="1" applyFont="1" applyBorder="1"/>
    <xf numFmtId="10" fontId="0" fillId="0" borderId="8" xfId="1" applyNumberFormat="1" applyFont="1" applyBorder="1"/>
    <xf numFmtId="167" fontId="0" fillId="0" borderId="8" xfId="1" applyNumberFormat="1" applyFont="1" applyBorder="1"/>
    <xf numFmtId="167" fontId="0" fillId="0" borderId="0" xfId="1" applyNumberFormat="1" applyFont="1" applyBorder="1"/>
    <xf numFmtId="10" fontId="0" fillId="0" borderId="0" xfId="1" applyNumberFormat="1" applyFont="1" applyBorder="1"/>
    <xf numFmtId="10" fontId="0" fillId="0" borderId="0" xfId="1" applyNumberFormat="1" applyFont="1" applyBorder="1" applyAlignment="1">
      <alignment horizontal="center"/>
    </xf>
    <xf numFmtId="10" fontId="0" fillId="0" borderId="3" xfId="1" applyNumberFormat="1" applyFont="1" applyBorder="1"/>
    <xf numFmtId="2" fontId="0" fillId="0" borderId="4" xfId="1" applyNumberFormat="1" applyFont="1" applyBorder="1"/>
    <xf numFmtId="2" fontId="0" fillId="0" borderId="6" xfId="1" applyNumberFormat="1" applyFont="1" applyBorder="1"/>
    <xf numFmtId="2" fontId="0" fillId="0" borderId="4" xfId="0" applyNumberFormat="1" applyBorder="1"/>
    <xf numFmtId="2" fontId="0" fillId="0" borderId="6" xfId="0" applyNumberFormat="1" applyBorder="1"/>
    <xf numFmtId="169" fontId="0" fillId="0" borderId="5" xfId="1" applyNumberFormat="1" applyFont="1" applyBorder="1"/>
    <xf numFmtId="169" fontId="0" fillId="0" borderId="8" xfId="1" applyNumberFormat="1" applyFont="1" applyBorder="1"/>
    <xf numFmtId="0" fontId="1" fillId="0" borderId="8" xfId="0" applyFont="1" applyBorder="1"/>
    <xf numFmtId="168" fontId="0" fillId="0" borderId="4" xfId="0" applyNumberFormat="1" applyBorder="1"/>
    <xf numFmtId="168" fontId="0" fillId="0" borderId="6" xfId="0" applyNumberFormat="1" applyBorder="1"/>
    <xf numFmtId="10" fontId="0" fillId="0" borderId="2" xfId="1" applyNumberFormat="1" applyFont="1" applyBorder="1"/>
    <xf numFmtId="2" fontId="0" fillId="0" borderId="10" xfId="1" applyNumberFormat="1" applyFont="1" applyBorder="1"/>
    <xf numFmtId="2" fontId="0" fillId="0" borderId="11" xfId="1" applyNumberFormat="1" applyFont="1" applyBorder="1"/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851D5-5D0F-4205-8A7C-A576014F3BBF}">
  <dimension ref="A1:BB116"/>
  <sheetViews>
    <sheetView zoomScale="101" workbookViewId="0">
      <selection activeCell="E106" sqref="E106"/>
    </sheetView>
  </sheetViews>
  <sheetFormatPr defaultRowHeight="14.5" x14ac:dyDescent="0.35"/>
  <cols>
    <col min="3" max="3" width="24.6328125" bestFit="1" customWidth="1"/>
    <col min="4" max="4" width="10.90625" bestFit="1" customWidth="1"/>
    <col min="5" max="5" width="10.90625" customWidth="1"/>
    <col min="6" max="6" width="12.90625" bestFit="1" customWidth="1"/>
    <col min="7" max="7" width="19.26953125" bestFit="1" customWidth="1"/>
    <col min="8" max="8" width="8.1796875" customWidth="1"/>
    <col min="17" max="17" width="8.81640625" bestFit="1" customWidth="1"/>
  </cols>
  <sheetData>
    <row r="1" spans="1:54" ht="15" thickBot="1" x14ac:dyDescent="0.4">
      <c r="A1" s="52" t="s">
        <v>32</v>
      </c>
      <c r="B1" s="52"/>
      <c r="C1" s="52"/>
      <c r="D1" s="52"/>
      <c r="E1" s="2"/>
      <c r="F1" s="2"/>
      <c r="G1" s="2"/>
      <c r="H1" s="2"/>
      <c r="J1">
        <v>1</v>
      </c>
      <c r="M1">
        <v>2</v>
      </c>
      <c r="P1">
        <v>3</v>
      </c>
      <c r="S1">
        <v>4</v>
      </c>
      <c r="V1">
        <v>5</v>
      </c>
      <c r="Y1">
        <v>6</v>
      </c>
      <c r="AB1">
        <v>7</v>
      </c>
      <c r="AE1">
        <v>8</v>
      </c>
      <c r="AH1">
        <v>9</v>
      </c>
      <c r="AK1">
        <v>10</v>
      </c>
      <c r="AN1">
        <v>11</v>
      </c>
      <c r="AQ1">
        <v>12</v>
      </c>
      <c r="AT1">
        <v>13</v>
      </c>
      <c r="AW1">
        <v>14</v>
      </c>
      <c r="AZ1">
        <v>15</v>
      </c>
    </row>
    <row r="2" spans="1:54" x14ac:dyDescent="0.35">
      <c r="A2" s="3" t="s">
        <v>0</v>
      </c>
      <c r="B2" s="4" t="s">
        <v>1</v>
      </c>
      <c r="C2" s="4" t="s">
        <v>2</v>
      </c>
      <c r="D2" s="5" t="s">
        <v>3</v>
      </c>
      <c r="F2" s="17" t="s">
        <v>32</v>
      </c>
      <c r="G2" s="18"/>
      <c r="I2" s="14"/>
      <c r="J2" s="3" t="s">
        <v>4</v>
      </c>
      <c r="K2" s="4"/>
      <c r="L2" s="5"/>
      <c r="M2" s="3" t="s">
        <v>6</v>
      </c>
      <c r="N2" s="4"/>
      <c r="O2" s="5"/>
      <c r="P2" s="3" t="s">
        <v>8</v>
      </c>
      <c r="Q2" s="4"/>
      <c r="R2" s="5"/>
      <c r="S2" s="3" t="s">
        <v>10</v>
      </c>
      <c r="T2" s="4"/>
      <c r="U2" s="5"/>
      <c r="V2" s="3" t="s">
        <v>12</v>
      </c>
      <c r="W2" s="4"/>
      <c r="X2" s="5"/>
      <c r="Y2" s="3" t="s">
        <v>14</v>
      </c>
      <c r="Z2" s="4"/>
      <c r="AA2" s="5"/>
      <c r="AB2" s="3" t="s">
        <v>16</v>
      </c>
      <c r="AC2" s="4"/>
      <c r="AD2" s="5"/>
      <c r="AE2" s="3" t="s">
        <v>18</v>
      </c>
      <c r="AF2" s="4"/>
      <c r="AG2" s="5"/>
      <c r="AH2" s="3" t="s">
        <v>20</v>
      </c>
      <c r="AI2" s="4"/>
      <c r="AJ2" s="5"/>
      <c r="AK2" s="3" t="s">
        <v>22</v>
      </c>
      <c r="AL2" s="4"/>
      <c r="AM2" s="5"/>
      <c r="AN2" s="3" t="s">
        <v>24</v>
      </c>
      <c r="AO2" s="4"/>
      <c r="AP2" s="5"/>
      <c r="AQ2" s="3" t="s">
        <v>26</v>
      </c>
      <c r="AR2" s="4"/>
      <c r="AS2" s="5"/>
      <c r="AT2" s="3" t="s">
        <v>28</v>
      </c>
      <c r="AU2" s="4"/>
      <c r="AV2" s="5"/>
      <c r="AW2" s="3" t="s">
        <v>31</v>
      </c>
      <c r="AX2" s="4"/>
      <c r="AY2" s="5"/>
      <c r="AZ2" s="3" t="s">
        <v>36</v>
      </c>
      <c r="BA2" s="4"/>
      <c r="BB2" s="5"/>
    </row>
    <row r="3" spans="1:54" x14ac:dyDescent="0.35">
      <c r="A3" s="6">
        <v>1</v>
      </c>
      <c r="B3" t="s">
        <v>4</v>
      </c>
      <c r="C3" t="s">
        <v>5</v>
      </c>
      <c r="D3" s="7">
        <v>106247367</v>
      </c>
      <c r="E3" s="1"/>
      <c r="F3" s="19" t="s">
        <v>147</v>
      </c>
      <c r="G3" s="20" t="s">
        <v>152</v>
      </c>
      <c r="H3" s="1"/>
      <c r="I3" s="16" t="s">
        <v>38</v>
      </c>
      <c r="J3" s="8" t="s">
        <v>33</v>
      </c>
      <c r="K3" s="9" t="s">
        <v>34</v>
      </c>
      <c r="L3" s="13" t="s">
        <v>35</v>
      </c>
      <c r="M3" s="8" t="s">
        <v>33</v>
      </c>
      <c r="N3" s="9" t="s">
        <v>34</v>
      </c>
      <c r="O3" s="13" t="s">
        <v>35</v>
      </c>
      <c r="P3" s="8" t="s">
        <v>33</v>
      </c>
      <c r="Q3" s="9" t="s">
        <v>34</v>
      </c>
      <c r="R3" s="13" t="s">
        <v>35</v>
      </c>
      <c r="S3" s="8" t="s">
        <v>33</v>
      </c>
      <c r="T3" s="9" t="s">
        <v>34</v>
      </c>
      <c r="U3" s="13" t="s">
        <v>35</v>
      </c>
      <c r="V3" s="8" t="s">
        <v>33</v>
      </c>
      <c r="W3" s="9" t="s">
        <v>34</v>
      </c>
      <c r="X3" s="13" t="s">
        <v>35</v>
      </c>
      <c r="Y3" s="8" t="s">
        <v>33</v>
      </c>
      <c r="Z3" s="9" t="s">
        <v>34</v>
      </c>
      <c r="AA3" s="13" t="s">
        <v>35</v>
      </c>
      <c r="AB3" s="8" t="s">
        <v>33</v>
      </c>
      <c r="AC3" s="9" t="s">
        <v>34</v>
      </c>
      <c r="AD3" s="13" t="s">
        <v>35</v>
      </c>
      <c r="AE3" s="8" t="s">
        <v>33</v>
      </c>
      <c r="AF3" s="9" t="s">
        <v>34</v>
      </c>
      <c r="AG3" s="13" t="s">
        <v>35</v>
      </c>
      <c r="AH3" s="8" t="s">
        <v>33</v>
      </c>
      <c r="AI3" s="9" t="s">
        <v>34</v>
      </c>
      <c r="AJ3" s="13" t="s">
        <v>35</v>
      </c>
      <c r="AK3" s="8" t="s">
        <v>33</v>
      </c>
      <c r="AL3" s="9" t="s">
        <v>34</v>
      </c>
      <c r="AM3" s="13" t="s">
        <v>35</v>
      </c>
      <c r="AN3" s="8" t="s">
        <v>33</v>
      </c>
      <c r="AO3" s="9" t="s">
        <v>34</v>
      </c>
      <c r="AP3" s="13" t="s">
        <v>35</v>
      </c>
      <c r="AQ3" s="8" t="s">
        <v>33</v>
      </c>
      <c r="AR3" s="9" t="s">
        <v>34</v>
      </c>
      <c r="AS3" s="13" t="s">
        <v>35</v>
      </c>
      <c r="AT3" s="8" t="s">
        <v>33</v>
      </c>
      <c r="AU3" s="9" t="s">
        <v>34</v>
      </c>
      <c r="AV3" s="13" t="s">
        <v>35</v>
      </c>
      <c r="AW3" s="8" t="s">
        <v>33</v>
      </c>
      <c r="AX3" s="9" t="s">
        <v>34</v>
      </c>
      <c r="AY3" s="13" t="s">
        <v>35</v>
      </c>
      <c r="AZ3" s="6" t="s">
        <v>33</v>
      </c>
      <c r="BA3" s="9" t="s">
        <v>34</v>
      </c>
      <c r="BB3" s="13" t="s">
        <v>35</v>
      </c>
    </row>
    <row r="4" spans="1:54" x14ac:dyDescent="0.35">
      <c r="A4" s="6">
        <v>2</v>
      </c>
      <c r="B4" t="s">
        <v>6</v>
      </c>
      <c r="C4" t="s">
        <v>7</v>
      </c>
      <c r="D4" s="7">
        <v>80157655</v>
      </c>
      <c r="E4" s="1"/>
      <c r="F4" s="21">
        <f t="shared" ref="F4:F35" si="0">J5+M5+P5+S5+V5+Y5+AB5+AE5+AH5+AK5+AN5+AQ5+AT5+AW5+AZ5</f>
        <v>336.00970599999994</v>
      </c>
      <c r="G4" s="33">
        <f t="shared" ref="G4:G35" si="1">SUM(L5,O5,R5,U5,X5,AA5,AD5,AG5,AJ5,AM5,AP5,AS5,AV5,AY5,BB5)</f>
        <v>-3.5947271122367293E-2</v>
      </c>
      <c r="H4" s="11"/>
      <c r="I4" s="14" t="s">
        <v>252</v>
      </c>
      <c r="J4">
        <v>14.827332999999999</v>
      </c>
      <c r="M4" s="3">
        <v>9.6308419999999995</v>
      </c>
      <c r="P4" s="3">
        <v>24.669944999999998</v>
      </c>
      <c r="S4" s="3">
        <v>12.418103</v>
      </c>
      <c r="V4" s="3">
        <v>29.205818000000001</v>
      </c>
      <c r="Y4" s="3">
        <v>14.746798999999999</v>
      </c>
      <c r="AB4" s="14">
        <v>28.133184</v>
      </c>
      <c r="AC4" s="3"/>
      <c r="AE4" s="3">
        <v>15.5175</v>
      </c>
      <c r="AH4" s="3">
        <v>20.830582</v>
      </c>
      <c r="AK4" s="3">
        <v>50.814613000000001</v>
      </c>
      <c r="AN4" s="3">
        <v>26.533000999999999</v>
      </c>
      <c r="AQ4" s="3">
        <v>9.8287449999999996</v>
      </c>
      <c r="AT4" s="3">
        <v>23.730512999999998</v>
      </c>
      <c r="AW4" s="3">
        <v>41.914898000000001</v>
      </c>
      <c r="AZ4" s="6">
        <v>27.191351000000001</v>
      </c>
      <c r="BA4" s="4"/>
      <c r="BB4" s="12"/>
    </row>
    <row r="5" spans="1:54" x14ac:dyDescent="0.35">
      <c r="A5" s="6">
        <v>3</v>
      </c>
      <c r="B5" t="s">
        <v>8</v>
      </c>
      <c r="C5" t="s">
        <v>9</v>
      </c>
      <c r="D5" s="7">
        <v>47923073</v>
      </c>
      <c r="E5" s="1"/>
      <c r="F5" s="21">
        <f t="shared" si="0"/>
        <v>356.54965300000003</v>
      </c>
      <c r="G5" s="33">
        <f t="shared" si="1"/>
        <v>6.3553032888599273E-2</v>
      </c>
      <c r="H5" s="11"/>
      <c r="I5" s="15" t="s">
        <v>39</v>
      </c>
      <c r="J5" s="6">
        <v>13.573333</v>
      </c>
      <c r="K5" s="36">
        <f>(J5-J4)/J4</f>
        <v>-8.4573537263916546E-2</v>
      </c>
      <c r="L5" s="33">
        <f t="shared" ref="L5:L36" si="2">(J5/F4)*K5</f>
        <v>-3.4164036448133088E-3</v>
      </c>
      <c r="M5">
        <v>9.139977</v>
      </c>
      <c r="N5" s="37">
        <f>(M5-M4)/M4</f>
        <v>-5.0968025433290202E-2</v>
      </c>
      <c r="O5" s="33">
        <f t="shared" ref="O5:O36" si="3">(M5/F4)*N5</f>
        <v>-1.3864081063053803E-3</v>
      </c>
      <c r="P5" s="6">
        <v>26.185276000000002</v>
      </c>
      <c r="Q5" s="37">
        <f>(P5-P4)/P4</f>
        <v>6.142417423305984E-2</v>
      </c>
      <c r="R5" s="33">
        <f t="shared" ref="R5:R36" si="4">(P5/F4)*Q5</f>
        <v>4.7867931391385489E-3</v>
      </c>
      <c r="S5" s="6">
        <v>12.170404</v>
      </c>
      <c r="T5" s="37">
        <f>(S5-S4)/S4</f>
        <v>-1.9946605371206922E-2</v>
      </c>
      <c r="U5" s="33">
        <f t="shared" ref="U5:U36" si="5">(S5/F4)*T5</f>
        <v>-7.2247390912022719E-4</v>
      </c>
      <c r="V5" s="6">
        <v>28.537794000000002</v>
      </c>
      <c r="W5" s="37">
        <f>(V5-V4)/V4</f>
        <v>-2.2872976884263232E-2</v>
      </c>
      <c r="X5" s="33">
        <f t="shared" ref="X5:X36" si="6">(V5/F4)*W5</f>
        <v>-1.9426352597381995E-3</v>
      </c>
      <c r="Y5" s="6">
        <v>12.524721</v>
      </c>
      <c r="Z5" s="37">
        <f>(Y5-Y4)/Y4</f>
        <v>-0.15068205649239538</v>
      </c>
      <c r="AA5" s="33">
        <f t="shared" ref="AA5:AA36" si="7">(Y5/F4)*Z5</f>
        <v>-5.6166553631444537E-3</v>
      </c>
      <c r="AB5" s="6">
        <v>25.613678</v>
      </c>
      <c r="AC5" s="37">
        <f>(AB5-AB4)/AB4</f>
        <v>-8.9556375844269884E-2</v>
      </c>
      <c r="AD5" s="33">
        <f t="shared" ref="AD5:AD36" si="8">(AB5/F4)*AC5</f>
        <v>-6.8267914073949628E-3</v>
      </c>
      <c r="AE5" s="6">
        <v>17.726500000000001</v>
      </c>
      <c r="AF5" s="37">
        <f>(AE5-AE4)/AE4</f>
        <v>0.14235540518769141</v>
      </c>
      <c r="AG5" s="33">
        <f t="shared" ref="AG5:AG36" si="9">(AE5/F4)*AF5</f>
        <v>7.510089872402711E-3</v>
      </c>
      <c r="AH5" s="6">
        <v>20.897449000000002</v>
      </c>
      <c r="AI5" s="37">
        <f>(AH5-AH4)/AH4</f>
        <v>3.2100399307135063E-3</v>
      </c>
      <c r="AJ5" s="33">
        <f>(AH5/$F$4)*AI5</f>
        <v>1.9964198813961955E-4</v>
      </c>
      <c r="AK5" s="6">
        <v>46.503470999999998</v>
      </c>
      <c r="AL5" s="37">
        <f>(AK5-AK4)/AK4</f>
        <v>-8.484059496822309E-2</v>
      </c>
      <c r="AM5" s="33">
        <f t="shared" ref="AM5:AM36" si="10">(AK5/$F4)*AL5</f>
        <v>-1.1741869586730059E-2</v>
      </c>
      <c r="AN5" s="6">
        <v>26.877500999999999</v>
      </c>
      <c r="AO5" s="38">
        <f>(AN5-AN4)/AN4</f>
        <v>1.2983830965822526E-2</v>
      </c>
      <c r="AP5" s="33">
        <f t="shared" ref="AP5:AP36" si="11">(AN5/$F4)*AO5</f>
        <v>1.0385799086640847E-3</v>
      </c>
      <c r="AQ5" s="6">
        <v>9.1852800000000006</v>
      </c>
      <c r="AR5" s="37">
        <f>(AQ5-AQ4)/AQ4</f>
        <v>-6.546766652304023E-2</v>
      </c>
      <c r="AS5" s="33">
        <f t="shared" ref="AS5:AS36" si="12">(AQ5/$F4)*AR5</f>
        <v>-1.7896472548943306E-3</v>
      </c>
      <c r="AT5" s="6">
        <v>21.742398999999999</v>
      </c>
      <c r="AU5" s="37">
        <f>(AT5-AT4)/AT4</f>
        <v>-8.3778804107606089E-2</v>
      </c>
      <c r="AV5" s="33">
        <f t="shared" ref="AV5:AV36" si="13">(AT5/$F4)*AU5</f>
        <v>-5.4211296701364058E-3</v>
      </c>
      <c r="AW5" s="6">
        <v>39.697594000000002</v>
      </c>
      <c r="AX5" s="37">
        <f>(AW5-AW4)/AW4</f>
        <v>-5.2900140661203528E-2</v>
      </c>
      <c r="AY5" s="33">
        <f t="shared" ref="AY5:AY36" si="14">(AW5/$F4)*AX5</f>
        <v>-6.249844183106275E-3</v>
      </c>
      <c r="AZ5" s="6">
        <v>25.634329000000001</v>
      </c>
      <c r="BA5" s="37">
        <f>(AZ5-AZ4)/AZ4</f>
        <v>-5.7261663828325406E-2</v>
      </c>
      <c r="BB5" s="33">
        <f t="shared" ref="BB5:BB36" si="15">(AZ5/$F4)*BA5</f>
        <v>-4.3685176453286539E-3</v>
      </c>
    </row>
    <row r="6" spans="1:54" x14ac:dyDescent="0.35">
      <c r="A6" s="6">
        <v>4</v>
      </c>
      <c r="B6" t="s">
        <v>10</v>
      </c>
      <c r="C6" t="s">
        <v>11</v>
      </c>
      <c r="D6" s="7">
        <v>46992313</v>
      </c>
      <c r="E6" s="1"/>
      <c r="F6" s="21">
        <f t="shared" si="0"/>
        <v>355.30041199999994</v>
      </c>
      <c r="G6" s="33">
        <f t="shared" si="1"/>
        <v>-1.2532011725783715E-3</v>
      </c>
      <c r="H6" s="11"/>
      <c r="I6" s="15" t="s">
        <v>40</v>
      </c>
      <c r="J6" s="6">
        <v>13.555999999999999</v>
      </c>
      <c r="K6" s="36">
        <f t="shared" ref="K6:K69" si="16">(J6-J5)/J5</f>
        <v>-1.2769892258593161E-3</v>
      </c>
      <c r="L6" s="33">
        <f t="shared" si="2"/>
        <v>-4.8551066590854003E-5</v>
      </c>
      <c r="M6">
        <v>10.256368999999999</v>
      </c>
      <c r="N6" s="37">
        <f t="shared" ref="N6:N69" si="17">(M6-M5)/M5</f>
        <v>0.12214385222194754</v>
      </c>
      <c r="O6" s="33">
        <f t="shared" si="3"/>
        <v>3.5135426691041086E-3</v>
      </c>
      <c r="P6" s="6">
        <v>28.710825</v>
      </c>
      <c r="Q6" s="37">
        <f t="shared" ref="Q6:Q69" si="18">(P6-P5)/P5</f>
        <v>9.6449202979567522E-2</v>
      </c>
      <c r="R6" s="33">
        <f t="shared" si="4"/>
        <v>7.7664812315378726E-3</v>
      </c>
      <c r="S6" s="6">
        <v>13.017799</v>
      </c>
      <c r="T6" s="37">
        <f t="shared" ref="T6:T69" si="19">(S6-S5)/S5</f>
        <v>6.9627516062737163E-2</v>
      </c>
      <c r="U6" s="33">
        <f t="shared" si="5"/>
        <v>2.5421340375669467E-3</v>
      </c>
      <c r="V6" s="6">
        <v>31.237991000000001</v>
      </c>
      <c r="W6" s="37">
        <f t="shared" ref="W6:W69" si="20">(V6-V5)/V5</f>
        <v>9.4618280586088718E-2</v>
      </c>
      <c r="X6" s="33">
        <f t="shared" si="6"/>
        <v>8.2896869272334247E-3</v>
      </c>
      <c r="Y6" s="6">
        <v>13.070352</v>
      </c>
      <c r="Z6" s="37">
        <f t="shared" ref="Z6:Z69" si="21">(Y6-Y5)/Y5</f>
        <v>4.356432370828861E-2</v>
      </c>
      <c r="AA6" s="33">
        <f t="shared" si="7"/>
        <v>1.5969754583081235E-3</v>
      </c>
      <c r="AB6" s="6">
        <v>25.776475999999999</v>
      </c>
      <c r="AC6" s="37">
        <f t="shared" ref="AC6:AC69" si="22">(AB6-AB5)/AB5</f>
        <v>6.3559009369915037E-3</v>
      </c>
      <c r="AD6" s="33">
        <f t="shared" si="8"/>
        <v>4.5949484617992037E-4</v>
      </c>
      <c r="AE6" s="6">
        <v>19.007999000000002</v>
      </c>
      <c r="AF6" s="37">
        <f t="shared" ref="AF6:AF69" si="23">(AE6-AE5)/AE5</f>
        <v>7.229283840577666E-2</v>
      </c>
      <c r="AG6" s="33">
        <f t="shared" si="9"/>
        <v>3.8539995441368843E-3</v>
      </c>
      <c r="AH6" s="6">
        <v>22.950417999999999</v>
      </c>
      <c r="AI6" s="37">
        <f t="shared" ref="AI6:AI69" si="24">(AH6-AH5)/AH5</f>
        <v>9.8240172759842467E-2</v>
      </c>
      <c r="AJ6" s="33">
        <f t="shared" ref="AJ6:AJ37" si="25">(AH6/F5)*AI6</f>
        <v>6.3235316883917935E-3</v>
      </c>
      <c r="AK6" s="6">
        <v>45.385413999999997</v>
      </c>
      <c r="AL6" s="37">
        <f t="shared" ref="AL6:AL69" si="26">(AK6-AK5)/AK5</f>
        <v>-2.4042441907185817E-2</v>
      </c>
      <c r="AM6" s="33">
        <f t="shared" si="10"/>
        <v>-3.0603765011337084E-3</v>
      </c>
      <c r="AN6" s="6">
        <v>28.131499999999999</v>
      </c>
      <c r="AO6" s="37">
        <f t="shared" ref="AO6:AO69" si="27">(AN6-AN5)/AN5</f>
        <v>4.6656086069906587E-2</v>
      </c>
      <c r="AP6" s="33">
        <f t="shared" si="11"/>
        <v>3.6811301714422843E-3</v>
      </c>
      <c r="AQ6" s="6">
        <v>9.8499580000000009</v>
      </c>
      <c r="AR6" s="37">
        <f t="shared" ref="AR6:AR69" si="28">(AQ6-AQ5)/AQ5</f>
        <v>7.2363390119843954E-2</v>
      </c>
      <c r="AS6" s="33">
        <f t="shared" si="12"/>
        <v>1.9990942283095643E-3</v>
      </c>
      <c r="AT6" s="6">
        <v>24.386631000000001</v>
      </c>
      <c r="AU6" s="37">
        <f t="shared" ref="AU6:AU69" si="29">(AT6-AT5)/AT5</f>
        <v>0.12161638648982583</v>
      </c>
      <c r="AV6" s="33">
        <f t="shared" si="13"/>
        <v>8.3180951542835106E-3</v>
      </c>
      <c r="AW6" s="6">
        <v>41.891975000000002</v>
      </c>
      <c r="AX6" s="37">
        <f t="shared" ref="AX6:AX69" si="30">(AW6-AW5)/AW5</f>
        <v>5.5277430667460596E-2</v>
      </c>
      <c r="AY6" s="33">
        <f t="shared" si="14"/>
        <v>6.4946935836324949E-3</v>
      </c>
      <c r="AZ6" s="6">
        <v>29.319946000000002</v>
      </c>
      <c r="BA6" s="37">
        <f t="shared" ref="BA6:BA69" si="31">(AZ6-AZ5)/AZ5</f>
        <v>0.14377661299423911</v>
      </c>
      <c r="BB6" s="33">
        <f t="shared" si="15"/>
        <v>1.1823100916196904E-2</v>
      </c>
    </row>
    <row r="7" spans="1:54" x14ac:dyDescent="0.35">
      <c r="A7" s="6">
        <v>5</v>
      </c>
      <c r="B7" t="s">
        <v>12</v>
      </c>
      <c r="C7" t="s">
        <v>13</v>
      </c>
      <c r="D7" s="7">
        <v>43412592</v>
      </c>
      <c r="E7" s="1"/>
      <c r="F7" s="21">
        <f t="shared" si="0"/>
        <v>358.14806800000002</v>
      </c>
      <c r="G7" s="33">
        <f t="shared" si="1"/>
        <v>1.2087813958252053E-2</v>
      </c>
      <c r="H7" s="11"/>
      <c r="I7" s="15" t="s">
        <v>41</v>
      </c>
      <c r="J7" s="6">
        <v>12.584667</v>
      </c>
      <c r="K7" s="36">
        <f t="shared" si="16"/>
        <v>-7.1653363824136881E-2</v>
      </c>
      <c r="L7" s="33">
        <f t="shared" si="2"/>
        <v>-2.5379473051571058E-3</v>
      </c>
      <c r="M7">
        <v>10.130834</v>
      </c>
      <c r="N7" s="37">
        <f t="shared" si="17"/>
        <v>-1.2239711734240382E-2</v>
      </c>
      <c r="O7" s="33">
        <f t="shared" si="3"/>
        <v>-3.4899618350974908E-4</v>
      </c>
      <c r="P7" s="6">
        <v>27.919886000000002</v>
      </c>
      <c r="Q7" s="37">
        <f t="shared" si="18"/>
        <v>-2.7548459509609984E-2</v>
      </c>
      <c r="R7" s="33">
        <f t="shared" si="4"/>
        <v>-2.1647873827512669E-3</v>
      </c>
      <c r="S7" s="6">
        <v>12.298356</v>
      </c>
      <c r="T7" s="37">
        <f t="shared" si="19"/>
        <v>-5.5266101435426991E-2</v>
      </c>
      <c r="U7" s="33">
        <f t="shared" si="5"/>
        <v>-1.9129788968130785E-3</v>
      </c>
      <c r="V7" s="6">
        <v>30.719992000000001</v>
      </c>
      <c r="W7" s="37">
        <f t="shared" si="20"/>
        <v>-1.6582340394425483E-2</v>
      </c>
      <c r="X7" s="33">
        <f t="shared" si="6"/>
        <v>-1.4337426781763139E-3</v>
      </c>
      <c r="Y7" s="6">
        <v>12.723134</v>
      </c>
      <c r="Z7" s="37">
        <f t="shared" si="21"/>
        <v>-2.6565313619709693E-2</v>
      </c>
      <c r="AA7" s="33">
        <f t="shared" si="7"/>
        <v>-9.5129088939978909E-4</v>
      </c>
      <c r="AB7" s="6">
        <v>24.415389999999999</v>
      </c>
      <c r="AC7" s="37">
        <f t="shared" si="22"/>
        <v>-5.2803416572536926E-2</v>
      </c>
      <c r="AD7" s="33">
        <f t="shared" si="8"/>
        <v>-3.6285238221197237E-3</v>
      </c>
      <c r="AE7" s="6">
        <v>18.605</v>
      </c>
      <c r="AF7" s="37">
        <f t="shared" si="23"/>
        <v>-2.1201547832573074E-2</v>
      </c>
      <c r="AG7" s="33">
        <f t="shared" si="9"/>
        <v>-1.1102007881291793E-3</v>
      </c>
      <c r="AH7" s="6">
        <v>23.469954000000001</v>
      </c>
      <c r="AI7" s="37">
        <f t="shared" si="24"/>
        <v>2.2637321899758089E-2</v>
      </c>
      <c r="AJ7" s="33">
        <f t="shared" si="25"/>
        <v>1.4953455884833455E-3</v>
      </c>
      <c r="AK7" s="6">
        <v>50.110545999999999</v>
      </c>
      <c r="AL7" s="37">
        <f t="shared" si="26"/>
        <v>0.10411124596109231</v>
      </c>
      <c r="AM7" s="33">
        <f t="shared" si="10"/>
        <v>1.4683550042859593E-2</v>
      </c>
      <c r="AN7" s="6">
        <v>27.735001</v>
      </c>
      <c r="AO7" s="37">
        <f t="shared" si="27"/>
        <v>-1.4094484830172532E-2</v>
      </c>
      <c r="AP7" s="33">
        <f t="shared" si="11"/>
        <v>-1.1002254364380533E-3</v>
      </c>
      <c r="AQ7" s="6">
        <v>10.058928999999999</v>
      </c>
      <c r="AR7" s="37">
        <f t="shared" si="28"/>
        <v>2.1215420410929491E-2</v>
      </c>
      <c r="AS7" s="33">
        <f t="shared" si="12"/>
        <v>6.0063090390869171E-4</v>
      </c>
      <c r="AT7" s="6">
        <v>23.191523</v>
      </c>
      <c r="AU7" s="37">
        <f t="shared" si="29"/>
        <v>-4.9006687311584821E-2</v>
      </c>
      <c r="AV7" s="33">
        <f t="shared" si="13"/>
        <v>-3.1988133915826357E-3</v>
      </c>
      <c r="AW7" s="6">
        <v>41.867942999999997</v>
      </c>
      <c r="AX7" s="37">
        <f t="shared" si="30"/>
        <v>-5.7366595869508133E-4</v>
      </c>
      <c r="AY7" s="33">
        <f t="shared" si="14"/>
        <v>-6.7599734896130713E-5</v>
      </c>
      <c r="AZ7" s="6">
        <v>29.469256999999999</v>
      </c>
      <c r="BA7" s="37">
        <f t="shared" si="31"/>
        <v>5.0924718619876483E-3</v>
      </c>
      <c r="BB7" s="33">
        <f t="shared" si="15"/>
        <v>4.2237880114302415E-4</v>
      </c>
    </row>
    <row r="8" spans="1:54" x14ac:dyDescent="0.35">
      <c r="A8" s="6">
        <v>6</v>
      </c>
      <c r="B8" t="s">
        <v>14</v>
      </c>
      <c r="C8" t="s">
        <v>15</v>
      </c>
      <c r="D8" s="7">
        <v>38724941</v>
      </c>
      <c r="E8" s="1"/>
      <c r="F8" s="21">
        <f t="shared" si="0"/>
        <v>359.51856699999996</v>
      </c>
      <c r="G8" s="33">
        <f t="shared" si="1"/>
        <v>6.7908153611179588E-3</v>
      </c>
      <c r="H8" s="11"/>
      <c r="I8" s="15" t="s">
        <v>42</v>
      </c>
      <c r="J8" s="6">
        <v>15.07</v>
      </c>
      <c r="K8" s="36">
        <f t="shared" si="16"/>
        <v>0.19748897606905297</v>
      </c>
      <c r="L8" s="33">
        <f t="shared" si="2"/>
        <v>8.309855993305618E-3</v>
      </c>
      <c r="M8">
        <v>9.9174179999999996</v>
      </c>
      <c r="N8" s="37">
        <f t="shared" si="17"/>
        <v>-2.1065985288081956E-2</v>
      </c>
      <c r="O8" s="33">
        <f t="shared" si="3"/>
        <v>-5.8333466057887309E-4</v>
      </c>
      <c r="P8" s="6">
        <v>28.081429</v>
      </c>
      <c r="Q8" s="37">
        <f t="shared" si="18"/>
        <v>5.7859476933393716E-3</v>
      </c>
      <c r="R8" s="33">
        <f t="shared" si="4"/>
        <v>4.5366063331164845E-4</v>
      </c>
      <c r="S8" s="6">
        <v>13.047935000000001</v>
      </c>
      <c r="T8" s="37">
        <f t="shared" si="19"/>
        <v>6.0949528538611228E-2</v>
      </c>
      <c r="U8" s="33">
        <f t="shared" si="5"/>
        <v>2.2204935827056988E-3</v>
      </c>
      <c r="V8" s="6">
        <v>31.863392000000001</v>
      </c>
      <c r="W8" s="37">
        <f t="shared" si="20"/>
        <v>3.7220061776057745E-2</v>
      </c>
      <c r="X8" s="33">
        <f t="shared" si="6"/>
        <v>3.311360648285681E-3</v>
      </c>
      <c r="Y8" s="6">
        <v>13.210739</v>
      </c>
      <c r="Z8" s="37">
        <f t="shared" si="21"/>
        <v>3.8324283938218393E-2</v>
      </c>
      <c r="AA8" s="33">
        <f t="shared" si="7"/>
        <v>1.4136390998755722E-3</v>
      </c>
      <c r="AB8" s="6">
        <v>25.414812000000001</v>
      </c>
      <c r="AC8" s="37">
        <f t="shared" si="22"/>
        <v>4.093409935290826E-2</v>
      </c>
      <c r="AD8" s="33">
        <f t="shared" si="8"/>
        <v>2.9047551345257713E-3</v>
      </c>
      <c r="AE8" s="6">
        <v>21.089001</v>
      </c>
      <c r="AF8" s="37">
        <f t="shared" si="23"/>
        <v>0.13351255038968016</v>
      </c>
      <c r="AG8" s="33">
        <f t="shared" si="9"/>
        <v>7.8616822489197824E-3</v>
      </c>
      <c r="AH8" s="6">
        <v>22.889782</v>
      </c>
      <c r="AI8" s="37">
        <f t="shared" si="24"/>
        <v>-2.4719775760958074E-2</v>
      </c>
      <c r="AJ8" s="33">
        <f t="shared" si="25"/>
        <v>-1.579878069472692E-3</v>
      </c>
      <c r="AK8" s="6">
        <v>45.847641000000003</v>
      </c>
      <c r="AL8" s="37">
        <f t="shared" si="26"/>
        <v>-8.5070016998018666E-2</v>
      </c>
      <c r="AM8" s="33">
        <f t="shared" si="10"/>
        <v>-1.0890075774997779E-2</v>
      </c>
      <c r="AN8" s="6">
        <v>27.438499</v>
      </c>
      <c r="AO8" s="37">
        <f t="shared" si="27"/>
        <v>-1.0690535039100963E-2</v>
      </c>
      <c r="AP8" s="33">
        <f t="shared" si="11"/>
        <v>-8.1902503793441291E-4</v>
      </c>
      <c r="AQ8" s="6">
        <v>10.264939999999999</v>
      </c>
      <c r="AR8" s="37">
        <f t="shared" si="28"/>
        <v>2.0480410986100029E-2</v>
      </c>
      <c r="AS8" s="33">
        <f t="shared" si="12"/>
        <v>5.8699238871130137E-4</v>
      </c>
      <c r="AT8" s="6">
        <v>23.827801000000001</v>
      </c>
      <c r="AU8" s="37">
        <f t="shared" si="29"/>
        <v>2.7435800572476451E-2</v>
      </c>
      <c r="AV8" s="33">
        <f t="shared" si="13"/>
        <v>1.8253199018140591E-3</v>
      </c>
      <c r="AW8" s="6">
        <v>42.406685000000003</v>
      </c>
      <c r="AX8" s="37">
        <f t="shared" si="30"/>
        <v>1.2867649122384788E-2</v>
      </c>
      <c r="AY8" s="33">
        <f t="shared" si="14"/>
        <v>1.5235998509518644E-3</v>
      </c>
      <c r="AZ8" s="6">
        <v>27.777994</v>
      </c>
      <c r="BA8" s="37">
        <f t="shared" si="31"/>
        <v>-5.7390758104284727E-2</v>
      </c>
      <c r="BB8" s="33">
        <f t="shared" si="15"/>
        <v>-4.4512319811711859E-3</v>
      </c>
    </row>
    <row r="9" spans="1:54" x14ac:dyDescent="0.35">
      <c r="A9" s="6">
        <v>7</v>
      </c>
      <c r="B9" t="s">
        <v>16</v>
      </c>
      <c r="C9" t="s">
        <v>17</v>
      </c>
      <c r="D9" s="7">
        <v>37063420</v>
      </c>
      <c r="E9" s="1"/>
      <c r="F9" s="21">
        <f t="shared" si="0"/>
        <v>352.13551100000001</v>
      </c>
      <c r="G9" s="33">
        <f t="shared" si="1"/>
        <v>-1.8353045412522188E-2</v>
      </c>
      <c r="H9" s="11"/>
      <c r="I9" s="15" t="s">
        <v>43</v>
      </c>
      <c r="J9" s="6">
        <v>16.719999000000001</v>
      </c>
      <c r="K9" s="36">
        <f t="shared" si="16"/>
        <v>0.10948898473788991</v>
      </c>
      <c r="L9" s="33">
        <f t="shared" si="2"/>
        <v>5.0919643194075569E-3</v>
      </c>
      <c r="M9">
        <v>9.6117519999999992</v>
      </c>
      <c r="N9" s="37">
        <f t="shared" si="17"/>
        <v>-3.082112703124951E-2</v>
      </c>
      <c r="O9" s="33">
        <f t="shared" si="3"/>
        <v>-8.240048124826514E-4</v>
      </c>
      <c r="P9" s="6">
        <v>29.232513000000001</v>
      </c>
      <c r="Q9" s="37">
        <f t="shared" si="18"/>
        <v>4.0990933901547566E-2</v>
      </c>
      <c r="R9" s="33">
        <f t="shared" si="4"/>
        <v>3.3329794846426669E-3</v>
      </c>
      <c r="S9" s="6">
        <v>13.259088</v>
      </c>
      <c r="T9" s="37">
        <f t="shared" si="19"/>
        <v>1.6182867250641535E-2</v>
      </c>
      <c r="U9" s="33">
        <f t="shared" si="5"/>
        <v>5.9682609095561452E-4</v>
      </c>
      <c r="V9" s="6">
        <v>31.584258999999999</v>
      </c>
      <c r="W9" s="37">
        <f t="shared" si="20"/>
        <v>-8.760303987723643E-3</v>
      </c>
      <c r="X9" s="33">
        <f t="shared" si="6"/>
        <v>-7.6960617743838629E-4</v>
      </c>
      <c r="Y9" s="6">
        <v>13.683439999999999</v>
      </c>
      <c r="Z9" s="37">
        <f t="shared" si="21"/>
        <v>3.5781571341315495E-2</v>
      </c>
      <c r="AA9" s="33">
        <f t="shared" si="7"/>
        <v>1.3618628618827637E-3</v>
      </c>
      <c r="AB9" s="6">
        <v>26.906117999999999</v>
      </c>
      <c r="AC9" s="37">
        <f t="shared" si="22"/>
        <v>5.8678616233714335E-2</v>
      </c>
      <c r="AD9" s="33">
        <f t="shared" si="8"/>
        <v>4.391466581643984E-3</v>
      </c>
      <c r="AE9" s="6">
        <v>21.461500000000001</v>
      </c>
      <c r="AF9" s="37">
        <f t="shared" si="23"/>
        <v>1.7663188502859917E-2</v>
      </c>
      <c r="AG9" s="33">
        <f t="shared" si="9"/>
        <v>1.0544059607751166E-3</v>
      </c>
      <c r="AH9" s="6">
        <v>23.442962999999999</v>
      </c>
      <c r="AI9" s="37">
        <f t="shared" si="24"/>
        <v>2.416715895328311E-2</v>
      </c>
      <c r="AJ9" s="33">
        <f t="shared" si="25"/>
        <v>1.5758568963058163E-3</v>
      </c>
      <c r="AK9" s="6">
        <v>40.309520999999997</v>
      </c>
      <c r="AL9" s="37">
        <f t="shared" si="26"/>
        <v>-0.12079400115700623</v>
      </c>
      <c r="AM9" s="33">
        <f t="shared" si="10"/>
        <v>-1.3543523960230869E-2</v>
      </c>
      <c r="AN9" s="6">
        <v>27.266000999999999</v>
      </c>
      <c r="AO9" s="37">
        <f t="shared" si="27"/>
        <v>-6.2867141529863177E-3</v>
      </c>
      <c r="AP9" s="33">
        <f t="shared" si="11"/>
        <v>-4.7678637521393743E-4</v>
      </c>
      <c r="AQ9" s="6">
        <v>10.357286999999999</v>
      </c>
      <c r="AR9" s="37">
        <f t="shared" si="28"/>
        <v>8.9963506849528776E-3</v>
      </c>
      <c r="AS9" s="33">
        <f t="shared" si="12"/>
        <v>2.5917378001983287E-4</v>
      </c>
      <c r="AT9" s="6">
        <v>24.116571</v>
      </c>
      <c r="AU9" s="37">
        <f t="shared" si="29"/>
        <v>1.2119036918261971E-2</v>
      </c>
      <c r="AV9" s="33">
        <f t="shared" si="13"/>
        <v>8.129472052854674E-4</v>
      </c>
      <c r="AW9" s="6">
        <v>43.068562</v>
      </c>
      <c r="AX9" s="37">
        <f t="shared" si="30"/>
        <v>1.5607845791294388E-2</v>
      </c>
      <c r="AY9" s="33">
        <f t="shared" si="14"/>
        <v>1.8697434175876694E-3</v>
      </c>
      <c r="AZ9" s="6">
        <v>28.498992999999999</v>
      </c>
      <c r="BA9" s="37">
        <f t="shared" si="31"/>
        <v>2.5955761960348867E-2</v>
      </c>
      <c r="BB9" s="33">
        <f t="shared" si="15"/>
        <v>2.0575100879773162E-3</v>
      </c>
    </row>
    <row r="10" spans="1:54" x14ac:dyDescent="0.35">
      <c r="A10" s="6">
        <v>8</v>
      </c>
      <c r="B10" t="s">
        <v>18</v>
      </c>
      <c r="C10" t="s">
        <v>19</v>
      </c>
      <c r="D10" s="7">
        <v>34125949</v>
      </c>
      <c r="E10" s="1"/>
      <c r="F10" s="21">
        <f t="shared" si="0"/>
        <v>364.209521</v>
      </c>
      <c r="G10" s="33">
        <f t="shared" si="1"/>
        <v>4.1056722044284934E-2</v>
      </c>
      <c r="H10" s="11"/>
      <c r="I10" s="15" t="s">
        <v>44</v>
      </c>
      <c r="J10" s="6">
        <v>17.884001000000001</v>
      </c>
      <c r="K10" s="36">
        <f t="shared" si="16"/>
        <v>6.9617348661324671E-2</v>
      </c>
      <c r="L10" s="33">
        <f t="shared" si="2"/>
        <v>3.5356750290273312E-3</v>
      </c>
      <c r="M10">
        <v>9.5103770000000001</v>
      </c>
      <c r="N10" s="37">
        <f t="shared" si="17"/>
        <v>-1.0546984566393214E-2</v>
      </c>
      <c r="O10" s="33">
        <f t="shared" si="3"/>
        <v>-2.8484999753285601E-4</v>
      </c>
      <c r="P10" s="6">
        <v>28.261818000000002</v>
      </c>
      <c r="Q10" s="37">
        <f t="shared" si="18"/>
        <v>-3.3206005929083113E-2</v>
      </c>
      <c r="R10" s="33">
        <f t="shared" si="4"/>
        <v>-2.6650595204374826E-3</v>
      </c>
      <c r="S10" s="6">
        <v>13.635285</v>
      </c>
      <c r="T10" s="37">
        <f t="shared" si="19"/>
        <v>2.8372765909691483E-2</v>
      </c>
      <c r="U10" s="33">
        <f t="shared" si="5"/>
        <v>1.0986416800688062E-3</v>
      </c>
      <c r="V10" s="6">
        <v>29.776344000000002</v>
      </c>
      <c r="W10" s="37">
        <f t="shared" si="20"/>
        <v>-5.7241013632771877E-2</v>
      </c>
      <c r="X10" s="33">
        <f t="shared" si="6"/>
        <v>-4.8402619434712597E-3</v>
      </c>
      <c r="Y10" s="6">
        <v>14.114675999999999</v>
      </c>
      <c r="Z10" s="37">
        <f t="shared" si="21"/>
        <v>3.1515174546751415E-2</v>
      </c>
      <c r="AA10" s="33">
        <f t="shared" si="7"/>
        <v>1.2632252752572946E-3</v>
      </c>
      <c r="AB10" s="6">
        <v>23.923470999999999</v>
      </c>
      <c r="AC10" s="37">
        <f t="shared" si="22"/>
        <v>-0.1108538585908231</v>
      </c>
      <c r="AD10" s="33">
        <f t="shared" si="8"/>
        <v>-7.5312173535251811E-3</v>
      </c>
      <c r="AE10" s="6">
        <v>21.704499999999999</v>
      </c>
      <c r="AF10" s="37">
        <f t="shared" si="23"/>
        <v>1.1322600936560749E-2</v>
      </c>
      <c r="AG10" s="33">
        <f t="shared" si="9"/>
        <v>6.9788869441112053E-4</v>
      </c>
      <c r="AH10" s="6">
        <v>22.807095</v>
      </c>
      <c r="AI10" s="37">
        <f t="shared" si="24"/>
        <v>-2.7124045710433385E-2</v>
      </c>
      <c r="AJ10" s="33">
        <f t="shared" si="25"/>
        <v>-1.7567688233016542E-3</v>
      </c>
      <c r="AK10" s="6">
        <v>37.997677000000003</v>
      </c>
      <c r="AL10" s="37">
        <f t="shared" si="26"/>
        <v>-5.7352306419121028E-2</v>
      </c>
      <c r="AM10" s="33">
        <f t="shared" si="10"/>
        <v>-6.1886811935839879E-3</v>
      </c>
      <c r="AN10" s="6">
        <v>27.002001</v>
      </c>
      <c r="AO10" s="37">
        <f t="shared" si="27"/>
        <v>-9.6823879673443632E-3</v>
      </c>
      <c r="AP10" s="33">
        <f t="shared" si="11"/>
        <v>-7.4245238383986907E-4</v>
      </c>
      <c r="AQ10" s="6">
        <v>10.723977</v>
      </c>
      <c r="AR10" s="37">
        <f t="shared" si="28"/>
        <v>3.5404058997303076E-2</v>
      </c>
      <c r="AS10" s="33">
        <f t="shared" si="12"/>
        <v>1.0781994503068486E-3</v>
      </c>
      <c r="AT10" s="6">
        <v>24.809623999999999</v>
      </c>
      <c r="AU10" s="37">
        <f t="shared" si="29"/>
        <v>2.8737626091205049E-2</v>
      </c>
      <c r="AV10" s="33">
        <f t="shared" si="13"/>
        <v>2.0247026377734081E-3</v>
      </c>
      <c r="AW10" s="6">
        <v>43.577342999999999</v>
      </c>
      <c r="AX10" s="37">
        <f t="shared" si="30"/>
        <v>1.1813280415538346E-2</v>
      </c>
      <c r="AY10" s="33">
        <f t="shared" si="14"/>
        <v>1.4619126913987866E-3</v>
      </c>
      <c r="AZ10" s="6">
        <v>26.407322000000001</v>
      </c>
      <c r="BA10" s="37">
        <f t="shared" si="31"/>
        <v>-7.33945581866699E-2</v>
      </c>
      <c r="BB10" s="33">
        <f t="shared" si="15"/>
        <v>-5.5039996550734927E-3</v>
      </c>
    </row>
    <row r="11" spans="1:54" x14ac:dyDescent="0.35">
      <c r="A11" s="6">
        <v>9</v>
      </c>
      <c r="B11" t="s">
        <v>20</v>
      </c>
      <c r="C11" t="s">
        <v>21</v>
      </c>
      <c r="D11" s="7">
        <v>29657422</v>
      </c>
      <c r="E11" s="1"/>
      <c r="F11" s="21">
        <f t="shared" si="0"/>
        <v>344.70325099999997</v>
      </c>
      <c r="G11" s="33">
        <f t="shared" si="1"/>
        <v>-5.2478346772917191E-2</v>
      </c>
      <c r="H11" s="11"/>
      <c r="I11" s="15" t="s">
        <v>45</v>
      </c>
      <c r="J11" s="6">
        <v>17.743334000000001</v>
      </c>
      <c r="K11" s="36">
        <f t="shared" si="16"/>
        <v>-7.8655218147214677E-3</v>
      </c>
      <c r="L11" s="33">
        <f t="shared" si="2"/>
        <v>-3.8318762304648577E-4</v>
      </c>
      <c r="M11">
        <v>9.3963269999999994</v>
      </c>
      <c r="N11" s="37">
        <f t="shared" si="17"/>
        <v>-1.1992163927886419E-2</v>
      </c>
      <c r="O11" s="33">
        <f t="shared" si="3"/>
        <v>-3.0938865462560276E-4</v>
      </c>
      <c r="P11" s="6">
        <v>27.331251000000002</v>
      </c>
      <c r="Q11" s="37">
        <f t="shared" si="18"/>
        <v>-3.292665036622909E-2</v>
      </c>
      <c r="R11" s="33">
        <f t="shared" si="4"/>
        <v>-2.4709034054841454E-3</v>
      </c>
      <c r="S11" s="6">
        <v>13.335864000000001</v>
      </c>
      <c r="T11" s="37">
        <f t="shared" si="19"/>
        <v>-2.195927697880894E-2</v>
      </c>
      <c r="U11" s="33">
        <f t="shared" si="5"/>
        <v>-8.0405896727704412E-4</v>
      </c>
      <c r="V11" s="6">
        <v>29.89134</v>
      </c>
      <c r="W11" s="37">
        <f t="shared" si="20"/>
        <v>3.8619919221781515E-3</v>
      </c>
      <c r="X11" s="33">
        <f t="shared" si="6"/>
        <v>3.1696072443718643E-4</v>
      </c>
      <c r="Y11" s="6">
        <v>14.872348000000001</v>
      </c>
      <c r="Z11" s="37">
        <f t="shared" si="21"/>
        <v>5.3679730232560868E-2</v>
      </c>
      <c r="AA11" s="33">
        <f t="shared" si="7"/>
        <v>2.1919900017242167E-3</v>
      </c>
      <c r="AB11" s="6">
        <v>22.767410000000002</v>
      </c>
      <c r="AC11" s="37">
        <f t="shared" si="22"/>
        <v>-4.8323297233917172E-2</v>
      </c>
      <c r="AD11" s="33">
        <f t="shared" si="8"/>
        <v>-3.0207785827665343E-3</v>
      </c>
      <c r="AE11" s="6">
        <v>26.807500999999998</v>
      </c>
      <c r="AF11" s="37">
        <f t="shared" si="23"/>
        <v>0.23511258034048235</v>
      </c>
      <c r="AG11" s="33">
        <f t="shared" si="9"/>
        <v>1.7305370588019474E-2</v>
      </c>
      <c r="AH11" s="6">
        <v>24.527998</v>
      </c>
      <c r="AI11" s="37">
        <f t="shared" si="24"/>
        <v>7.5454721436465269E-2</v>
      </c>
      <c r="AJ11" s="33">
        <f t="shared" si="25"/>
        <v>5.0815619849876939E-3</v>
      </c>
      <c r="AK11" s="6">
        <v>38.149909999999998</v>
      </c>
      <c r="AL11" s="37">
        <f t="shared" si="26"/>
        <v>4.0063764950682484E-3</v>
      </c>
      <c r="AM11" s="33">
        <f t="shared" si="10"/>
        <v>4.1965652708175392E-4</v>
      </c>
      <c r="AN11" s="6">
        <v>32.875</v>
      </c>
      <c r="AO11" s="37">
        <f t="shared" si="27"/>
        <v>0.21750236213975402</v>
      </c>
      <c r="AP11" s="33">
        <f t="shared" si="11"/>
        <v>1.9632628317106552E-2</v>
      </c>
      <c r="AQ11" s="6">
        <v>10.595461</v>
      </c>
      <c r="AR11" s="37">
        <f t="shared" si="28"/>
        <v>-1.1983986910826031E-2</v>
      </c>
      <c r="AS11" s="33">
        <f t="shared" si="12"/>
        <v>-3.4863412024357184E-4</v>
      </c>
      <c r="AT11" s="6">
        <v>25.851555000000001</v>
      </c>
      <c r="AU11" s="37">
        <f t="shared" si="29"/>
        <v>4.1997049209613245E-2</v>
      </c>
      <c r="AV11" s="33">
        <f t="shared" si="13"/>
        <v>2.9809463094184825E-3</v>
      </c>
      <c r="AW11" s="6">
        <v>44.840331999999997</v>
      </c>
      <c r="AX11" s="37">
        <f t="shared" si="30"/>
        <v>2.898269864686329E-2</v>
      </c>
      <c r="AY11" s="33">
        <f t="shared" si="14"/>
        <v>3.568258803375161E-3</v>
      </c>
      <c r="AZ11" s="6">
        <v>25.223890000000001</v>
      </c>
      <c r="BA11" s="37">
        <f t="shared" si="31"/>
        <v>-4.4814540452076126E-2</v>
      </c>
      <c r="BB11" s="33">
        <f t="shared" si="15"/>
        <v>-3.1036998584222032E-3</v>
      </c>
    </row>
    <row r="12" spans="1:54" x14ac:dyDescent="0.35">
      <c r="A12" s="6">
        <v>10</v>
      </c>
      <c r="B12" t="s">
        <v>22</v>
      </c>
      <c r="C12" t="s">
        <v>23</v>
      </c>
      <c r="D12" s="7">
        <v>27120819</v>
      </c>
      <c r="E12" s="1"/>
      <c r="F12" s="21">
        <f t="shared" si="0"/>
        <v>340.97429999999997</v>
      </c>
      <c r="G12" s="33">
        <f t="shared" si="1"/>
        <v>-1.0012055008056308E-2</v>
      </c>
      <c r="H12" s="11"/>
      <c r="I12" s="15" t="s">
        <v>46</v>
      </c>
      <c r="J12" s="6">
        <v>16.603999999999999</v>
      </c>
      <c r="K12" s="36">
        <f t="shared" si="16"/>
        <v>-6.4211945736917395E-2</v>
      </c>
      <c r="L12" s="33">
        <f t="shared" si="2"/>
        <v>-3.0930231842106314E-3</v>
      </c>
      <c r="M12">
        <v>8.8778649999999999</v>
      </c>
      <c r="N12" s="37">
        <f t="shared" si="17"/>
        <v>-5.5177092070124799E-2</v>
      </c>
      <c r="O12" s="33">
        <f t="shared" si="3"/>
        <v>-1.4210912518812843E-3</v>
      </c>
      <c r="P12" s="6">
        <v>25.407022000000001</v>
      </c>
      <c r="Q12" s="37">
        <f t="shared" si="18"/>
        <v>-7.0403985532897867E-2</v>
      </c>
      <c r="R12" s="33">
        <f t="shared" si="4"/>
        <v>-5.1892623702641492E-3</v>
      </c>
      <c r="S12" s="6">
        <v>12.970333</v>
      </c>
      <c r="T12" s="37">
        <f t="shared" si="19"/>
        <v>-2.7409622653620395E-2</v>
      </c>
      <c r="U12" s="33">
        <f t="shared" si="5"/>
        <v>-1.0313564847167637E-3</v>
      </c>
      <c r="V12" s="6">
        <v>29.739205999999999</v>
      </c>
      <c r="W12" s="37">
        <f t="shared" si="20"/>
        <v>-5.0895677477155662E-3</v>
      </c>
      <c r="X12" s="33">
        <f t="shared" si="6"/>
        <v>-4.3910146846937994E-4</v>
      </c>
      <c r="Y12" s="6">
        <v>13.591393999999999</v>
      </c>
      <c r="Z12" s="37">
        <f t="shared" si="21"/>
        <v>-8.6129910354437733E-2</v>
      </c>
      <c r="AA12" s="33">
        <f t="shared" si="7"/>
        <v>-3.396038602524938E-3</v>
      </c>
      <c r="AB12" s="6">
        <v>22.444966999999998</v>
      </c>
      <c r="AC12" s="37">
        <f t="shared" si="22"/>
        <v>-1.4162480492950377E-2</v>
      </c>
      <c r="AD12" s="33">
        <f t="shared" si="8"/>
        <v>-9.2217409142571422E-4</v>
      </c>
      <c r="AE12" s="6">
        <v>25.644501000000002</v>
      </c>
      <c r="AF12" s="37">
        <f t="shared" si="23"/>
        <v>-4.3383379898036624E-2</v>
      </c>
      <c r="AG12" s="33">
        <f t="shared" si="9"/>
        <v>-3.2275446371655496E-3</v>
      </c>
      <c r="AH12" s="6">
        <v>21.916035000000001</v>
      </c>
      <c r="AI12" s="37">
        <f t="shared" si="24"/>
        <v>-0.10648904162500336</v>
      </c>
      <c r="AJ12" s="33">
        <f t="shared" si="25"/>
        <v>-6.7705121915720796E-3</v>
      </c>
      <c r="AK12" s="6">
        <v>37.084372999999999</v>
      </c>
      <c r="AL12" s="37">
        <f t="shared" si="26"/>
        <v>-2.7930262482925888E-2</v>
      </c>
      <c r="AM12" s="33">
        <f t="shared" si="10"/>
        <v>-3.0048346480629215E-3</v>
      </c>
      <c r="AN12" s="6">
        <v>32.390999000000001</v>
      </c>
      <c r="AO12" s="37">
        <f t="shared" si="27"/>
        <v>-1.4722463878326974E-2</v>
      </c>
      <c r="AP12" s="33">
        <f t="shared" si="11"/>
        <v>-1.3834372358745906E-3</v>
      </c>
      <c r="AQ12" s="6">
        <v>9.8100830000000006</v>
      </c>
      <c r="AR12" s="37">
        <f t="shared" si="28"/>
        <v>-7.4124004609143451E-2</v>
      </c>
      <c r="AS12" s="33">
        <f t="shared" si="12"/>
        <v>-2.1095322872602671E-3</v>
      </c>
      <c r="AT12" s="6">
        <v>23.333083999999999</v>
      </c>
      <c r="AU12" s="37">
        <f t="shared" si="29"/>
        <v>-9.742048399022811E-2</v>
      </c>
      <c r="AV12" s="33">
        <f t="shared" si="13"/>
        <v>-6.5944267414659455E-3</v>
      </c>
      <c r="AW12" s="6">
        <v>41.322539999999996</v>
      </c>
      <c r="AX12" s="37">
        <f t="shared" si="30"/>
        <v>-7.8451515479412606E-2</v>
      </c>
      <c r="AY12" s="33">
        <f t="shared" si="14"/>
        <v>-9.4046571277003905E-3</v>
      </c>
      <c r="AZ12" s="6">
        <v>23.566849000000001</v>
      </c>
      <c r="BA12" s="37">
        <f t="shared" si="31"/>
        <v>-6.5693316930893669E-2</v>
      </c>
      <c r="BB12" s="33">
        <f t="shared" si="15"/>
        <v>-4.4913544503225903E-3</v>
      </c>
    </row>
    <row r="13" spans="1:54" x14ac:dyDescent="0.35">
      <c r="A13" s="6">
        <v>11</v>
      </c>
      <c r="B13" t="s">
        <v>24</v>
      </c>
      <c r="C13" t="s">
        <v>25</v>
      </c>
      <c r="D13" s="7">
        <v>25481715</v>
      </c>
      <c r="E13" s="1"/>
      <c r="F13" s="21">
        <f t="shared" si="0"/>
        <v>375.35906600000004</v>
      </c>
      <c r="G13" s="33">
        <f t="shared" si="1"/>
        <v>0.10751603090150866</v>
      </c>
      <c r="H13" s="11"/>
      <c r="I13" s="15" t="s">
        <v>47</v>
      </c>
      <c r="J13" s="6">
        <v>16.559999000000001</v>
      </c>
      <c r="K13" s="36">
        <f t="shared" si="16"/>
        <v>-2.6500240905804602E-3</v>
      </c>
      <c r="L13" s="33">
        <f t="shared" si="2"/>
        <v>-1.2870294415147517E-4</v>
      </c>
      <c r="M13">
        <v>8.6858430000000002</v>
      </c>
      <c r="N13" s="37">
        <f t="shared" si="17"/>
        <v>-2.162929938673315E-2</v>
      </c>
      <c r="O13" s="33">
        <f t="shared" si="3"/>
        <v>-5.5097612539467186E-4</v>
      </c>
      <c r="P13" s="6">
        <v>24.965230999999999</v>
      </c>
      <c r="Q13" s="37">
        <f t="shared" si="18"/>
        <v>-1.738853927862943E-2</v>
      </c>
      <c r="R13" s="33">
        <f t="shared" si="4"/>
        <v>-1.2731425794951616E-3</v>
      </c>
      <c r="S13" s="6">
        <v>12.728121</v>
      </c>
      <c r="T13" s="37">
        <f t="shared" si="19"/>
        <v>-1.8674308516211598E-2</v>
      </c>
      <c r="U13" s="33">
        <f t="shared" si="5"/>
        <v>-6.9708731240352047E-4</v>
      </c>
      <c r="V13" s="6">
        <v>28.123305999999999</v>
      </c>
      <c r="W13" s="37">
        <f t="shared" si="20"/>
        <v>-5.4335680649981039E-2</v>
      </c>
      <c r="X13" s="33">
        <f t="shared" si="6"/>
        <v>-4.4815664219787117E-3</v>
      </c>
      <c r="Y13" s="6">
        <v>12.959241</v>
      </c>
      <c r="Z13" s="37">
        <f t="shared" si="21"/>
        <v>-4.6511270293540082E-2</v>
      </c>
      <c r="AA13" s="33">
        <f t="shared" si="7"/>
        <v>-1.7677307672458796E-3</v>
      </c>
      <c r="AB13" s="6">
        <v>23.900179000000001</v>
      </c>
      <c r="AC13" s="37">
        <f t="shared" si="22"/>
        <v>6.4834668725509956E-2</v>
      </c>
      <c r="AD13" s="33">
        <f t="shared" si="8"/>
        <v>4.5445072779543502E-3</v>
      </c>
      <c r="AE13" s="6">
        <v>25.5945</v>
      </c>
      <c r="AF13" s="37">
        <f t="shared" si="23"/>
        <v>-1.9497747294830083E-3</v>
      </c>
      <c r="AG13" s="33">
        <f t="shared" si="9"/>
        <v>-1.4635563241497339E-4</v>
      </c>
      <c r="AH13" s="6">
        <v>21.532038</v>
      </c>
      <c r="AI13" s="37">
        <f t="shared" si="24"/>
        <v>-1.7521280651358734E-2</v>
      </c>
      <c r="AJ13" s="33">
        <f t="shared" si="25"/>
        <v>-1.1064437431024012E-3</v>
      </c>
      <c r="AK13" s="6">
        <v>37.027863000000004</v>
      </c>
      <c r="AL13" s="37">
        <f t="shared" si="26"/>
        <v>-1.5238224467215837E-3</v>
      </c>
      <c r="AM13" s="33">
        <f t="shared" si="10"/>
        <v>-1.6547842108197483E-4</v>
      </c>
      <c r="AN13" s="6">
        <v>31.918500999999999</v>
      </c>
      <c r="AO13" s="37">
        <f t="shared" si="27"/>
        <v>-1.4587324089633716E-2</v>
      </c>
      <c r="AP13" s="33">
        <f t="shared" si="11"/>
        <v>-1.3655149920164008E-3</v>
      </c>
      <c r="AQ13" s="6">
        <v>9.3393420000000003</v>
      </c>
      <c r="AR13" s="37">
        <f t="shared" si="28"/>
        <v>-4.7985424792022682E-2</v>
      </c>
      <c r="AS13" s="33">
        <f t="shared" si="12"/>
        <v>-1.3143286551155872E-3</v>
      </c>
      <c r="AT13" s="6">
        <v>23.560905000000002</v>
      </c>
      <c r="AU13" s="37">
        <f t="shared" si="29"/>
        <v>9.7638614766913049E-3</v>
      </c>
      <c r="AV13" s="33">
        <f t="shared" si="13"/>
        <v>6.7467082617512109E-4</v>
      </c>
      <c r="AW13" s="6">
        <v>40.048084000000003</v>
      </c>
      <c r="AX13" s="37">
        <f t="shared" si="30"/>
        <v>-3.084166655776711E-2</v>
      </c>
      <c r="AY13" s="33">
        <f t="shared" si="14"/>
        <v>-3.6224127537044532E-3</v>
      </c>
      <c r="AZ13" s="6">
        <v>24.031147000000001</v>
      </c>
      <c r="BA13" s="37">
        <f t="shared" si="31"/>
        <v>1.9701318576785528E-2</v>
      </c>
      <c r="BB13" s="33">
        <f t="shared" si="15"/>
        <v>1.3885072359194341E-3</v>
      </c>
    </row>
    <row r="14" spans="1:54" x14ac:dyDescent="0.35">
      <c r="A14" s="6">
        <v>12</v>
      </c>
      <c r="B14" t="s">
        <v>26</v>
      </c>
      <c r="C14" t="s">
        <v>27</v>
      </c>
      <c r="D14" s="7">
        <v>24354238</v>
      </c>
      <c r="E14" s="1"/>
      <c r="F14" s="21">
        <f t="shared" si="0"/>
        <v>376.89968500000003</v>
      </c>
      <c r="G14" s="33">
        <f t="shared" si="1"/>
        <v>6.8192724902100552E-3</v>
      </c>
      <c r="H14" s="11"/>
      <c r="I14" s="15" t="s">
        <v>48</v>
      </c>
      <c r="J14" s="6">
        <v>13.795332999999999</v>
      </c>
      <c r="K14" s="36">
        <f t="shared" si="16"/>
        <v>-0.16694844003311846</v>
      </c>
      <c r="L14" s="33">
        <f t="shared" si="2"/>
        <v>-6.1357498265071876E-3</v>
      </c>
      <c r="M14">
        <v>9.4795359999999995</v>
      </c>
      <c r="N14" s="37">
        <f t="shared" si="17"/>
        <v>9.1377774155024363E-2</v>
      </c>
      <c r="O14" s="33">
        <f t="shared" si="3"/>
        <v>2.3077074144851554E-3</v>
      </c>
      <c r="P14" s="6">
        <v>27.047556</v>
      </c>
      <c r="Q14" s="37">
        <f t="shared" si="18"/>
        <v>8.3409001903487337E-2</v>
      </c>
      <c r="R14" s="33">
        <f t="shared" si="4"/>
        <v>6.0102708426088211E-3</v>
      </c>
      <c r="S14" s="6">
        <v>13.091443</v>
      </c>
      <c r="T14" s="37">
        <f t="shared" si="19"/>
        <v>2.8544826058771768E-2</v>
      </c>
      <c r="U14" s="33">
        <f t="shared" si="5"/>
        <v>9.9556130953641392E-4</v>
      </c>
      <c r="V14" s="6">
        <v>30.301545999999998</v>
      </c>
      <c r="W14" s="37">
        <f t="shared" si="20"/>
        <v>7.7453198425533568E-2</v>
      </c>
      <c r="X14" s="33">
        <f t="shared" si="6"/>
        <v>6.2525508706866633E-3</v>
      </c>
      <c r="Y14" s="6">
        <v>14.002317</v>
      </c>
      <c r="Z14" s="37">
        <f t="shared" si="21"/>
        <v>8.0488973081062329E-2</v>
      </c>
      <c r="AA14" s="33">
        <f t="shared" si="7"/>
        <v>3.0025440123124698E-3</v>
      </c>
      <c r="AB14" s="6">
        <v>26.850031000000001</v>
      </c>
      <c r="AC14" s="37">
        <f t="shared" si="22"/>
        <v>0.12342384548668024</v>
      </c>
      <c r="AD14" s="33">
        <f t="shared" si="8"/>
        <v>8.8287039734284041E-3</v>
      </c>
      <c r="AE14" s="6">
        <v>31.295000000000002</v>
      </c>
      <c r="AF14" s="37">
        <f t="shared" si="23"/>
        <v>0.22272363203031909</v>
      </c>
      <c r="AG14" s="33">
        <f t="shared" si="9"/>
        <v>1.8569249275542571E-2</v>
      </c>
      <c r="AH14" s="6">
        <v>23.184128000000001</v>
      </c>
      <c r="AI14" s="37">
        <f t="shared" si="24"/>
        <v>7.6727061321366849E-2</v>
      </c>
      <c r="AJ14" s="33">
        <f t="shared" si="25"/>
        <v>4.7390623322214314E-3</v>
      </c>
      <c r="AK14" s="6">
        <v>44.074883</v>
      </c>
      <c r="AL14" s="37">
        <f t="shared" si="26"/>
        <v>0.19031668125162923</v>
      </c>
      <c r="AM14" s="33">
        <f t="shared" si="10"/>
        <v>2.2347097003683005E-2</v>
      </c>
      <c r="AN14" s="6">
        <v>36.869498999999998</v>
      </c>
      <c r="AO14" s="37">
        <f t="shared" si="27"/>
        <v>0.15511373795404737</v>
      </c>
      <c r="AP14" s="33">
        <f t="shared" si="11"/>
        <v>1.5235986884044012E-2</v>
      </c>
      <c r="AQ14" s="6">
        <v>8.9158059999999999</v>
      </c>
      <c r="AR14" s="37">
        <f t="shared" si="28"/>
        <v>-4.5349661678520857E-2</v>
      </c>
      <c r="AS14" s="33">
        <f t="shared" si="12"/>
        <v>-1.0771786865308489E-3</v>
      </c>
      <c r="AT14" s="6">
        <v>25.938538000000001</v>
      </c>
      <c r="AU14" s="37">
        <f t="shared" si="29"/>
        <v>0.10091433245030271</v>
      </c>
      <c r="AV14" s="33">
        <f t="shared" si="13"/>
        <v>6.9735101243213601E-3</v>
      </c>
      <c r="AW14" s="6">
        <v>42.22401</v>
      </c>
      <c r="AX14" s="37">
        <f t="shared" si="30"/>
        <v>5.433283649724658E-2</v>
      </c>
      <c r="AY14" s="33">
        <f t="shared" si="14"/>
        <v>6.1118817670654168E-3</v>
      </c>
      <c r="AZ14" s="6">
        <v>28.289439999999999</v>
      </c>
      <c r="BA14" s="37">
        <f t="shared" si="31"/>
        <v>0.17719890773420005</v>
      </c>
      <c r="BB14" s="33">
        <f t="shared" si="15"/>
        <v>1.3354833604610972E-2</v>
      </c>
    </row>
    <row r="15" spans="1:54" x14ac:dyDescent="0.35">
      <c r="A15" s="6">
        <v>13</v>
      </c>
      <c r="B15" t="s">
        <v>28</v>
      </c>
      <c r="C15" t="s">
        <v>29</v>
      </c>
      <c r="D15" s="7">
        <v>24178940</v>
      </c>
      <c r="E15" s="1"/>
      <c r="F15" s="21">
        <f t="shared" si="0"/>
        <v>373.27200000000005</v>
      </c>
      <c r="G15" s="33">
        <f t="shared" si="1"/>
        <v>-7.9286296894684923E-3</v>
      </c>
      <c r="H15" s="11"/>
      <c r="I15" s="15" t="s">
        <v>49</v>
      </c>
      <c r="J15" s="6">
        <v>15.350667</v>
      </c>
      <c r="K15" s="36">
        <f t="shared" si="16"/>
        <v>0.11274349086027864</v>
      </c>
      <c r="L15" s="33">
        <f t="shared" si="2"/>
        <v>4.5919056276570802E-3</v>
      </c>
      <c r="M15">
        <v>9.2656390000000002</v>
      </c>
      <c r="N15" s="37">
        <f t="shared" si="17"/>
        <v>-2.2564079085727332E-2</v>
      </c>
      <c r="O15" s="33">
        <f t="shared" si="3"/>
        <v>-5.5471155720334309E-4</v>
      </c>
      <c r="P15" s="6">
        <v>26.775949000000001</v>
      </c>
      <c r="Q15" s="37">
        <f t="shared" si="18"/>
        <v>-1.0041831505959336E-2</v>
      </c>
      <c r="R15" s="33">
        <f t="shared" si="4"/>
        <v>-7.133982302748817E-4</v>
      </c>
      <c r="S15" s="6">
        <v>13.404362000000001</v>
      </c>
      <c r="T15" s="37">
        <f t="shared" si="19"/>
        <v>2.3902559862957876E-2</v>
      </c>
      <c r="U15" s="33">
        <f t="shared" si="5"/>
        <v>8.5008976627231117E-4</v>
      </c>
      <c r="V15" s="6">
        <v>29.758848</v>
      </c>
      <c r="W15" s="37">
        <f t="shared" si="20"/>
        <v>-1.7909911263273428E-2</v>
      </c>
      <c r="X15" s="33">
        <f t="shared" si="6"/>
        <v>-1.4141118928694299E-3</v>
      </c>
      <c r="Y15" s="6">
        <v>14.544725</v>
      </c>
      <c r="Z15" s="37">
        <f t="shared" si="21"/>
        <v>3.8737017595016597E-2</v>
      </c>
      <c r="AA15" s="33">
        <f t="shared" si="7"/>
        <v>1.4948785861672389E-3</v>
      </c>
      <c r="AB15" s="6">
        <v>27.571632000000001</v>
      </c>
      <c r="AC15" s="37">
        <f t="shared" si="22"/>
        <v>2.6875238989481975E-2</v>
      </c>
      <c r="AD15" s="33">
        <f t="shared" si="8"/>
        <v>1.9660249897265072E-3</v>
      </c>
      <c r="AE15" s="6">
        <v>33.240001999999997</v>
      </c>
      <c r="AF15" s="37">
        <f t="shared" si="23"/>
        <v>6.2150567183255956E-2</v>
      </c>
      <c r="AG15" s="33">
        <f t="shared" si="9"/>
        <v>5.4812594960713798E-3</v>
      </c>
      <c r="AH15" s="6">
        <v>22.464331000000001</v>
      </c>
      <c r="AI15" s="37">
        <f t="shared" si="24"/>
        <v>-3.1046973170610503E-2</v>
      </c>
      <c r="AJ15" s="33">
        <f t="shared" si="25"/>
        <v>-1.8504910181941748E-3</v>
      </c>
      <c r="AK15" s="6">
        <v>39.345089000000002</v>
      </c>
      <c r="AL15" s="37">
        <f t="shared" si="26"/>
        <v>-0.10731268418795345</v>
      </c>
      <c r="AM15" s="33">
        <f t="shared" si="10"/>
        <v>-1.120252225788918E-2</v>
      </c>
      <c r="AN15" s="6">
        <v>38.142502</v>
      </c>
      <c r="AO15" s="37">
        <f t="shared" si="27"/>
        <v>3.4527266020078086E-2</v>
      </c>
      <c r="AP15" s="33">
        <f t="shared" si="11"/>
        <v>3.4941825786491709E-3</v>
      </c>
      <c r="AQ15" s="6">
        <v>9.4111279999999997</v>
      </c>
      <c r="AR15" s="37">
        <f t="shared" si="28"/>
        <v>5.5555493244245087E-2</v>
      </c>
      <c r="AS15" s="33">
        <f t="shared" si="12"/>
        <v>1.3872122446181555E-3</v>
      </c>
      <c r="AT15" s="6">
        <v>25.317298999999998</v>
      </c>
      <c r="AU15" s="37">
        <f t="shared" si="29"/>
        <v>-2.3950424653849139E-2</v>
      </c>
      <c r="AV15" s="33">
        <f t="shared" si="13"/>
        <v>-1.6088102120288853E-3</v>
      </c>
      <c r="AW15" s="6">
        <v>42.972721</v>
      </c>
      <c r="AX15" s="37">
        <f t="shared" si="30"/>
        <v>1.7731878142317609E-2</v>
      </c>
      <c r="AY15" s="33">
        <f t="shared" si="14"/>
        <v>2.0217237703868411E-3</v>
      </c>
      <c r="AZ15" s="6">
        <v>29.334790999999999</v>
      </c>
      <c r="BA15" s="37">
        <f t="shared" si="31"/>
        <v>3.6951986324225583E-2</v>
      </c>
      <c r="BB15" s="33">
        <f t="shared" si="15"/>
        <v>2.8760405991212637E-3</v>
      </c>
    </row>
    <row r="16" spans="1:54" x14ac:dyDescent="0.35">
      <c r="A16" s="6">
        <v>14</v>
      </c>
      <c r="B16" t="s">
        <v>31</v>
      </c>
      <c r="C16" t="s">
        <v>30</v>
      </c>
      <c r="D16" s="7">
        <v>21204039</v>
      </c>
      <c r="E16" s="1"/>
      <c r="F16" s="21">
        <f t="shared" si="0"/>
        <v>346.96727600000003</v>
      </c>
      <c r="G16" s="33">
        <f t="shared" si="1"/>
        <v>-6.5279651408987935E-2</v>
      </c>
      <c r="H16" s="11"/>
      <c r="I16" s="15" t="s">
        <v>50</v>
      </c>
      <c r="J16" s="6">
        <v>16.000668000000001</v>
      </c>
      <c r="K16" s="36">
        <f t="shared" si="16"/>
        <v>4.2343502077141104E-2</v>
      </c>
      <c r="L16" s="33">
        <f t="shared" si="2"/>
        <v>1.8150954764719698E-3</v>
      </c>
      <c r="M16">
        <v>9.1104599999999998</v>
      </c>
      <c r="N16" s="37">
        <f t="shared" si="17"/>
        <v>-1.6747792569945838E-2</v>
      </c>
      <c r="O16" s="33">
        <f t="shared" si="3"/>
        <v>-4.0876383521075448E-4</v>
      </c>
      <c r="P16" s="6">
        <v>23.926459999999999</v>
      </c>
      <c r="Q16" s="37">
        <f t="shared" si="18"/>
        <v>-0.10641972017499741</v>
      </c>
      <c r="R16" s="33">
        <f t="shared" si="4"/>
        <v>-6.8214256037909832E-3</v>
      </c>
      <c r="S16" s="6">
        <v>13.698964999999999</v>
      </c>
      <c r="T16" s="37">
        <f t="shared" si="19"/>
        <v>2.1978144129500426E-2</v>
      </c>
      <c r="U16" s="33">
        <f t="shared" si="5"/>
        <v>8.0659097707564927E-4</v>
      </c>
      <c r="V16" s="6">
        <v>30.263010000000001</v>
      </c>
      <c r="W16" s="37">
        <f t="shared" si="20"/>
        <v>1.6941583222576388E-2</v>
      </c>
      <c r="X16" s="33">
        <f t="shared" si="6"/>
        <v>1.3735380700418498E-3</v>
      </c>
      <c r="Y16" s="6">
        <v>14.044041999999999</v>
      </c>
      <c r="Z16" s="37">
        <f t="shared" si="21"/>
        <v>-3.4423682812841111E-2</v>
      </c>
      <c r="AA16" s="33">
        <f t="shared" si="7"/>
        <v>-1.2951618316354256E-3</v>
      </c>
      <c r="AB16" s="6">
        <v>27.510324000000001</v>
      </c>
      <c r="AC16" s="37">
        <f t="shared" si="22"/>
        <v>-2.2235898114409897E-3</v>
      </c>
      <c r="AD16" s="33">
        <f t="shared" si="8"/>
        <v>-1.638796270704487E-4</v>
      </c>
      <c r="AE16" s="6">
        <v>33.794497999999997</v>
      </c>
      <c r="AF16" s="37">
        <f t="shared" si="23"/>
        <v>1.6681587443947817E-2</v>
      </c>
      <c r="AG16" s="33">
        <f t="shared" si="9"/>
        <v>1.5102817074715475E-3</v>
      </c>
      <c r="AH16" s="6">
        <v>22.307037000000001</v>
      </c>
      <c r="AI16" s="37">
        <f t="shared" si="24"/>
        <v>-7.0019445493391397E-3</v>
      </c>
      <c r="AJ16" s="33">
        <f t="shared" si="25"/>
        <v>-4.1844187652450893E-4</v>
      </c>
      <c r="AK16" s="6">
        <v>40.471581</v>
      </c>
      <c r="AL16" s="37">
        <f t="shared" si="26"/>
        <v>2.8631070068236442E-2</v>
      </c>
      <c r="AM16" s="33">
        <f t="shared" si="10"/>
        <v>3.1042903603359122E-3</v>
      </c>
      <c r="AN16" s="6">
        <v>38.900500999999998</v>
      </c>
      <c r="AO16" s="37">
        <f t="shared" si="27"/>
        <v>1.9872817991855859E-2</v>
      </c>
      <c r="AP16" s="33">
        <f t="shared" si="11"/>
        <v>2.0710435718859352E-3</v>
      </c>
      <c r="AQ16" s="6">
        <v>9.5228719999999996</v>
      </c>
      <c r="AR16" s="37">
        <f t="shared" si="28"/>
        <v>1.1873603249259797E-2</v>
      </c>
      <c r="AS16" s="33">
        <f t="shared" si="12"/>
        <v>3.0291798988803101E-4</v>
      </c>
      <c r="AT16" s="6">
        <v>23.474444999999999</v>
      </c>
      <c r="AU16" s="37">
        <f t="shared" si="29"/>
        <v>-7.2790308318434721E-2</v>
      </c>
      <c r="AV16" s="33">
        <f t="shared" si="13"/>
        <v>-4.5776594257113798E-3</v>
      </c>
      <c r="AW16" s="6">
        <v>42.687012000000003</v>
      </c>
      <c r="AX16" s="37">
        <f t="shared" si="30"/>
        <v>-6.6486131981262509E-3</v>
      </c>
      <c r="AY16" s="33">
        <f t="shared" si="14"/>
        <v>-7.6032874518253081E-4</v>
      </c>
      <c r="AZ16" s="6">
        <v>27.560124999999999</v>
      </c>
      <c r="BA16" s="37">
        <f t="shared" si="31"/>
        <v>-6.0496970985748626E-2</v>
      </c>
      <c r="BB16" s="33">
        <f t="shared" si="15"/>
        <v>-4.4667268975133552E-3</v>
      </c>
    </row>
    <row r="17" spans="1:54" x14ac:dyDescent="0.35">
      <c r="A17" s="8">
        <v>15</v>
      </c>
      <c r="B17" s="9" t="s">
        <v>36</v>
      </c>
      <c r="C17" s="9" t="s">
        <v>37</v>
      </c>
      <c r="D17" s="10">
        <v>21173267</v>
      </c>
      <c r="E17" s="1"/>
      <c r="F17" s="21">
        <f t="shared" si="0"/>
        <v>341.71523400000001</v>
      </c>
      <c r="G17" s="33">
        <f t="shared" si="1"/>
        <v>-1.2754256612632523E-2</v>
      </c>
      <c r="H17" s="11"/>
      <c r="I17" s="15" t="s">
        <v>51</v>
      </c>
      <c r="J17" s="6">
        <v>12.746667</v>
      </c>
      <c r="K17" s="36">
        <f t="shared" si="16"/>
        <v>-0.2033665719456213</v>
      </c>
      <c r="L17" s="33">
        <f t="shared" si="2"/>
        <v>-7.4711540563911182E-3</v>
      </c>
      <c r="M17">
        <v>7.720288</v>
      </c>
      <c r="N17" s="37">
        <f t="shared" si="17"/>
        <v>-0.15259075831516739</v>
      </c>
      <c r="O17" s="33">
        <f t="shared" si="3"/>
        <v>-3.3952614030710116E-3</v>
      </c>
      <c r="P17" s="6">
        <v>22.126180999999999</v>
      </c>
      <c r="Q17" s="37">
        <f t="shared" si="18"/>
        <v>-7.5242179578592056E-2</v>
      </c>
      <c r="R17" s="33">
        <f t="shared" si="4"/>
        <v>-4.7982106652341228E-3</v>
      </c>
      <c r="S17" s="6">
        <v>14.355847000000001</v>
      </c>
      <c r="T17" s="37">
        <f t="shared" si="19"/>
        <v>4.7951213832577957E-2</v>
      </c>
      <c r="U17" s="33">
        <f t="shared" si="5"/>
        <v>1.9839919694466307E-3</v>
      </c>
      <c r="V17" s="6">
        <v>32.718364999999999</v>
      </c>
      <c r="W17" s="37">
        <f t="shared" si="20"/>
        <v>8.113386606289319E-2</v>
      </c>
      <c r="X17" s="33">
        <f t="shared" si="6"/>
        <v>7.6507717797192265E-3</v>
      </c>
      <c r="Y17" s="6">
        <v>11.832552</v>
      </c>
      <c r="Z17" s="37">
        <f t="shared" si="21"/>
        <v>-0.15746819897006856</v>
      </c>
      <c r="AA17" s="33">
        <f t="shared" si="7"/>
        <v>-5.3701048529420457E-3</v>
      </c>
      <c r="AB17" s="6">
        <v>24.771274999999999</v>
      </c>
      <c r="AC17" s="37">
        <f t="shared" si="22"/>
        <v>-9.9564403530834511E-2</v>
      </c>
      <c r="AD17" s="33">
        <f t="shared" si="8"/>
        <v>-7.1082704066687619E-3</v>
      </c>
      <c r="AE17" s="6">
        <v>29.35</v>
      </c>
      <c r="AF17" s="37">
        <f t="shared" si="23"/>
        <v>-0.13151543189071771</v>
      </c>
      <c r="AG17" s="33">
        <f t="shared" si="9"/>
        <v>-1.1124904833943374E-2</v>
      </c>
      <c r="AH17" s="6">
        <v>21.070063000000001</v>
      </c>
      <c r="AI17" s="37">
        <f t="shared" si="24"/>
        <v>-5.5452187576503324E-2</v>
      </c>
      <c r="AJ17" s="33">
        <f t="shared" si="25"/>
        <v>-3.3674100312697567E-3</v>
      </c>
      <c r="AK17" s="6">
        <v>37.260624</v>
      </c>
      <c r="AL17" s="37">
        <f t="shared" si="26"/>
        <v>-7.9338561051024922E-2</v>
      </c>
      <c r="AM17" s="33">
        <f t="shared" si="10"/>
        <v>-8.5201242206578709E-3</v>
      </c>
      <c r="AN17" s="6">
        <v>38.067501</v>
      </c>
      <c r="AO17" s="37">
        <f t="shared" si="27"/>
        <v>-2.1413605958442501E-2</v>
      </c>
      <c r="AP17" s="33">
        <f t="shared" si="11"/>
        <v>-2.3493929330575133E-3</v>
      </c>
      <c r="AQ17" s="6">
        <v>8.0572590000000002</v>
      </c>
      <c r="AR17" s="37">
        <f t="shared" si="28"/>
        <v>-0.15390451536049202</v>
      </c>
      <c r="AS17" s="33">
        <f t="shared" si="12"/>
        <v>-3.5739639652039188E-3</v>
      </c>
      <c r="AT17" s="6">
        <v>23.174935999999999</v>
      </c>
      <c r="AU17" s="37">
        <f t="shared" si="29"/>
        <v>-1.2758938496735513E-2</v>
      </c>
      <c r="AV17" s="33">
        <f t="shared" si="13"/>
        <v>-8.5220596737134858E-4</v>
      </c>
      <c r="AW17" s="6">
        <v>39.443866999999997</v>
      </c>
      <c r="AX17" s="37">
        <f t="shared" si="30"/>
        <v>-7.5974982741823321E-2</v>
      </c>
      <c r="AY17" s="33">
        <f t="shared" si="14"/>
        <v>-8.636973345566382E-3</v>
      </c>
      <c r="AZ17" s="6">
        <v>24.271851000000002</v>
      </c>
      <c r="BA17" s="37">
        <f t="shared" si="31"/>
        <v>-0.11931273896616934</v>
      </c>
      <c r="BB17" s="33">
        <f t="shared" si="15"/>
        <v>-8.3464384767765708E-3</v>
      </c>
    </row>
    <row r="18" spans="1:54" x14ac:dyDescent="0.35">
      <c r="F18" s="21">
        <f t="shared" si="0"/>
        <v>363.72474699999992</v>
      </c>
      <c r="G18" s="33">
        <f t="shared" si="1"/>
        <v>6.6084915569902897E-2</v>
      </c>
      <c r="H18" s="11"/>
      <c r="I18" s="15" t="s">
        <v>52</v>
      </c>
      <c r="J18" s="6">
        <v>12.795332999999999</v>
      </c>
      <c r="K18" s="36">
        <f t="shared" si="16"/>
        <v>3.8179392307023463E-3</v>
      </c>
      <c r="L18" s="33">
        <f t="shared" si="2"/>
        <v>1.4296056765967987E-4</v>
      </c>
      <c r="M18">
        <v>8.3616580000000003</v>
      </c>
      <c r="N18" s="37">
        <f t="shared" si="17"/>
        <v>8.307591633887236E-2</v>
      </c>
      <c r="O18" s="33">
        <f t="shared" si="3"/>
        <v>2.032840012225685E-3</v>
      </c>
      <c r="P18" s="6">
        <v>21.978432000000002</v>
      </c>
      <c r="Q18" s="37">
        <f t="shared" si="18"/>
        <v>-6.6775644653723782E-3</v>
      </c>
      <c r="R18" s="33">
        <f t="shared" si="4"/>
        <v>-4.2948742673791116E-4</v>
      </c>
      <c r="S18" s="6">
        <v>14.985488999999999</v>
      </c>
      <c r="T18" s="37">
        <f t="shared" si="19"/>
        <v>4.3859620404146038E-2</v>
      </c>
      <c r="U18" s="33">
        <f t="shared" si="5"/>
        <v>1.9234081296782511E-3</v>
      </c>
      <c r="V18" s="6">
        <v>33.624535000000002</v>
      </c>
      <c r="W18" s="37">
        <f t="shared" si="20"/>
        <v>2.7696066108437969E-2</v>
      </c>
      <c r="X18" s="33">
        <f t="shared" si="6"/>
        <v>2.7252731267622863E-3</v>
      </c>
      <c r="Y18" s="6">
        <v>10.476915</v>
      </c>
      <c r="Z18" s="37">
        <f t="shared" si="21"/>
        <v>-0.11456843798362347</v>
      </c>
      <c r="AA18" s="33">
        <f t="shared" si="7"/>
        <v>-3.5126434732997433E-3</v>
      </c>
      <c r="AB18" s="6">
        <v>23.629335000000001</v>
      </c>
      <c r="AC18" s="37">
        <f t="shared" si="22"/>
        <v>-4.6099363072752544E-2</v>
      </c>
      <c r="AD18" s="33">
        <f t="shared" si="8"/>
        <v>-3.1877340690427028E-3</v>
      </c>
      <c r="AE18" s="6">
        <v>27.625999</v>
      </c>
      <c r="AF18" s="37">
        <f t="shared" si="23"/>
        <v>-5.8739386712095443E-2</v>
      </c>
      <c r="AG18" s="33">
        <f t="shared" si="9"/>
        <v>-4.7487910315668338E-3</v>
      </c>
      <c r="AH18" s="6">
        <v>20.503405000000001</v>
      </c>
      <c r="AI18" s="37">
        <f t="shared" si="24"/>
        <v>-2.6893986980485073E-2</v>
      </c>
      <c r="AJ18" s="33">
        <f t="shared" si="25"/>
        <v>-1.6136778588150757E-3</v>
      </c>
      <c r="AK18" s="6">
        <v>39.181460999999999</v>
      </c>
      <c r="AL18" s="37">
        <f t="shared" si="26"/>
        <v>5.1551391087814279E-2</v>
      </c>
      <c r="AM18" s="33">
        <f t="shared" si="10"/>
        <v>5.9109416801796516E-3</v>
      </c>
      <c r="AN18" s="6">
        <v>35.860999999999997</v>
      </c>
      <c r="AO18" s="37">
        <f t="shared" si="27"/>
        <v>-5.7962853931494029E-2</v>
      </c>
      <c r="AP18" s="33">
        <f t="shared" si="11"/>
        <v>-6.082859931369952E-3</v>
      </c>
      <c r="AQ18" s="6">
        <v>7.6168550000000002</v>
      </c>
      <c r="AR18" s="37">
        <f t="shared" si="28"/>
        <v>-5.4659283014235983E-2</v>
      </c>
      <c r="AS18" s="33">
        <f t="shared" si="12"/>
        <v>-1.2183590068548082E-3</v>
      </c>
      <c r="AT18" s="6">
        <v>24.122109999999999</v>
      </c>
      <c r="AU18" s="37">
        <f t="shared" si="29"/>
        <v>4.0870619880029033E-2</v>
      </c>
      <c r="AV18" s="33">
        <f t="shared" si="13"/>
        <v>2.8851086823780503E-3</v>
      </c>
      <c r="AW18" s="6">
        <v>36.844631</v>
      </c>
      <c r="AX18" s="37">
        <f t="shared" si="30"/>
        <v>-6.5897088639914489E-2</v>
      </c>
      <c r="AY18" s="33">
        <f t="shared" si="14"/>
        <v>-7.105196588665816E-3</v>
      </c>
      <c r="AZ18" s="6">
        <v>24.108076000000001</v>
      </c>
      <c r="BA18" s="37">
        <f t="shared" si="31"/>
        <v>-6.7475282375456698E-3</v>
      </c>
      <c r="BB18" s="33">
        <f t="shared" si="15"/>
        <v>-4.7603942516328391E-4</v>
      </c>
    </row>
    <row r="19" spans="1:54" x14ac:dyDescent="0.35">
      <c r="F19" s="21">
        <f t="shared" si="0"/>
        <v>357.35801100000003</v>
      </c>
      <c r="G19" s="33">
        <f t="shared" si="1"/>
        <v>-1.023856280749896E-2</v>
      </c>
      <c r="H19" s="11"/>
      <c r="I19" s="15" t="s">
        <v>53</v>
      </c>
      <c r="J19" s="6">
        <v>15.318</v>
      </c>
      <c r="K19" s="36">
        <f t="shared" si="16"/>
        <v>0.19715524402530207</v>
      </c>
      <c r="L19" s="33">
        <f t="shared" si="2"/>
        <v>8.3030479858429256E-3</v>
      </c>
      <c r="M19">
        <v>9.0233720000000002</v>
      </c>
      <c r="N19" s="37">
        <f t="shared" si="17"/>
        <v>7.9136697530561503E-2</v>
      </c>
      <c r="O19" s="33">
        <f t="shared" si="3"/>
        <v>1.9632424424223683E-3</v>
      </c>
      <c r="P19" s="6">
        <v>24.908756</v>
      </c>
      <c r="Q19" s="37">
        <f t="shared" si="18"/>
        <v>0.13332725464673725</v>
      </c>
      <c r="R19" s="33">
        <f t="shared" si="4"/>
        <v>9.1305749238597862E-3</v>
      </c>
      <c r="S19" s="6">
        <v>15.885837</v>
      </c>
      <c r="T19" s="37">
        <f t="shared" si="19"/>
        <v>6.0081322671552528E-2</v>
      </c>
      <c r="U19" s="33">
        <f t="shared" si="5"/>
        <v>2.6240779781329764E-3</v>
      </c>
      <c r="V19" s="6">
        <v>35.844966999999997</v>
      </c>
      <c r="W19" s="37">
        <f t="shared" si="20"/>
        <v>6.6036065628862828E-2</v>
      </c>
      <c r="X19" s="33">
        <f t="shared" si="6"/>
        <v>6.5078348745855955E-3</v>
      </c>
      <c r="Y19" s="6">
        <v>11.31373</v>
      </c>
      <c r="Z19" s="37">
        <f t="shared" si="21"/>
        <v>7.9872271560855426E-2</v>
      </c>
      <c r="AA19" s="33">
        <f t="shared" si="7"/>
        <v>2.4844427616749348E-3</v>
      </c>
      <c r="AB19" s="6">
        <v>26.060721999999998</v>
      </c>
      <c r="AC19" s="37">
        <f t="shared" si="22"/>
        <v>0.10289697107430222</v>
      </c>
      <c r="AD19" s="33">
        <f t="shared" si="8"/>
        <v>7.3725238107305129E-3</v>
      </c>
      <c r="AE19" s="6">
        <v>29.681999000000001</v>
      </c>
      <c r="AF19" s="37">
        <f t="shared" si="23"/>
        <v>7.4422648028040578E-2</v>
      </c>
      <c r="AG19" s="33">
        <f t="shared" si="9"/>
        <v>6.0733095082629975E-3</v>
      </c>
      <c r="AH19" s="6">
        <v>20.688599</v>
      </c>
      <c r="AI19" s="37">
        <f t="shared" si="24"/>
        <v>9.0323534066658294E-3</v>
      </c>
      <c r="AJ19" s="33">
        <f t="shared" si="25"/>
        <v>5.1375865733104301E-4</v>
      </c>
      <c r="AK19" s="6">
        <v>39.297955000000002</v>
      </c>
      <c r="AL19" s="37">
        <f t="shared" si="26"/>
        <v>2.9731918368231087E-3</v>
      </c>
      <c r="AM19" s="33">
        <f t="shared" si="10"/>
        <v>3.2123291025298834E-4</v>
      </c>
      <c r="AN19" s="6">
        <v>38.145000000000003</v>
      </c>
      <c r="AO19" s="37">
        <f t="shared" si="27"/>
        <v>6.3690360001115595E-2</v>
      </c>
      <c r="AP19" s="33">
        <f t="shared" si="11"/>
        <v>6.6794156907958617E-3</v>
      </c>
      <c r="AQ19" s="6">
        <v>8.0269370000000002</v>
      </c>
      <c r="AR19" s="37">
        <f t="shared" si="28"/>
        <v>5.3838756284582026E-2</v>
      </c>
      <c r="AS19" s="33">
        <f t="shared" si="12"/>
        <v>1.1881520529442944E-3</v>
      </c>
      <c r="AT19" s="6">
        <v>25.521882999999999</v>
      </c>
      <c r="AU19" s="37">
        <f t="shared" si="29"/>
        <v>5.8028630165437425E-2</v>
      </c>
      <c r="AV19" s="33">
        <f t="shared" si="13"/>
        <v>4.0717600931689281E-3</v>
      </c>
      <c r="AW19" s="6">
        <v>38.269325000000002</v>
      </c>
      <c r="AX19" s="37">
        <f t="shared" si="30"/>
        <v>3.8667614828331497E-2</v>
      </c>
      <c r="AY19" s="33">
        <f t="shared" si="14"/>
        <v>4.0684158310521495E-3</v>
      </c>
      <c r="AZ19" s="6">
        <v>25.737665</v>
      </c>
      <c r="BA19" s="37">
        <f t="shared" si="31"/>
        <v>6.7595149442867167E-2</v>
      </c>
      <c r="BB19" s="33">
        <f t="shared" si="15"/>
        <v>4.7831260488455356E-3</v>
      </c>
    </row>
    <row r="20" spans="1:54" x14ac:dyDescent="0.35">
      <c r="F20" s="21">
        <f t="shared" si="0"/>
        <v>365.267156</v>
      </c>
      <c r="G20" s="33">
        <f t="shared" si="1"/>
        <v>2.4514061942455551E-2</v>
      </c>
      <c r="H20" s="11"/>
      <c r="I20" s="15" t="s">
        <v>54</v>
      </c>
      <c r="J20" s="6">
        <v>16.050667000000001</v>
      </c>
      <c r="K20" s="36">
        <f t="shared" si="16"/>
        <v>4.7830460895678356E-2</v>
      </c>
      <c r="L20" s="33">
        <f t="shared" si="2"/>
        <v>2.1482960411178665E-3</v>
      </c>
      <c r="M20">
        <v>9.0634759999999996</v>
      </c>
      <c r="N20" s="37">
        <f t="shared" si="17"/>
        <v>4.4444582357902867E-3</v>
      </c>
      <c r="O20" s="33">
        <f t="shared" si="3"/>
        <v>1.1272236612344364E-4</v>
      </c>
      <c r="P20" s="6">
        <v>21.423490999999999</v>
      </c>
      <c r="Q20" s="37">
        <f t="shared" si="18"/>
        <v>-0.13992127908756269</v>
      </c>
      <c r="R20" s="33">
        <f t="shared" si="4"/>
        <v>-8.3882330071533978E-3</v>
      </c>
      <c r="S20" s="6">
        <v>15.743893</v>
      </c>
      <c r="T20" s="37">
        <f t="shared" si="19"/>
        <v>-8.9352547177715923E-3</v>
      </c>
      <c r="U20" s="33">
        <f t="shared" si="5"/>
        <v>-3.9365479399968215E-4</v>
      </c>
      <c r="V20" s="6">
        <v>33.763728999999998</v>
      </c>
      <c r="W20" s="37">
        <f t="shared" si="20"/>
        <v>-5.8062209961024631E-2</v>
      </c>
      <c r="X20" s="33">
        <f t="shared" si="6"/>
        <v>-5.4858060038428412E-3</v>
      </c>
      <c r="Y20" s="6">
        <v>12.230376</v>
      </c>
      <c r="Z20" s="37">
        <f t="shared" si="21"/>
        <v>8.1020671343579889E-2</v>
      </c>
      <c r="AA20" s="33">
        <f t="shared" si="7"/>
        <v>2.7728866957019388E-3</v>
      </c>
      <c r="AB20" s="6">
        <v>24.393160000000002</v>
      </c>
      <c r="AC20" s="37">
        <f t="shared" si="22"/>
        <v>-6.3987559515810685E-2</v>
      </c>
      <c r="AD20" s="33">
        <f t="shared" si="8"/>
        <v>-4.3677732952198817E-3</v>
      </c>
      <c r="AE20" s="6">
        <v>32.979500000000002</v>
      </c>
      <c r="AF20" s="37">
        <f t="shared" si="23"/>
        <v>0.11109430331831763</v>
      </c>
      <c r="AG20" s="33">
        <f t="shared" si="9"/>
        <v>1.0252560355465087E-2</v>
      </c>
      <c r="AH20" s="6">
        <v>22.83145</v>
      </c>
      <c r="AI20" s="37">
        <f t="shared" si="24"/>
        <v>0.10357641907023285</v>
      </c>
      <c r="AJ20" s="33">
        <f t="shared" si="25"/>
        <v>6.6174529754170468E-3</v>
      </c>
      <c r="AK20" s="6">
        <v>33.241795000000003</v>
      </c>
      <c r="AL20" s="37">
        <f t="shared" si="26"/>
        <v>-0.15410878250534915</v>
      </c>
      <c r="AM20" s="33">
        <f t="shared" si="10"/>
        <v>-1.4335351099047849E-2</v>
      </c>
      <c r="AN20" s="6">
        <v>35.394001000000003</v>
      </c>
      <c r="AO20" s="37">
        <f t="shared" si="27"/>
        <v>-7.2119517630095692E-2</v>
      </c>
      <c r="AP20" s="33">
        <f t="shared" si="11"/>
        <v>-7.1429720351760201E-3</v>
      </c>
      <c r="AQ20" s="6">
        <v>8.9357830000000007</v>
      </c>
      <c r="AR20" s="37">
        <f t="shared" si="28"/>
        <v>0.11322450892538467</v>
      </c>
      <c r="AS20" s="33">
        <f t="shared" si="12"/>
        <v>2.8311933996039637E-3</v>
      </c>
      <c r="AT20" s="6">
        <v>25.388165999999998</v>
      </c>
      <c r="AU20" s="37">
        <f t="shared" si="29"/>
        <v>-5.2393077736466688E-3</v>
      </c>
      <c r="AV20" s="33">
        <f t="shared" si="13"/>
        <v>-3.7222172551892792E-4</v>
      </c>
      <c r="AW20" s="6">
        <v>39.551296000000001</v>
      </c>
      <c r="AX20" s="37">
        <f t="shared" si="30"/>
        <v>3.3498657214361599E-2</v>
      </c>
      <c r="AY20" s="33">
        <f t="shared" si="14"/>
        <v>3.7075293299854164E-3</v>
      </c>
      <c r="AZ20" s="6">
        <v>26.367228000000001</v>
      </c>
      <c r="BA20" s="37">
        <f t="shared" si="31"/>
        <v>2.4460765963035147E-2</v>
      </c>
      <c r="BB20" s="33">
        <f t="shared" si="15"/>
        <v>1.8048079890448778E-3</v>
      </c>
    </row>
    <row r="21" spans="1:54" x14ac:dyDescent="0.35">
      <c r="F21" s="21">
        <f t="shared" si="0"/>
        <v>357.25657899999993</v>
      </c>
      <c r="G21" s="33">
        <f t="shared" si="1"/>
        <v>-1.7150428090968946E-2</v>
      </c>
      <c r="H21" s="11"/>
      <c r="I21" s="15" t="s">
        <v>55</v>
      </c>
      <c r="J21" s="6">
        <v>14.882</v>
      </c>
      <c r="K21" s="36">
        <f t="shared" si="16"/>
        <v>-7.2811117444527437E-2</v>
      </c>
      <c r="L21" s="33">
        <f t="shared" si="2"/>
        <v>-2.966527463557269E-3</v>
      </c>
      <c r="M21">
        <v>9.1161379999999994</v>
      </c>
      <c r="N21" s="37">
        <f t="shared" si="17"/>
        <v>5.810353555302598E-3</v>
      </c>
      <c r="O21" s="33">
        <f t="shared" si="3"/>
        <v>1.4501162770552827E-4</v>
      </c>
      <c r="P21" s="6">
        <v>22.822163</v>
      </c>
      <c r="Q21" s="37">
        <f t="shared" si="18"/>
        <v>6.528683863895017E-2</v>
      </c>
      <c r="R21" s="33">
        <f t="shared" si="4"/>
        <v>4.0791701325941796E-3</v>
      </c>
      <c r="S21" s="6">
        <v>16.139448000000002</v>
      </c>
      <c r="T21" s="37">
        <f t="shared" si="19"/>
        <v>2.5124345039692637E-2</v>
      </c>
      <c r="U21" s="33">
        <f t="shared" si="5"/>
        <v>1.1101273510125758E-3</v>
      </c>
      <c r="V21" s="6">
        <v>34.093353</v>
      </c>
      <c r="W21" s="37">
        <f t="shared" si="20"/>
        <v>9.7626657292505404E-3</v>
      </c>
      <c r="X21" s="33">
        <f t="shared" si="6"/>
        <v>9.1122895519339035E-4</v>
      </c>
      <c r="Y21" s="6">
        <v>12.423572999999999</v>
      </c>
      <c r="Z21" s="37">
        <f t="shared" si="21"/>
        <v>1.579648900409927E-2</v>
      </c>
      <c r="AA21" s="33">
        <f t="shared" si="7"/>
        <v>5.3727478932194105E-4</v>
      </c>
      <c r="AB21" s="6">
        <v>25.448485999999999</v>
      </c>
      <c r="AC21" s="37">
        <f t="shared" si="22"/>
        <v>4.3263193452590692E-2</v>
      </c>
      <c r="AD21" s="33">
        <f t="shared" si="8"/>
        <v>3.0141849734049066E-3</v>
      </c>
      <c r="AE21" s="6">
        <v>36.139499999999998</v>
      </c>
      <c r="AF21" s="37">
        <f t="shared" si="23"/>
        <v>9.5817098500583592E-2</v>
      </c>
      <c r="AG21" s="33">
        <f t="shared" si="9"/>
        <v>9.4801352226200168E-3</v>
      </c>
      <c r="AH21" s="6">
        <v>24.220452999999999</v>
      </c>
      <c r="AI21" s="37">
        <f t="shared" si="24"/>
        <v>6.0837266139469846E-2</v>
      </c>
      <c r="AJ21" s="33">
        <f t="shared" si="25"/>
        <v>4.0340504777810378E-3</v>
      </c>
      <c r="AK21" s="6">
        <v>30.577856000000001</v>
      </c>
      <c r="AL21" s="37">
        <f t="shared" si="26"/>
        <v>-8.0138241632258495E-2</v>
      </c>
      <c r="AM21" s="33">
        <f t="shared" si="10"/>
        <v>-6.7086667182428119E-3</v>
      </c>
      <c r="AN21" s="6">
        <v>37.442501</v>
      </c>
      <c r="AO21" s="37">
        <f t="shared" si="27"/>
        <v>5.7877039671214256E-2</v>
      </c>
      <c r="AP21" s="33">
        <f t="shared" si="11"/>
        <v>5.9328113140467501E-3</v>
      </c>
      <c r="AQ21" s="6">
        <v>9.3211349999999999</v>
      </c>
      <c r="AR21" s="37">
        <f t="shared" si="28"/>
        <v>4.312459243918515E-2</v>
      </c>
      <c r="AS21" s="33">
        <f t="shared" si="12"/>
        <v>1.1004825956638271E-3</v>
      </c>
      <c r="AT21" s="6">
        <v>26.567589000000002</v>
      </c>
      <c r="AU21" s="37">
        <f t="shared" si="29"/>
        <v>4.6455620307508765E-2</v>
      </c>
      <c r="AV21" s="33">
        <f t="shared" si="13"/>
        <v>3.3789345874556172E-3</v>
      </c>
      <c r="AW21" s="6">
        <v>40.136890000000001</v>
      </c>
      <c r="AX21" s="37">
        <f t="shared" si="30"/>
        <v>1.4805937079786219E-2</v>
      </c>
      <c r="AY21" s="33">
        <f t="shared" si="14"/>
        <v>1.6269304758358856E-3</v>
      </c>
      <c r="AZ21" s="6">
        <v>25.936070999999998</v>
      </c>
      <c r="BA21" s="37">
        <f t="shared" si="31"/>
        <v>-1.6352003327767425E-2</v>
      </c>
      <c r="BB21" s="33">
        <f t="shared" si="15"/>
        <v>-1.1610863783800265E-3</v>
      </c>
    </row>
    <row r="22" spans="1:54" x14ac:dyDescent="0.35">
      <c r="F22" s="21">
        <f t="shared" si="0"/>
        <v>382.79564499999998</v>
      </c>
      <c r="G22" s="33">
        <f t="shared" si="1"/>
        <v>7.5828190704509454E-2</v>
      </c>
      <c r="H22" s="11"/>
      <c r="I22" s="15" t="s">
        <v>56</v>
      </c>
      <c r="J22" s="6">
        <v>14.151999999999999</v>
      </c>
      <c r="K22" s="36">
        <f t="shared" si="16"/>
        <v>-4.9052546700712296E-2</v>
      </c>
      <c r="L22" s="33">
        <f t="shared" si="2"/>
        <v>-1.9431178646215513E-3</v>
      </c>
      <c r="M22">
        <v>8.4944269999999999</v>
      </c>
      <c r="N22" s="37">
        <f t="shared" si="17"/>
        <v>-6.8198945650010945E-2</v>
      </c>
      <c r="O22" s="33">
        <f t="shared" si="3"/>
        <v>-1.6215543655558142E-3</v>
      </c>
      <c r="P22" s="6">
        <v>21.981604000000001</v>
      </c>
      <c r="Q22" s="37">
        <f t="shared" si="18"/>
        <v>-3.6830820987476032E-2</v>
      </c>
      <c r="R22" s="33">
        <f t="shared" si="4"/>
        <v>-2.2661598680918547E-3</v>
      </c>
      <c r="S22" s="6">
        <v>17.813171000000001</v>
      </c>
      <c r="T22" s="37">
        <f t="shared" si="19"/>
        <v>0.10370385653834002</v>
      </c>
      <c r="U22" s="33">
        <f t="shared" si="5"/>
        <v>5.1707781982565509E-3</v>
      </c>
      <c r="V22" s="6">
        <v>37.402206</v>
      </c>
      <c r="W22" s="37">
        <f t="shared" si="20"/>
        <v>9.7052730483857041E-2</v>
      </c>
      <c r="X22" s="33">
        <f t="shared" si="6"/>
        <v>1.0160726021002684E-2</v>
      </c>
      <c r="Y22" s="6">
        <v>11.146777</v>
      </c>
      <c r="Z22" s="37">
        <f t="shared" si="21"/>
        <v>-0.1027720447249756</v>
      </c>
      <c r="AA22" s="33">
        <f t="shared" si="7"/>
        <v>-3.2065947325306769E-3</v>
      </c>
      <c r="AB22" s="6">
        <v>26.651484</v>
      </c>
      <c r="AC22" s="37">
        <f t="shared" si="22"/>
        <v>4.7271888787411592E-2</v>
      </c>
      <c r="AD22" s="33">
        <f t="shared" si="8"/>
        <v>3.5265018525172621E-3</v>
      </c>
      <c r="AE22" s="6">
        <v>35.780997999999997</v>
      </c>
      <c r="AF22" s="37">
        <f t="shared" si="23"/>
        <v>-9.9199490861799824E-3</v>
      </c>
      <c r="AG22" s="33">
        <f t="shared" si="9"/>
        <v>-9.9353153805099782E-4</v>
      </c>
      <c r="AH22" s="6">
        <v>24.796522</v>
      </c>
      <c r="AI22" s="37">
        <f t="shared" si="24"/>
        <v>2.378440238091337E-2</v>
      </c>
      <c r="AJ22" s="33">
        <f t="shared" si="25"/>
        <v>1.6508316195211925E-3</v>
      </c>
      <c r="AK22" s="6">
        <v>27.206572000000001</v>
      </c>
      <c r="AL22" s="37">
        <f t="shared" si="26"/>
        <v>-0.11025246505183356</v>
      </c>
      <c r="AM22" s="33">
        <f t="shared" si="10"/>
        <v>-8.3961830374303451E-3</v>
      </c>
      <c r="AN22" s="6">
        <v>35.176498000000002</v>
      </c>
      <c r="AO22" s="37">
        <f t="shared" si="27"/>
        <v>-6.0519541683393366E-2</v>
      </c>
      <c r="AP22" s="33">
        <f t="shared" si="11"/>
        <v>-5.9589260551778499E-3</v>
      </c>
      <c r="AQ22" s="6">
        <v>8.0872499999999992</v>
      </c>
      <c r="AR22" s="37">
        <f t="shared" si="28"/>
        <v>-0.13237497364859546</v>
      </c>
      <c r="AS22" s="33">
        <f t="shared" si="12"/>
        <v>-2.9965844397776753E-3</v>
      </c>
      <c r="AT22" s="6">
        <v>27.360824999999998</v>
      </c>
      <c r="AU22" s="37">
        <f t="shared" si="29"/>
        <v>2.9857282119201582E-2</v>
      </c>
      <c r="AV22" s="33">
        <f t="shared" si="13"/>
        <v>2.2866475218616023E-3</v>
      </c>
      <c r="AW22" s="6">
        <v>37.741066000000004</v>
      </c>
      <c r="AX22" s="37">
        <f t="shared" si="30"/>
        <v>-5.9691321375422893E-2</v>
      </c>
      <c r="AY22" s="33">
        <f t="shared" si="14"/>
        <v>-6.3058715558518708E-3</v>
      </c>
      <c r="AZ22" s="6">
        <v>23.465178999999999</v>
      </c>
      <c r="BA22" s="37">
        <f t="shared" si="31"/>
        <v>-9.5268554747555995E-2</v>
      </c>
      <c r="BB22" s="33">
        <f t="shared" si="15"/>
        <v>-6.2573898470396029E-3</v>
      </c>
    </row>
    <row r="23" spans="1:54" x14ac:dyDescent="0.35">
      <c r="F23" s="21">
        <f t="shared" si="0"/>
        <v>383.833776</v>
      </c>
      <c r="G23" s="33">
        <f t="shared" si="1"/>
        <v>4.7061473114741285E-3</v>
      </c>
      <c r="H23" s="11"/>
      <c r="I23" s="15" t="s">
        <v>57</v>
      </c>
      <c r="J23" s="6">
        <v>15.652666999999999</v>
      </c>
      <c r="K23" s="36">
        <f t="shared" si="16"/>
        <v>0.10603921707179198</v>
      </c>
      <c r="L23" s="33">
        <f t="shared" si="2"/>
        <v>4.3359859900325539E-3</v>
      </c>
      <c r="M23">
        <v>8.5552460000000004</v>
      </c>
      <c r="N23" s="37">
        <f t="shared" si="17"/>
        <v>7.1598708188322065E-3</v>
      </c>
      <c r="O23" s="33">
        <f t="shared" si="3"/>
        <v>1.6001868616695198E-4</v>
      </c>
      <c r="P23" s="6">
        <v>23.961327000000001</v>
      </c>
      <c r="Q23" s="37">
        <f t="shared" si="18"/>
        <v>9.0062717898111516E-2</v>
      </c>
      <c r="R23" s="33">
        <f t="shared" si="4"/>
        <v>5.6375307876488584E-3</v>
      </c>
      <c r="S23" s="6">
        <v>17.846153000000001</v>
      </c>
      <c r="T23" s="37">
        <f t="shared" si="19"/>
        <v>1.8515513043691385E-3</v>
      </c>
      <c r="U23" s="33">
        <f t="shared" si="5"/>
        <v>8.6320386077331726E-5</v>
      </c>
      <c r="V23" s="6">
        <v>37.114189000000003</v>
      </c>
      <c r="W23" s="37">
        <f t="shared" si="20"/>
        <v>-7.7005350967800246E-3</v>
      </c>
      <c r="X23" s="33">
        <f t="shared" si="6"/>
        <v>-7.4661015274357981E-4</v>
      </c>
      <c r="Y23" s="6">
        <v>12.212861999999999</v>
      </c>
      <c r="Z23" s="37">
        <f t="shared" si="21"/>
        <v>9.5640650207678798E-2</v>
      </c>
      <c r="AA23" s="33">
        <f t="shared" si="7"/>
        <v>3.0513567169152419E-3</v>
      </c>
      <c r="AB23" s="6">
        <v>28.325329</v>
      </c>
      <c r="AC23" s="37">
        <f t="shared" si="22"/>
        <v>6.2804945495717981E-2</v>
      </c>
      <c r="AD23" s="33">
        <f t="shared" si="8"/>
        <v>4.6473118679113499E-3</v>
      </c>
      <c r="AE23" s="6">
        <v>37.940497999999998</v>
      </c>
      <c r="AF23" s="37">
        <f t="shared" si="23"/>
        <v>6.0353263483595439E-2</v>
      </c>
      <c r="AG23" s="33">
        <f t="shared" si="9"/>
        <v>5.9818676163173844E-3</v>
      </c>
      <c r="AH23" s="6">
        <v>25.979662000000001</v>
      </c>
      <c r="AI23" s="37">
        <f t="shared" si="24"/>
        <v>4.7713949561152234E-2</v>
      </c>
      <c r="AJ23" s="33">
        <f t="shared" si="25"/>
        <v>3.2382611936031388E-3</v>
      </c>
      <c r="AK23" s="6">
        <v>34.116329</v>
      </c>
      <c r="AL23" s="37">
        <f t="shared" si="26"/>
        <v>0.25397381926690354</v>
      </c>
      <c r="AM23" s="33">
        <f t="shared" si="10"/>
        <v>2.2635195798782457E-2</v>
      </c>
      <c r="AN23" s="6">
        <v>39.567000999999998</v>
      </c>
      <c r="AO23" s="37">
        <f t="shared" si="27"/>
        <v>0.12481353317206265</v>
      </c>
      <c r="AP23" s="33">
        <f t="shared" si="11"/>
        <v>1.2901132121898971E-2</v>
      </c>
      <c r="AQ23" s="6">
        <v>8.5629720000000002</v>
      </c>
      <c r="AR23" s="37">
        <f t="shared" si="28"/>
        <v>5.8823703978484791E-2</v>
      </c>
      <c r="AS23" s="33">
        <f t="shared" si="12"/>
        <v>1.3158606600763545E-3</v>
      </c>
      <c r="AT23" s="6">
        <v>28.225432999999999</v>
      </c>
      <c r="AU23" s="37">
        <f t="shared" si="29"/>
        <v>3.1600216733230838E-2</v>
      </c>
      <c r="AV23" s="33">
        <f t="shared" si="13"/>
        <v>2.330041660189958E-3</v>
      </c>
      <c r="AW23" s="6">
        <v>38.251404000000001</v>
      </c>
      <c r="AX23" s="37">
        <f t="shared" si="30"/>
        <v>1.3522087584913401E-2</v>
      </c>
      <c r="AY23" s="33">
        <f t="shared" si="14"/>
        <v>1.3512140012300997E-3</v>
      </c>
      <c r="AZ23" s="6">
        <v>26.484573000000001</v>
      </c>
      <c r="BA23" s="37">
        <f t="shared" si="31"/>
        <v>0.12867551532421731</v>
      </c>
      <c r="BB23" s="33">
        <f t="shared" si="15"/>
        <v>8.9027033704023786E-3</v>
      </c>
    </row>
    <row r="24" spans="1:54" x14ac:dyDescent="0.35">
      <c r="F24" s="21">
        <f t="shared" si="0"/>
        <v>384.91172899999998</v>
      </c>
      <c r="G24" s="33">
        <f t="shared" si="1"/>
        <v>5.9604540179106352E-3</v>
      </c>
      <c r="H24" s="11"/>
      <c r="I24" s="15" t="s">
        <v>58</v>
      </c>
      <c r="J24" s="6">
        <v>14.134</v>
      </c>
      <c r="K24" s="36">
        <f t="shared" si="16"/>
        <v>-9.7022890731656083E-2</v>
      </c>
      <c r="L24" s="33">
        <f t="shared" si="2"/>
        <v>-3.5726963684436859E-3</v>
      </c>
      <c r="M24">
        <v>8.6080660000000009</v>
      </c>
      <c r="N24" s="37">
        <f t="shared" si="17"/>
        <v>6.1739896199361809E-3</v>
      </c>
      <c r="O24" s="33">
        <f t="shared" si="3"/>
        <v>1.3846126488807376E-4</v>
      </c>
      <c r="P24" s="6">
        <v>24.395897000000001</v>
      </c>
      <c r="Q24" s="37">
        <f t="shared" si="18"/>
        <v>1.8136307726195663E-2</v>
      </c>
      <c r="R24" s="33">
        <f t="shared" si="4"/>
        <v>1.1527164176624561E-3</v>
      </c>
      <c r="S24" s="6">
        <v>17.103380000000001</v>
      </c>
      <c r="T24" s="37">
        <f t="shared" si="19"/>
        <v>-4.1620902835473823E-2</v>
      </c>
      <c r="U24" s="33">
        <f t="shared" si="5"/>
        <v>-1.8545999900180391E-3</v>
      </c>
      <c r="V24" s="6">
        <v>35.405045000000001</v>
      </c>
      <c r="W24" s="37">
        <f t="shared" si="20"/>
        <v>-4.6050959108927363E-2</v>
      </c>
      <c r="X24" s="33">
        <f t="shared" si="6"/>
        <v>-4.2477665632654829E-3</v>
      </c>
      <c r="Y24" s="6">
        <v>13.603560999999999</v>
      </c>
      <c r="Z24" s="37">
        <f t="shared" si="21"/>
        <v>0.11387167070257567</v>
      </c>
      <c r="AA24" s="33">
        <f t="shared" si="7"/>
        <v>4.0357579645997621E-3</v>
      </c>
      <c r="AB24" s="6">
        <v>29.162243</v>
      </c>
      <c r="AC24" s="37">
        <f t="shared" si="22"/>
        <v>2.9546488233199344E-2</v>
      </c>
      <c r="AD24" s="33">
        <f t="shared" si="8"/>
        <v>2.2448307666733322E-3</v>
      </c>
      <c r="AE24" s="6">
        <v>38.457999999999998</v>
      </c>
      <c r="AF24" s="37">
        <f t="shared" si="23"/>
        <v>1.363983150669241E-2</v>
      </c>
      <c r="AG24" s="33">
        <f t="shared" si="9"/>
        <v>1.3666349156421728E-3</v>
      </c>
      <c r="AH24" s="6">
        <v>24.507788000000001</v>
      </c>
      <c r="AI24" s="37">
        <f t="shared" si="24"/>
        <v>-5.6654855632840784E-2</v>
      </c>
      <c r="AJ24" s="33">
        <f t="shared" si="25"/>
        <v>-3.6174127391547426E-3</v>
      </c>
      <c r="AK24" s="6">
        <v>34.885142999999999</v>
      </c>
      <c r="AL24" s="37">
        <f t="shared" si="26"/>
        <v>2.2535074040351731E-2</v>
      </c>
      <c r="AM24" s="33">
        <f t="shared" si="10"/>
        <v>2.0481242912120841E-3</v>
      </c>
      <c r="AN24" s="6">
        <v>39.4925</v>
      </c>
      <c r="AO24" s="37">
        <f t="shared" si="27"/>
        <v>-1.8829074258116742E-3</v>
      </c>
      <c r="AP24" s="33">
        <f t="shared" si="11"/>
        <v>-1.9373157383071869E-4</v>
      </c>
      <c r="AQ24" s="6">
        <v>9.2601840000000006</v>
      </c>
      <c r="AR24" s="37">
        <f t="shared" si="28"/>
        <v>8.1421730679488422E-2</v>
      </c>
      <c r="AS24" s="33">
        <f t="shared" si="12"/>
        <v>1.9643404380611565E-3</v>
      </c>
      <c r="AT24" s="6">
        <v>27.506246999999998</v>
      </c>
      <c r="AU24" s="37">
        <f t="shared" si="29"/>
        <v>-2.5480069694590712E-2</v>
      </c>
      <c r="AV24" s="33">
        <f t="shared" si="13"/>
        <v>-1.8259494979843219E-3</v>
      </c>
      <c r="AW24" s="6">
        <v>40.508057000000001</v>
      </c>
      <c r="AX24" s="37">
        <f t="shared" si="30"/>
        <v>5.8995298577798609E-2</v>
      </c>
      <c r="AY24" s="33">
        <f t="shared" si="14"/>
        <v>6.2260933428679947E-3</v>
      </c>
      <c r="AZ24" s="6">
        <v>26.803664999999999</v>
      </c>
      <c r="BA24" s="37">
        <f t="shared" si="31"/>
        <v>1.2048221430641819E-2</v>
      </c>
      <c r="BB24" s="33">
        <f t="shared" si="15"/>
        <v>8.413446425640875E-4</v>
      </c>
    </row>
    <row r="25" spans="1:54" x14ac:dyDescent="0.35">
      <c r="F25" s="21">
        <f t="shared" si="0"/>
        <v>379.845842</v>
      </c>
      <c r="G25" s="33">
        <f t="shared" si="1"/>
        <v>-8.9815101806984005E-3</v>
      </c>
      <c r="H25" s="11"/>
      <c r="I25" s="15" t="s">
        <v>59</v>
      </c>
      <c r="J25" s="6">
        <v>13.602</v>
      </c>
      <c r="K25" s="36">
        <f t="shared" si="16"/>
        <v>-3.763973397481251E-2</v>
      </c>
      <c r="L25" s="33">
        <f t="shared" si="2"/>
        <v>-1.3301118748849552E-3</v>
      </c>
      <c r="M25">
        <v>8.2459769999999999</v>
      </c>
      <c r="N25" s="37">
        <f t="shared" si="17"/>
        <v>-4.2063920048940259E-2</v>
      </c>
      <c r="O25" s="33">
        <f t="shared" si="3"/>
        <v>-9.0113678311268166E-4</v>
      </c>
      <c r="P25" s="6">
        <v>26.134747000000001</v>
      </c>
      <c r="Q25" s="37">
        <f t="shared" si="18"/>
        <v>7.1276329786111134E-2</v>
      </c>
      <c r="R25" s="33">
        <f t="shared" si="4"/>
        <v>4.8395221701560019E-3</v>
      </c>
      <c r="S25" s="6">
        <v>16.990411999999999</v>
      </c>
      <c r="T25" s="37">
        <f t="shared" si="19"/>
        <v>-6.6050102377426083E-3</v>
      </c>
      <c r="U25" s="33">
        <f t="shared" si="5"/>
        <v>-2.9155215793246159E-4</v>
      </c>
      <c r="V25" s="6">
        <v>35.168232000000003</v>
      </c>
      <c r="W25" s="37">
        <f t="shared" si="20"/>
        <v>-6.6886795370546181E-3</v>
      </c>
      <c r="X25" s="33">
        <f t="shared" si="6"/>
        <v>-6.1112461899748825E-4</v>
      </c>
      <c r="Y25" s="6">
        <v>13.251956</v>
      </c>
      <c r="Z25" s="37">
        <f t="shared" si="21"/>
        <v>-2.5846541210790271E-2</v>
      </c>
      <c r="AA25" s="33">
        <f t="shared" si="7"/>
        <v>-8.8985915749420919E-4</v>
      </c>
      <c r="AB25" s="6">
        <v>30.906089999999999</v>
      </c>
      <c r="AC25" s="37">
        <f t="shared" si="22"/>
        <v>5.9798109493841019E-2</v>
      </c>
      <c r="AD25" s="33">
        <f t="shared" si="8"/>
        <v>4.8014274822124345E-3</v>
      </c>
      <c r="AE25" s="6">
        <v>41.865501000000002</v>
      </c>
      <c r="AF25" s="37">
        <f t="shared" si="23"/>
        <v>8.8603177492329391E-2</v>
      </c>
      <c r="AG25" s="33">
        <f t="shared" si="9"/>
        <v>9.6370573729861429E-3</v>
      </c>
      <c r="AH25" s="6">
        <v>24.051113000000001</v>
      </c>
      <c r="AI25" s="37">
        <f t="shared" si="24"/>
        <v>-1.8633872628570174E-2</v>
      </c>
      <c r="AJ25" s="33">
        <f t="shared" si="25"/>
        <v>-1.1643328650485169E-3</v>
      </c>
      <c r="AK25" s="6">
        <v>35.288364000000001</v>
      </c>
      <c r="AL25" s="37">
        <f t="shared" si="26"/>
        <v>1.1558530804933265E-2</v>
      </c>
      <c r="AM25" s="33">
        <f t="shared" si="10"/>
        <v>1.0596757947838428E-3</v>
      </c>
      <c r="AN25" s="6">
        <v>40.202998999999998</v>
      </c>
      <c r="AO25" s="37">
        <f t="shared" si="27"/>
        <v>1.7990732417547603E-2</v>
      </c>
      <c r="AP25" s="33">
        <f t="shared" si="11"/>
        <v>1.8790838077889123E-3</v>
      </c>
      <c r="AQ25" s="6">
        <v>8.972645</v>
      </c>
      <c r="AR25" s="37">
        <f t="shared" si="28"/>
        <v>-3.1051110863455914E-2</v>
      </c>
      <c r="AS25" s="33">
        <f t="shared" si="12"/>
        <v>-7.2382983848599065E-4</v>
      </c>
      <c r="AT25" s="6">
        <v>27.961454</v>
      </c>
      <c r="AU25" s="37">
        <f t="shared" si="29"/>
        <v>1.6549222436634176E-2</v>
      </c>
      <c r="AV25" s="33">
        <f t="shared" si="13"/>
        <v>1.2021985484825652E-3</v>
      </c>
      <c r="AW25" s="6">
        <v>35.592533000000003</v>
      </c>
      <c r="AX25" s="37">
        <f t="shared" si="30"/>
        <v>-0.12134682243584277</v>
      </c>
      <c r="AY25" s="33">
        <f t="shared" si="14"/>
        <v>-1.1220860411850102E-2</v>
      </c>
      <c r="AZ25" s="6">
        <v>26.677706000000001</v>
      </c>
      <c r="BA25" s="37">
        <f t="shared" si="31"/>
        <v>-4.6993200370172572E-3</v>
      </c>
      <c r="BB25" s="33">
        <f t="shared" si="15"/>
        <v>-3.2570345069286134E-4</v>
      </c>
    </row>
    <row r="26" spans="1:54" x14ac:dyDescent="0.35">
      <c r="F26" s="21">
        <f t="shared" si="0"/>
        <v>401.28187399999996</v>
      </c>
      <c r="G26" s="33">
        <f t="shared" si="1"/>
        <v>6.4152795004510044E-2</v>
      </c>
      <c r="H26" s="11"/>
      <c r="I26" s="15" t="s">
        <v>60</v>
      </c>
      <c r="J26" s="6">
        <v>13.182</v>
      </c>
      <c r="K26" s="36">
        <f t="shared" si="16"/>
        <v>-3.0877812086457866E-2</v>
      </c>
      <c r="L26" s="33">
        <f t="shared" si="2"/>
        <v>-1.0715697630927011E-3</v>
      </c>
      <c r="M26">
        <v>8.0205300000000008</v>
      </c>
      <c r="N26" s="37">
        <f t="shared" si="17"/>
        <v>-2.7340241186702204E-2</v>
      </c>
      <c r="O26" s="33">
        <f t="shared" si="3"/>
        <v>-5.7729531404263903E-4</v>
      </c>
      <c r="P26" s="6">
        <v>26.248025999999999</v>
      </c>
      <c r="Q26" s="37">
        <f t="shared" si="18"/>
        <v>4.3344211443867653E-3</v>
      </c>
      <c r="R26" s="33">
        <f t="shared" si="4"/>
        <v>2.9951624136197223E-4</v>
      </c>
      <c r="S26" s="6">
        <v>15.392198</v>
      </c>
      <c r="T26" s="37">
        <f t="shared" si="19"/>
        <v>-9.406564125696297E-2</v>
      </c>
      <c r="U26" s="33">
        <f t="shared" si="5"/>
        <v>-3.8117489126658468E-3</v>
      </c>
      <c r="V26" s="6">
        <v>32.543132999999997</v>
      </c>
      <c r="W26" s="37">
        <f t="shared" si="20"/>
        <v>-7.4644042384615916E-2</v>
      </c>
      <c r="X26" s="33">
        <f t="shared" si="6"/>
        <v>-6.3950969851084812E-3</v>
      </c>
      <c r="Y26" s="6">
        <v>13.97171</v>
      </c>
      <c r="Z26" s="37">
        <f t="shared" si="21"/>
        <v>5.4313038769522023E-2</v>
      </c>
      <c r="AA26" s="33">
        <f t="shared" si="7"/>
        <v>1.9977736834263372E-3</v>
      </c>
      <c r="AB26" s="6">
        <v>28.548216</v>
      </c>
      <c r="AC26" s="37">
        <f t="shared" si="22"/>
        <v>-7.6291565837024317E-2</v>
      </c>
      <c r="AD26" s="33">
        <f t="shared" si="8"/>
        <v>-5.7338737447429813E-3</v>
      </c>
      <c r="AE26" s="6">
        <v>39.491000999999997</v>
      </c>
      <c r="AF26" s="37">
        <f t="shared" si="23"/>
        <v>-5.6717343475717739E-2</v>
      </c>
      <c r="AG26" s="33">
        <f t="shared" si="9"/>
        <v>-5.8966675957898536E-3</v>
      </c>
      <c r="AH26" s="6">
        <v>22.517296000000002</v>
      </c>
      <c r="AI26" s="37">
        <f t="shared" si="24"/>
        <v>-6.3773223301557769E-2</v>
      </c>
      <c r="AJ26" s="33">
        <f t="shared" si="25"/>
        <v>-3.7804824672933329E-3</v>
      </c>
      <c r="AK26" s="6">
        <v>39.134326999999999</v>
      </c>
      <c r="AL26" s="37">
        <f t="shared" si="26"/>
        <v>0.10898671868154607</v>
      </c>
      <c r="AM26" s="33">
        <f t="shared" si="10"/>
        <v>1.122856015767742E-2</v>
      </c>
      <c r="AN26" s="6">
        <v>40.494999</v>
      </c>
      <c r="AO26" s="37">
        <f t="shared" si="27"/>
        <v>7.2631397473606786E-3</v>
      </c>
      <c r="AP26" s="33">
        <f t="shared" si="11"/>
        <v>7.7431632595370342E-4</v>
      </c>
      <c r="AQ26" s="6">
        <v>10.410330999999999</v>
      </c>
      <c r="AR26" s="37">
        <f t="shared" si="28"/>
        <v>0.16022989876452254</v>
      </c>
      <c r="AS26" s="33">
        <f t="shared" si="12"/>
        <v>4.3913769687524201E-3</v>
      </c>
      <c r="AT26" s="6">
        <v>26.056329999999999</v>
      </c>
      <c r="AU26" s="37">
        <f t="shared" si="29"/>
        <v>-6.813393895753779E-2</v>
      </c>
      <c r="AV26" s="33">
        <f t="shared" si="13"/>
        <v>-4.6737918423165482E-3</v>
      </c>
      <c r="AW26" s="6">
        <v>36.983108999999999</v>
      </c>
      <c r="AX26" s="37">
        <f t="shared" si="30"/>
        <v>3.906931827526846E-2</v>
      </c>
      <c r="AY26" s="33">
        <f t="shared" si="14"/>
        <v>3.8039243729037458E-3</v>
      </c>
      <c r="AZ26" s="6">
        <v>26.852636</v>
      </c>
      <c r="BA26" s="37">
        <f t="shared" si="31"/>
        <v>6.5571604994822197E-3</v>
      </c>
      <c r="BB26" s="33">
        <f t="shared" si="15"/>
        <v>4.6354869427838634E-4</v>
      </c>
    </row>
    <row r="27" spans="1:54" x14ac:dyDescent="0.35">
      <c r="F27" s="21">
        <f t="shared" si="0"/>
        <v>415.42151699999999</v>
      </c>
      <c r="G27" s="33">
        <f t="shared" si="1"/>
        <v>3.6271685394024873E-2</v>
      </c>
      <c r="H27" s="11"/>
      <c r="I27" s="15" t="s">
        <v>61</v>
      </c>
      <c r="J27" s="6">
        <v>12.626666999999999</v>
      </c>
      <c r="K27" s="36">
        <f t="shared" si="16"/>
        <v>-4.2128129267182596E-2</v>
      </c>
      <c r="L27" s="33">
        <f t="shared" si="2"/>
        <v>-1.3255965296595199E-3</v>
      </c>
      <c r="M27">
        <v>8.2726249999999997</v>
      </c>
      <c r="N27" s="37">
        <f t="shared" si="17"/>
        <v>3.1431214645416053E-2</v>
      </c>
      <c r="O27" s="33">
        <f t="shared" si="3"/>
        <v>6.4797009011185742E-4</v>
      </c>
      <c r="P27" s="6">
        <v>25.549871</v>
      </c>
      <c r="Q27" s="37">
        <f t="shared" si="18"/>
        <v>-2.6598381150643478E-2</v>
      </c>
      <c r="R27" s="33">
        <f t="shared" si="4"/>
        <v>-1.6935357693424558E-3</v>
      </c>
      <c r="S27" s="6">
        <v>16.423615000000002</v>
      </c>
      <c r="T27" s="37">
        <f t="shared" si="19"/>
        <v>6.7009078235610087E-2</v>
      </c>
      <c r="U27" s="33">
        <f t="shared" si="5"/>
        <v>2.7425392816186347E-3</v>
      </c>
      <c r="V27" s="6">
        <v>34.145980999999999</v>
      </c>
      <c r="W27" s="37">
        <f t="shared" si="20"/>
        <v>4.9253032890226082E-2</v>
      </c>
      <c r="X27" s="33">
        <f t="shared" si="6"/>
        <v>4.1910518122780576E-3</v>
      </c>
      <c r="Y27" s="6">
        <v>17.883790999999999</v>
      </c>
      <c r="Z27" s="37">
        <f t="shared" si="21"/>
        <v>0.28000015746104084</v>
      </c>
      <c r="AA27" s="33">
        <f t="shared" si="7"/>
        <v>1.2478670531727892E-2</v>
      </c>
      <c r="AB27" s="6">
        <v>28.409046</v>
      </c>
      <c r="AC27" s="37">
        <f t="shared" si="22"/>
        <v>-4.8749105723453964E-3</v>
      </c>
      <c r="AD27" s="33">
        <f t="shared" si="8"/>
        <v>-3.4512288660126897E-4</v>
      </c>
      <c r="AE27" s="6">
        <v>37.528500000000001</v>
      </c>
      <c r="AF27" s="37">
        <f t="shared" si="23"/>
        <v>-4.9694891248768198E-2</v>
      </c>
      <c r="AG27" s="33">
        <f t="shared" si="9"/>
        <v>-4.6475429045404566E-3</v>
      </c>
      <c r="AH27" s="6">
        <v>22.822641000000001</v>
      </c>
      <c r="AI27" s="37">
        <f t="shared" si="24"/>
        <v>1.3560464808918401E-2</v>
      </c>
      <c r="AJ27" s="33">
        <f t="shared" si="25"/>
        <v>7.7124246117101782E-4</v>
      </c>
      <c r="AK27" s="6">
        <v>44.763508000000002</v>
      </c>
      <c r="AL27" s="37">
        <f t="shared" si="26"/>
        <v>0.14384254007996619</v>
      </c>
      <c r="AM27" s="33">
        <f t="shared" si="10"/>
        <v>1.6045819935564514E-2</v>
      </c>
      <c r="AN27" s="6">
        <v>38.793998999999999</v>
      </c>
      <c r="AO27" s="37">
        <f t="shared" si="27"/>
        <v>-4.2005186862703728E-2</v>
      </c>
      <c r="AP27" s="33">
        <f t="shared" si="11"/>
        <v>-4.0608591684022626E-3</v>
      </c>
      <c r="AQ27" s="6">
        <v>12.762244000000001</v>
      </c>
      <c r="AR27" s="37">
        <f t="shared" si="28"/>
        <v>0.22592105860995212</v>
      </c>
      <c r="AS27" s="33">
        <f t="shared" si="12"/>
        <v>7.1851231304768835E-3</v>
      </c>
      <c r="AT27" s="6">
        <v>29.419518</v>
      </c>
      <c r="AU27" s="37">
        <f t="shared" si="29"/>
        <v>0.12907374139028793</v>
      </c>
      <c r="AV27" s="33">
        <f t="shared" si="13"/>
        <v>9.4628925555678631E-3</v>
      </c>
      <c r="AW27" s="6">
        <v>42.537415000000003</v>
      </c>
      <c r="AX27" s="37">
        <f t="shared" si="30"/>
        <v>0.15018493983293843</v>
      </c>
      <c r="AY27" s="33">
        <f t="shared" si="14"/>
        <v>1.5920178623427515E-2</v>
      </c>
      <c r="AZ27" s="6">
        <v>29.342452999999999</v>
      </c>
      <c r="BA27" s="37">
        <f t="shared" si="31"/>
        <v>9.2721511586422972E-2</v>
      </c>
      <c r="BB27" s="33">
        <f t="shared" si="15"/>
        <v>6.7799638411117757E-3</v>
      </c>
    </row>
    <row r="28" spans="1:54" x14ac:dyDescent="0.35">
      <c r="F28" s="21">
        <f t="shared" si="0"/>
        <v>424.78157799999997</v>
      </c>
      <c r="G28" s="33">
        <f t="shared" si="1"/>
        <v>2.6137992037125034E-2</v>
      </c>
      <c r="H28" s="11"/>
      <c r="I28" s="15" t="s">
        <v>62</v>
      </c>
      <c r="J28" s="6">
        <v>14.246</v>
      </c>
      <c r="K28" s="36">
        <f t="shared" si="16"/>
        <v>0.12824706630815569</v>
      </c>
      <c r="L28" s="33">
        <f t="shared" si="2"/>
        <v>4.3979611836668202E-3</v>
      </c>
      <c r="M28">
        <v>8.390212</v>
      </c>
      <c r="N28" s="37">
        <f t="shared" si="17"/>
        <v>1.4213988909203588E-2</v>
      </c>
      <c r="O28" s="33">
        <f t="shared" si="3"/>
        <v>2.8707800495049191E-4</v>
      </c>
      <c r="P28" s="6">
        <v>26.912588</v>
      </c>
      <c r="Q28" s="37">
        <f t="shared" si="18"/>
        <v>5.333557261404568E-2</v>
      </c>
      <c r="R28" s="33">
        <f t="shared" si="4"/>
        <v>3.4552815219388222E-3</v>
      </c>
      <c r="S28" s="6">
        <v>18.081710999999999</v>
      </c>
      <c r="T28" s="37">
        <f t="shared" si="19"/>
        <v>0.10095804121078074</v>
      </c>
      <c r="U28" s="33">
        <f t="shared" si="5"/>
        <v>4.3943176980392835E-3</v>
      </c>
      <c r="V28" s="6">
        <v>36.527306000000003</v>
      </c>
      <c r="W28" s="37">
        <f t="shared" si="20"/>
        <v>6.9739539771898895E-2</v>
      </c>
      <c r="X28" s="33">
        <f t="shared" si="6"/>
        <v>6.1320788772415017E-3</v>
      </c>
      <c r="Y28" s="6">
        <v>18.783054</v>
      </c>
      <c r="Z28" s="37">
        <f t="shared" si="21"/>
        <v>5.028368985077053E-2</v>
      </c>
      <c r="AA28" s="33">
        <f t="shared" si="7"/>
        <v>2.2735492099853721E-3</v>
      </c>
      <c r="AB28" s="6">
        <v>29.919239000000001</v>
      </c>
      <c r="AC28" s="37">
        <f t="shared" si="22"/>
        <v>5.31588776335538E-2</v>
      </c>
      <c r="AD28" s="33">
        <f t="shared" si="8"/>
        <v>3.828576758314738E-3</v>
      </c>
      <c r="AE28" s="6">
        <v>37.493499999999997</v>
      </c>
      <c r="AF28" s="37">
        <f t="shared" si="23"/>
        <v>-9.3262453868403201E-4</v>
      </c>
      <c r="AG28" s="33">
        <f t="shared" si="9"/>
        <v>-8.4173199293260858E-5</v>
      </c>
      <c r="AH28" s="6">
        <v>23.294094000000001</v>
      </c>
      <c r="AI28" s="37">
        <f t="shared" si="24"/>
        <v>2.0657249965067598E-2</v>
      </c>
      <c r="AJ28" s="33">
        <f t="shared" si="25"/>
        <v>1.1583220964160635E-3</v>
      </c>
      <c r="AK28" s="6">
        <v>45.118094999999997</v>
      </c>
      <c r="AL28" s="37">
        <f t="shared" si="26"/>
        <v>7.9213407492548411E-3</v>
      </c>
      <c r="AM28" s="33">
        <f t="shared" si="10"/>
        <v>8.6032087849761301E-4</v>
      </c>
      <c r="AN28" s="6">
        <v>39.622501</v>
      </c>
      <c r="AO28" s="37">
        <f t="shared" si="27"/>
        <v>2.1356447423736859E-2</v>
      </c>
      <c r="AP28" s="33">
        <f t="shared" si="11"/>
        <v>2.0369572224239437E-3</v>
      </c>
      <c r="AQ28" s="6">
        <v>13.535696</v>
      </c>
      <c r="AR28" s="37">
        <f t="shared" si="28"/>
        <v>6.0604702433208368E-2</v>
      </c>
      <c r="AS28" s="33">
        <f t="shared" si="12"/>
        <v>1.9746854573889795E-3</v>
      </c>
      <c r="AT28" s="6">
        <v>29.224829</v>
      </c>
      <c r="AU28" s="37">
        <f t="shared" si="29"/>
        <v>-6.6176814997445004E-3</v>
      </c>
      <c r="AV28" s="33">
        <f t="shared" si="13"/>
        <v>-4.6555270319928216E-4</v>
      </c>
      <c r="AW28" s="6">
        <v>44.666817000000002</v>
      </c>
      <c r="AX28" s="37">
        <f t="shared" si="30"/>
        <v>5.0059506436862675E-2</v>
      </c>
      <c r="AY28" s="33">
        <f t="shared" si="14"/>
        <v>5.3824819409286091E-3</v>
      </c>
      <c r="AZ28" s="6">
        <v>29.605875000000001</v>
      </c>
      <c r="BA28" s="37">
        <f t="shared" si="31"/>
        <v>8.9775043688406705E-3</v>
      </c>
      <c r="BB28" s="33">
        <f t="shared" si="15"/>
        <v>6.3980044672517719E-4</v>
      </c>
    </row>
    <row r="29" spans="1:54" x14ac:dyDescent="0.35">
      <c r="F29" s="21">
        <f t="shared" si="0"/>
        <v>438.53868</v>
      </c>
      <c r="G29" s="33">
        <f t="shared" si="1"/>
        <v>3.368979181777601E-2</v>
      </c>
      <c r="H29" s="11"/>
      <c r="I29" s="15" t="s">
        <v>63</v>
      </c>
      <c r="J29" s="6">
        <v>16.795334</v>
      </c>
      <c r="K29" s="36">
        <f t="shared" si="16"/>
        <v>0.17895086340025271</v>
      </c>
      <c r="L29" s="33">
        <f t="shared" si="2"/>
        <v>7.0754940328311986E-3</v>
      </c>
      <c r="M29">
        <v>8.5493020000000008</v>
      </c>
      <c r="N29" s="37">
        <f t="shared" si="17"/>
        <v>1.8961380236876116E-2</v>
      </c>
      <c r="O29" s="33">
        <f t="shared" si="3"/>
        <v>3.8162334333125312E-4</v>
      </c>
      <c r="P29" s="6">
        <v>28.197565000000001</v>
      </c>
      <c r="Q29" s="37">
        <f t="shared" si="18"/>
        <v>4.7746318562897086E-2</v>
      </c>
      <c r="R29" s="33">
        <f t="shared" si="4"/>
        <v>3.1694640043641378E-3</v>
      </c>
      <c r="S29" s="6">
        <v>17.924399999999999</v>
      </c>
      <c r="T29" s="37">
        <f t="shared" si="19"/>
        <v>-8.7000063213044376E-3</v>
      </c>
      <c r="U29" s="33">
        <f t="shared" si="5"/>
        <v>-3.671119497220505E-4</v>
      </c>
      <c r="V29" s="6">
        <v>33.536960999999998</v>
      </c>
      <c r="W29" s="37">
        <f t="shared" si="20"/>
        <v>-8.1866015522743585E-2</v>
      </c>
      <c r="X29" s="33">
        <f t="shared" si="6"/>
        <v>-6.463409695727544E-3</v>
      </c>
      <c r="Y29" s="6">
        <v>19.242004000000001</v>
      </c>
      <c r="Z29" s="37">
        <f t="shared" si="21"/>
        <v>2.4434258667413805E-2</v>
      </c>
      <c r="AA29" s="33">
        <f t="shared" si="7"/>
        <v>1.1068373191443137E-3</v>
      </c>
      <c r="AB29" s="6">
        <v>30.372934000000001</v>
      </c>
      <c r="AC29" s="37">
        <f t="shared" si="22"/>
        <v>1.5163988629523622E-2</v>
      </c>
      <c r="AD29" s="33">
        <f t="shared" si="8"/>
        <v>1.0842627121208902E-3</v>
      </c>
      <c r="AE29" s="6">
        <v>41.173999999999999</v>
      </c>
      <c r="AF29" s="37">
        <f t="shared" si="23"/>
        <v>9.8163681704828906E-2</v>
      </c>
      <c r="AG29" s="33">
        <f t="shared" si="9"/>
        <v>9.5149875603000502E-3</v>
      </c>
      <c r="AH29" s="6">
        <v>22.756209999999999</v>
      </c>
      <c r="AI29" s="37">
        <f t="shared" si="24"/>
        <v>-2.3091003238846799E-2</v>
      </c>
      <c r="AJ29" s="33">
        <f t="shared" si="25"/>
        <v>-1.2370209680182458E-3</v>
      </c>
      <c r="AK29" s="6">
        <v>42.760241999999998</v>
      </c>
      <c r="AL29" s="37">
        <f t="shared" si="26"/>
        <v>-5.2259586757818541E-2</v>
      </c>
      <c r="AM29" s="33">
        <f t="shared" si="10"/>
        <v>-5.2606626377387682E-3</v>
      </c>
      <c r="AN29" s="6">
        <v>41.009498999999998</v>
      </c>
      <c r="AO29" s="37">
        <f t="shared" si="27"/>
        <v>3.5005311754550739E-2</v>
      </c>
      <c r="AP29" s="33">
        <f t="shared" si="11"/>
        <v>3.3795022471359076E-3</v>
      </c>
      <c r="AQ29" s="6">
        <v>13.313432000000001</v>
      </c>
      <c r="AR29" s="37">
        <f t="shared" si="28"/>
        <v>-1.6420581549703772E-2</v>
      </c>
      <c r="AS29" s="33">
        <f t="shared" si="12"/>
        <v>-5.1465107524610175E-4</v>
      </c>
      <c r="AT29" s="6">
        <v>32.046616</v>
      </c>
      <c r="AU29" s="37">
        <f t="shared" si="29"/>
        <v>9.6554440061907651E-2</v>
      </c>
      <c r="AV29" s="33">
        <f t="shared" si="13"/>
        <v>7.2843155730236749E-3</v>
      </c>
      <c r="AW29" s="6">
        <v>45.655631999999997</v>
      </c>
      <c r="AX29" s="37">
        <f t="shared" si="30"/>
        <v>2.2137574745923698E-2</v>
      </c>
      <c r="AY29" s="33">
        <f t="shared" si="14"/>
        <v>2.3793521619536566E-3</v>
      </c>
      <c r="AZ29" s="6">
        <v>31.447447</v>
      </c>
      <c r="BA29" s="37">
        <f t="shared" si="31"/>
        <v>6.2202924250676569E-2</v>
      </c>
      <c r="BB29" s="33">
        <f t="shared" si="15"/>
        <v>4.6050094093726601E-3</v>
      </c>
    </row>
    <row r="30" spans="1:54" x14ac:dyDescent="0.35">
      <c r="F30" s="21">
        <f t="shared" si="0"/>
        <v>435.36808699999995</v>
      </c>
      <c r="G30" s="33">
        <f t="shared" si="1"/>
        <v>-5.0608147569449046E-3</v>
      </c>
      <c r="H30" s="11"/>
      <c r="I30" s="15" t="s">
        <v>64</v>
      </c>
      <c r="J30" s="6">
        <v>16.666</v>
      </c>
      <c r="K30" s="36">
        <f t="shared" si="16"/>
        <v>-7.700591128464611E-3</v>
      </c>
      <c r="L30" s="33">
        <f t="shared" si="2"/>
        <v>-2.9264933197452775E-4</v>
      </c>
      <c r="M30">
        <v>8.8065639999999998</v>
      </c>
      <c r="N30" s="37">
        <f t="shared" si="17"/>
        <v>3.0091579406131514E-2</v>
      </c>
      <c r="O30" s="33">
        <f t="shared" si="3"/>
        <v>6.0428744826152893E-4</v>
      </c>
      <c r="P30" s="6">
        <v>31.831758000000001</v>
      </c>
      <c r="Q30" s="37">
        <f t="shared" si="18"/>
        <v>0.12888322094478724</v>
      </c>
      <c r="R30" s="33">
        <f t="shared" si="4"/>
        <v>9.3551143524557498E-3</v>
      </c>
      <c r="S30" s="6">
        <v>18.041529000000001</v>
      </c>
      <c r="T30" s="37">
        <f t="shared" si="19"/>
        <v>6.5346120372231174E-3</v>
      </c>
      <c r="U30" s="33">
        <f t="shared" si="5"/>
        <v>2.6883465005483653E-4</v>
      </c>
      <c r="V30" s="6">
        <v>34.324317999999998</v>
      </c>
      <c r="W30" s="37">
        <f t="shared" si="20"/>
        <v>2.3477291219082139E-2</v>
      </c>
      <c r="X30" s="33">
        <f t="shared" si="6"/>
        <v>1.8375619901587312E-3</v>
      </c>
      <c r="Y30" s="6">
        <v>20.975822000000001</v>
      </c>
      <c r="Z30" s="37">
        <f t="shared" si="21"/>
        <v>9.0105895415051332E-2</v>
      </c>
      <c r="AA30" s="33">
        <f t="shared" si="7"/>
        <v>4.3098711916967798E-3</v>
      </c>
      <c r="AB30" s="6">
        <v>29.861491999999998</v>
      </c>
      <c r="AC30" s="37">
        <f t="shared" si="22"/>
        <v>-1.6838742019457269E-2</v>
      </c>
      <c r="AD30" s="33">
        <f t="shared" si="8"/>
        <v>-1.146603442378417E-3</v>
      </c>
      <c r="AE30" s="6">
        <v>42.251998999999998</v>
      </c>
      <c r="AF30" s="37">
        <f t="shared" si="23"/>
        <v>2.61815466070821E-2</v>
      </c>
      <c r="AG30" s="33">
        <f t="shared" si="9"/>
        <v>2.5225202051980598E-3</v>
      </c>
      <c r="AH30" s="6">
        <v>24.470275999999998</v>
      </c>
      <c r="AI30" s="37">
        <f t="shared" si="24"/>
        <v>7.5322999743806157E-2</v>
      </c>
      <c r="AJ30" s="33">
        <f t="shared" si="25"/>
        <v>4.202992066466898E-3</v>
      </c>
      <c r="AK30" s="6">
        <v>44.799205999999998</v>
      </c>
      <c r="AL30" s="37">
        <f t="shared" si="26"/>
        <v>4.7683640331128159E-2</v>
      </c>
      <c r="AM30" s="33">
        <f t="shared" si="10"/>
        <v>4.8711535001293811E-3</v>
      </c>
      <c r="AN30" s="6">
        <v>42.246498000000003</v>
      </c>
      <c r="AO30" s="37">
        <f t="shared" si="27"/>
        <v>3.0163718898394844E-2</v>
      </c>
      <c r="AP30" s="33">
        <f t="shared" si="11"/>
        <v>2.9058132115360956E-3</v>
      </c>
      <c r="AQ30" s="6">
        <v>13.906129999999999</v>
      </c>
      <c r="AR30" s="37">
        <f t="shared" si="28"/>
        <v>4.4518798759027617E-2</v>
      </c>
      <c r="AS30" s="33">
        <f t="shared" si="12"/>
        <v>1.4116980581664463E-3</v>
      </c>
      <c r="AT30" s="6">
        <v>31.800159000000001</v>
      </c>
      <c r="AU30" s="37">
        <f t="shared" si="29"/>
        <v>-7.6905780004977589E-3</v>
      </c>
      <c r="AV30" s="33">
        <f t="shared" si="13"/>
        <v>-5.576739621183035E-4</v>
      </c>
      <c r="AW30" s="6">
        <v>46.911915</v>
      </c>
      <c r="AX30" s="37">
        <f t="shared" si="30"/>
        <v>2.751649566476275E-2</v>
      </c>
      <c r="AY30" s="33">
        <f t="shared" si="14"/>
        <v>2.9435294184841773E-3</v>
      </c>
      <c r="AZ30" s="6">
        <v>31.645014</v>
      </c>
      <c r="BA30" s="37">
        <f t="shared" si="31"/>
        <v>6.2824495737284934E-3</v>
      </c>
      <c r="BB30" s="33">
        <f t="shared" si="15"/>
        <v>4.5334246163857705E-4</v>
      </c>
    </row>
    <row r="31" spans="1:54" x14ac:dyDescent="0.35">
      <c r="F31" s="21">
        <f t="shared" si="0"/>
        <v>440.51350599999989</v>
      </c>
      <c r="G31" s="33">
        <f t="shared" si="1"/>
        <v>1.3985656857190809E-2</v>
      </c>
      <c r="H31" s="11"/>
      <c r="I31" s="15" t="s">
        <v>65</v>
      </c>
      <c r="J31" s="6">
        <v>18.553332999999999</v>
      </c>
      <c r="K31" s="36">
        <f t="shared" si="16"/>
        <v>0.11324450978039111</v>
      </c>
      <c r="L31" s="33">
        <f t="shared" si="2"/>
        <v>4.8259465108138559E-3</v>
      </c>
      <c r="M31">
        <v>8.1810390000000002</v>
      </c>
      <c r="N31" s="37">
        <f t="shared" si="17"/>
        <v>-7.1029404884810882E-2</v>
      </c>
      <c r="O31" s="33">
        <f t="shared" si="3"/>
        <v>-1.3347196288859555E-3</v>
      </c>
      <c r="P31" s="6">
        <v>33.526370999999997</v>
      </c>
      <c r="Q31" s="37">
        <f t="shared" si="18"/>
        <v>5.3236550742814671E-2</v>
      </c>
      <c r="R31" s="33">
        <f t="shared" si="4"/>
        <v>4.0995847060419253E-3</v>
      </c>
      <c r="S31" s="6">
        <v>17.937913999999999</v>
      </c>
      <c r="T31" s="37">
        <f t="shared" si="19"/>
        <v>-5.7431385111539794E-3</v>
      </c>
      <c r="U31" s="33">
        <f t="shared" si="5"/>
        <v>-2.3662718462680551E-4</v>
      </c>
      <c r="V31" s="6">
        <v>33.715702</v>
      </c>
      <c r="W31" s="37">
        <f t="shared" si="20"/>
        <v>-1.7731335550497985E-2</v>
      </c>
      <c r="X31" s="33">
        <f t="shared" si="6"/>
        <v>-1.3731470985896953E-3</v>
      </c>
      <c r="Y31" s="6">
        <v>20.049424999999999</v>
      </c>
      <c r="Z31" s="37">
        <f t="shared" si="21"/>
        <v>-4.4164991484004844E-2</v>
      </c>
      <c r="AA31" s="33">
        <f t="shared" si="7"/>
        <v>-2.0338713627032425E-3</v>
      </c>
      <c r="AB31" s="6">
        <v>29.966673</v>
      </c>
      <c r="AC31" s="37">
        <f t="shared" si="22"/>
        <v>3.5222955370080556E-3</v>
      </c>
      <c r="AD31" s="33">
        <f t="shared" si="8"/>
        <v>2.4244192837882442E-4</v>
      </c>
      <c r="AE31" s="6">
        <v>44.326999999999998</v>
      </c>
      <c r="AF31" s="37">
        <f t="shared" si="23"/>
        <v>4.9110126126813564E-2</v>
      </c>
      <c r="AG31" s="33">
        <f t="shared" si="9"/>
        <v>5.0001472910513652E-3</v>
      </c>
      <c r="AH31" s="6">
        <v>24.784782</v>
      </c>
      <c r="AI31" s="37">
        <f t="shared" si="24"/>
        <v>1.2852572647729904E-2</v>
      </c>
      <c r="AJ31" s="33">
        <f t="shared" si="25"/>
        <v>7.316756113388451E-4</v>
      </c>
      <c r="AK31" s="6">
        <v>40.966819999999998</v>
      </c>
      <c r="AL31" s="37">
        <f t="shared" si="26"/>
        <v>-8.5545846504511705E-2</v>
      </c>
      <c r="AM31" s="33">
        <f t="shared" si="10"/>
        <v>-8.0496053802353237E-3</v>
      </c>
      <c r="AN31" s="6">
        <v>42.389999000000003</v>
      </c>
      <c r="AO31" s="37">
        <f t="shared" si="27"/>
        <v>3.3967549215558777E-3</v>
      </c>
      <c r="AP31" s="33">
        <f t="shared" si="11"/>
        <v>3.3072804835141437E-4</v>
      </c>
      <c r="AQ31" s="6">
        <v>13.231676999999999</v>
      </c>
      <c r="AR31" s="37">
        <f t="shared" si="28"/>
        <v>-4.8500409531623809E-2</v>
      </c>
      <c r="AS31" s="33">
        <f t="shared" si="12"/>
        <v>-1.4740211155857355E-3</v>
      </c>
      <c r="AT31" s="6">
        <v>31.944633</v>
      </c>
      <c r="AU31" s="37">
        <f t="shared" si="29"/>
        <v>4.5431848312456197E-3</v>
      </c>
      <c r="AV31" s="33">
        <f t="shared" si="13"/>
        <v>3.3335096535292965E-4</v>
      </c>
      <c r="AW31" s="6">
        <v>45.418995000000002</v>
      </c>
      <c r="AX31" s="37">
        <f t="shared" si="30"/>
        <v>-3.1823898043812492E-2</v>
      </c>
      <c r="AY31" s="33">
        <f t="shared" si="14"/>
        <v>-3.3199710986910932E-3</v>
      </c>
      <c r="AZ31" s="6">
        <v>30.373723999999999</v>
      </c>
      <c r="BA31" s="37">
        <f t="shared" si="31"/>
        <v>-4.0173469349705469E-2</v>
      </c>
      <c r="BB31" s="33">
        <f t="shared" si="15"/>
        <v>-2.8027269489562141E-3</v>
      </c>
    </row>
    <row r="32" spans="1:54" x14ac:dyDescent="0.35">
      <c r="F32" s="21">
        <f t="shared" si="0"/>
        <v>454.32691599999998</v>
      </c>
      <c r="G32" s="33">
        <f t="shared" si="1"/>
        <v>3.463703579247028E-2</v>
      </c>
      <c r="H32" s="11"/>
      <c r="I32" s="15" t="s">
        <v>66</v>
      </c>
      <c r="J32" s="6">
        <v>20.937999999999999</v>
      </c>
      <c r="K32" s="36">
        <f t="shared" si="16"/>
        <v>0.1285303831931438</v>
      </c>
      <c r="L32" s="33">
        <f t="shared" si="2"/>
        <v>6.1091637978020266E-3</v>
      </c>
      <c r="M32">
        <v>8.0615539999999992</v>
      </c>
      <c r="N32" s="37">
        <f t="shared" si="17"/>
        <v>-1.4605113115828069E-2</v>
      </c>
      <c r="O32" s="33">
        <f t="shared" si="3"/>
        <v>-2.6727877001654578E-4</v>
      </c>
      <c r="P32" s="6">
        <v>33.524036000000002</v>
      </c>
      <c r="Q32" s="37">
        <f t="shared" si="18"/>
        <v>-6.9646667096629432E-5</v>
      </c>
      <c r="R32" s="33">
        <f t="shared" si="4"/>
        <v>-5.3002628596532097E-6</v>
      </c>
      <c r="S32" s="6">
        <v>17.109014999999999</v>
      </c>
      <c r="T32" s="37">
        <f t="shared" si="19"/>
        <v>-4.6209330694750785E-2</v>
      </c>
      <c r="U32" s="33">
        <f t="shared" si="5"/>
        <v>-1.7947148526166908E-3</v>
      </c>
      <c r="V32" s="6">
        <v>31.751556000000001</v>
      </c>
      <c r="W32" s="37">
        <f t="shared" si="20"/>
        <v>-5.8256120545851289E-2</v>
      </c>
      <c r="X32" s="33">
        <f t="shared" si="6"/>
        <v>-4.1990142155921735E-3</v>
      </c>
      <c r="Y32" s="6">
        <v>19.897407999999999</v>
      </c>
      <c r="Z32" s="37">
        <f t="shared" si="21"/>
        <v>-7.5821127039803256E-3</v>
      </c>
      <c r="AA32" s="33">
        <f t="shared" si="7"/>
        <v>-3.4247392626613312E-4</v>
      </c>
      <c r="AB32" s="6">
        <v>30.033134</v>
      </c>
      <c r="AC32" s="37">
        <f t="shared" si="22"/>
        <v>2.2178304545186021E-3</v>
      </c>
      <c r="AD32" s="33">
        <f t="shared" si="8"/>
        <v>1.5120625888332719E-4</v>
      </c>
      <c r="AE32" s="6">
        <v>46.249499999999998</v>
      </c>
      <c r="AF32" s="37">
        <f t="shared" si="23"/>
        <v>4.3370857490919741E-2</v>
      </c>
      <c r="AG32" s="33">
        <f t="shared" si="9"/>
        <v>4.5535050485518893E-3</v>
      </c>
      <c r="AH32" s="6">
        <v>24.574681999999999</v>
      </c>
      <c r="AI32" s="37">
        <f t="shared" si="24"/>
        <v>-8.4769759120738135E-3</v>
      </c>
      <c r="AJ32" s="33">
        <f t="shared" si="25"/>
        <v>-4.729003413595087E-4</v>
      </c>
      <c r="AK32" s="6">
        <v>41.276730000000001</v>
      </c>
      <c r="AL32" s="37">
        <f t="shared" si="26"/>
        <v>7.5649025235544802E-3</v>
      </c>
      <c r="AM32" s="33">
        <f t="shared" si="10"/>
        <v>7.0884191900594533E-4</v>
      </c>
      <c r="AN32" s="6">
        <v>46.226002000000001</v>
      </c>
      <c r="AO32" s="37">
        <f t="shared" si="27"/>
        <v>9.0493113717695486E-2</v>
      </c>
      <c r="AP32" s="33">
        <f t="shared" si="11"/>
        <v>9.4960422296346582E-3</v>
      </c>
      <c r="AQ32" s="6">
        <v>13.574004</v>
      </c>
      <c r="AR32" s="37">
        <f t="shared" si="28"/>
        <v>2.5871777250910898E-2</v>
      </c>
      <c r="AS32" s="33">
        <f t="shared" si="12"/>
        <v>7.9721416734717244E-4</v>
      </c>
      <c r="AT32" s="6">
        <v>33.304336999999997</v>
      </c>
      <c r="AU32" s="37">
        <f t="shared" si="29"/>
        <v>4.2564395715549375E-2</v>
      </c>
      <c r="AV32" s="33">
        <f t="shared" si="13"/>
        <v>3.2180147936531431E-3</v>
      </c>
      <c r="AW32" s="6">
        <v>43.933861</v>
      </c>
      <c r="AX32" s="37">
        <f t="shared" si="30"/>
        <v>-3.2698521840917046E-2</v>
      </c>
      <c r="AY32" s="33">
        <f t="shared" si="14"/>
        <v>-3.2611311433078148E-3</v>
      </c>
      <c r="AZ32" s="6">
        <v>30.059687</v>
      </c>
      <c r="BA32" s="37">
        <f t="shared" si="31"/>
        <v>-1.0339100994003864E-2</v>
      </c>
      <c r="BB32" s="33">
        <f t="shared" si="15"/>
        <v>-7.0551784566883434E-4</v>
      </c>
    </row>
    <row r="33" spans="6:54" x14ac:dyDescent="0.35">
      <c r="F33" s="21">
        <f t="shared" si="0"/>
        <v>453.99128599999995</v>
      </c>
      <c r="G33" s="33">
        <f t="shared" si="1"/>
        <v>2.3975454500475904E-3</v>
      </c>
      <c r="H33" s="11"/>
      <c r="I33" s="15" t="s">
        <v>67</v>
      </c>
      <c r="J33" s="6">
        <v>22.733999000000001</v>
      </c>
      <c r="K33" s="36">
        <f t="shared" si="16"/>
        <v>8.5777008310249397E-2</v>
      </c>
      <c r="L33" s="33">
        <f t="shared" si="2"/>
        <v>4.2921833430361886E-3</v>
      </c>
      <c r="M33">
        <v>7.9208930000000004</v>
      </c>
      <c r="N33" s="37">
        <f t="shared" si="17"/>
        <v>-1.7448372857143776E-2</v>
      </c>
      <c r="O33" s="33">
        <f t="shared" si="3"/>
        <v>-3.0420098294493331E-4</v>
      </c>
      <c r="P33" s="6">
        <v>35.650063000000003</v>
      </c>
      <c r="Q33" s="37">
        <f t="shared" si="18"/>
        <v>6.3417990602324864E-2</v>
      </c>
      <c r="R33" s="33">
        <f t="shared" si="4"/>
        <v>4.9762743097225819E-3</v>
      </c>
      <c r="S33" s="6">
        <v>16.898226000000001</v>
      </c>
      <c r="T33" s="37">
        <f t="shared" si="19"/>
        <v>-1.2320346904833407E-2</v>
      </c>
      <c r="U33" s="33">
        <f t="shared" si="5"/>
        <v>-4.5824273021120192E-4</v>
      </c>
      <c r="V33" s="6">
        <v>32.641303999999998</v>
      </c>
      <c r="W33" s="37">
        <f t="shared" si="20"/>
        <v>2.8022185747369272E-2</v>
      </c>
      <c r="X33" s="33">
        <f t="shared" si="6"/>
        <v>2.0132654516210693E-3</v>
      </c>
      <c r="Y33" s="6">
        <v>19.104588</v>
      </c>
      <c r="Z33" s="37">
        <f t="shared" si="21"/>
        <v>-3.984539091724907E-2</v>
      </c>
      <c r="AA33" s="33">
        <f t="shared" si="7"/>
        <v>-1.6755110700352729E-3</v>
      </c>
      <c r="AB33" s="6">
        <v>29.999901000000001</v>
      </c>
      <c r="AC33" s="37">
        <f t="shared" si="22"/>
        <v>-1.1065445251234581E-3</v>
      </c>
      <c r="AD33" s="33">
        <f t="shared" si="8"/>
        <v>-7.3066827072591385E-5</v>
      </c>
      <c r="AE33" s="6">
        <v>49.730998999999997</v>
      </c>
      <c r="AF33" s="37">
        <f t="shared" si="23"/>
        <v>7.5276467853706522E-2</v>
      </c>
      <c r="AG33" s="33">
        <f t="shared" si="9"/>
        <v>8.2398242668858552E-3</v>
      </c>
      <c r="AH33" s="6">
        <v>23.654581</v>
      </c>
      <c r="AI33" s="37">
        <f t="shared" si="24"/>
        <v>-3.7441013478831546E-2</v>
      </c>
      <c r="AJ33" s="33">
        <f t="shared" si="25"/>
        <v>-1.9493704970301882E-3</v>
      </c>
      <c r="AK33" s="6">
        <v>46.884242999999998</v>
      </c>
      <c r="AL33" s="37">
        <f t="shared" si="26"/>
        <v>0.13585167720408078</v>
      </c>
      <c r="AM33" s="33">
        <f t="shared" si="10"/>
        <v>1.4019206922782633E-2</v>
      </c>
      <c r="AN33" s="6">
        <v>49.354500000000002</v>
      </c>
      <c r="AO33" s="37">
        <f t="shared" si="27"/>
        <v>6.7678316632271168E-2</v>
      </c>
      <c r="AP33" s="33">
        <f t="shared" si="11"/>
        <v>7.3520396009894946E-3</v>
      </c>
      <c r="AQ33" s="6">
        <v>13.000978</v>
      </c>
      <c r="AR33" s="37">
        <f t="shared" si="28"/>
        <v>-4.2214957355250556E-2</v>
      </c>
      <c r="AS33" s="33">
        <f t="shared" si="12"/>
        <v>-1.2080194074316096E-3</v>
      </c>
      <c r="AT33" s="6">
        <v>35.578429999999997</v>
      </c>
      <c r="AU33" s="37">
        <f t="shared" si="29"/>
        <v>6.828218799251283E-2</v>
      </c>
      <c r="AV33" s="33">
        <f t="shared" si="13"/>
        <v>5.347191549044077E-3</v>
      </c>
      <c r="AW33" s="6">
        <v>41.730640000000001</v>
      </c>
      <c r="AX33" s="37">
        <f t="shared" si="30"/>
        <v>-5.0148585848168434E-2</v>
      </c>
      <c r="AY33" s="33">
        <f t="shared" si="14"/>
        <v>-4.6062262851690955E-3</v>
      </c>
      <c r="AZ33" s="6">
        <v>29.443570999999999</v>
      </c>
      <c r="BA33" s="37">
        <f t="shared" si="31"/>
        <v>-2.049642100398456E-2</v>
      </c>
      <c r="BB33" s="33">
        <f t="shared" si="15"/>
        <v>-1.3283118517167288E-3</v>
      </c>
    </row>
    <row r="34" spans="6:54" x14ac:dyDescent="0.35">
      <c r="F34" s="21">
        <f t="shared" si="0"/>
        <v>459.63286599999998</v>
      </c>
      <c r="G34" s="33">
        <f t="shared" si="1"/>
        <v>1.406278921394852E-2</v>
      </c>
      <c r="H34" s="11"/>
      <c r="I34" s="15" t="s">
        <v>68</v>
      </c>
      <c r="J34" s="6">
        <v>24.107332</v>
      </c>
      <c r="K34" s="36">
        <f t="shared" si="16"/>
        <v>6.0408773660982337E-2</v>
      </c>
      <c r="L34" s="33">
        <f t="shared" si="2"/>
        <v>3.2077584025658082E-3</v>
      </c>
      <c r="M34">
        <v>7.9707559999999997</v>
      </c>
      <c r="N34" s="37">
        <f t="shared" si="17"/>
        <v>6.2951235422570818E-3</v>
      </c>
      <c r="O34" s="33">
        <f t="shared" si="3"/>
        <v>1.1052391376777855E-4</v>
      </c>
      <c r="P34" s="6">
        <v>33.749125999999997</v>
      </c>
      <c r="Q34" s="37">
        <f t="shared" si="18"/>
        <v>-5.3322121758943485E-2</v>
      </c>
      <c r="R34" s="33">
        <f t="shared" si="4"/>
        <v>-3.9638976811328603E-3</v>
      </c>
      <c r="S34" s="6">
        <v>16.547367000000001</v>
      </c>
      <c r="T34" s="37">
        <f t="shared" si="19"/>
        <v>-2.076306708171614E-2</v>
      </c>
      <c r="U34" s="33">
        <f t="shared" si="5"/>
        <v>-7.5678565127079559E-4</v>
      </c>
      <c r="V34" s="6">
        <v>31.255586999999998</v>
      </c>
      <c r="W34" s="37">
        <f t="shared" si="20"/>
        <v>-4.2452868917246679E-2</v>
      </c>
      <c r="X34" s="33">
        <f t="shared" si="6"/>
        <v>-2.922719837936712E-3</v>
      </c>
      <c r="Y34" s="6">
        <v>20.749634</v>
      </c>
      <c r="Z34" s="37">
        <f t="shared" si="21"/>
        <v>8.6107379023300623E-2</v>
      </c>
      <c r="AA34" s="33">
        <f t="shared" si="7"/>
        <v>3.9355306027454582E-3</v>
      </c>
      <c r="AB34" s="6">
        <v>28.239456000000001</v>
      </c>
      <c r="AC34" s="37">
        <f t="shared" si="22"/>
        <v>-5.8681693649589063E-2</v>
      </c>
      <c r="AD34" s="33">
        <f t="shared" si="8"/>
        <v>-3.6501561966611183E-3</v>
      </c>
      <c r="AE34" s="6">
        <v>48.400002000000001</v>
      </c>
      <c r="AF34" s="37">
        <f t="shared" si="23"/>
        <v>-2.676393048126776E-2</v>
      </c>
      <c r="AG34" s="33">
        <f t="shared" si="9"/>
        <v>-2.8533020980081561E-3</v>
      </c>
      <c r="AH34" s="6">
        <v>24.571149999999999</v>
      </c>
      <c r="AI34" s="37">
        <f t="shared" si="24"/>
        <v>3.8748054763684002E-2</v>
      </c>
      <c r="AJ34" s="33">
        <f t="shared" si="25"/>
        <v>2.0971421592587448E-3</v>
      </c>
      <c r="AK34" s="6">
        <v>48.838985000000001</v>
      </c>
      <c r="AL34" s="37">
        <f t="shared" si="26"/>
        <v>4.1692941485692817E-2</v>
      </c>
      <c r="AM34" s="33">
        <f t="shared" si="10"/>
        <v>4.4851982992149975E-3</v>
      </c>
      <c r="AN34" s="6">
        <v>46.484000999999999</v>
      </c>
      <c r="AO34" s="37">
        <f t="shared" si="27"/>
        <v>-5.8160836397896896E-2</v>
      </c>
      <c r="AP34" s="33">
        <f t="shared" si="11"/>
        <v>-5.9550666734177714E-3</v>
      </c>
      <c r="AQ34" s="6">
        <v>14.019804000000001</v>
      </c>
      <c r="AR34" s="37">
        <f t="shared" si="28"/>
        <v>7.8365335284776322E-2</v>
      </c>
      <c r="AS34" s="33">
        <f t="shared" si="12"/>
        <v>2.4200170244828186E-3</v>
      </c>
      <c r="AT34" s="6">
        <v>33.214503999999998</v>
      </c>
      <c r="AU34" s="37">
        <f t="shared" si="29"/>
        <v>-6.6442673271417521E-2</v>
      </c>
      <c r="AV34" s="33">
        <f t="shared" si="13"/>
        <v>-4.8610193745969622E-3</v>
      </c>
      <c r="AW34" s="6">
        <v>45.532234000000003</v>
      </c>
      <c r="AX34" s="37">
        <f t="shared" si="30"/>
        <v>9.109838718025895E-2</v>
      </c>
      <c r="AY34" s="33">
        <f t="shared" si="14"/>
        <v>9.1365477929330804E-3</v>
      </c>
      <c r="AZ34" s="6">
        <v>30.311347999999999</v>
      </c>
      <c r="BA34" s="37">
        <f t="shared" si="31"/>
        <v>2.9472545976165741E-2</v>
      </c>
      <c r="BB34" s="33">
        <f t="shared" si="15"/>
        <v>1.9677747681032792E-3</v>
      </c>
    </row>
    <row r="35" spans="6:54" x14ac:dyDescent="0.35">
      <c r="F35" s="21">
        <f t="shared" si="0"/>
        <v>457.35649699999999</v>
      </c>
      <c r="G35" s="33">
        <f t="shared" si="1"/>
        <v>-1.9003384999515479E-3</v>
      </c>
      <c r="H35" s="11"/>
      <c r="I35" s="15" t="s">
        <v>69</v>
      </c>
      <c r="J35" s="6">
        <v>21.564667</v>
      </c>
      <c r="K35" s="36">
        <f t="shared" si="16"/>
        <v>-0.10547268358024851</v>
      </c>
      <c r="L35" s="33">
        <f t="shared" si="2"/>
        <v>-4.9484783775327916E-3</v>
      </c>
      <c r="M35">
        <v>7.9921239999999996</v>
      </c>
      <c r="N35" s="37">
        <f t="shared" si="17"/>
        <v>2.680799663168692E-3</v>
      </c>
      <c r="O35" s="33">
        <f t="shared" si="3"/>
        <v>4.6613906254480987E-5</v>
      </c>
      <c r="P35" s="6">
        <v>34.852832999999997</v>
      </c>
      <c r="Q35" s="37">
        <f t="shared" si="18"/>
        <v>3.2703276523368338E-2</v>
      </c>
      <c r="R35" s="33">
        <f t="shared" si="4"/>
        <v>2.4798092554629832E-3</v>
      </c>
      <c r="S35" s="6">
        <v>17.104355000000002</v>
      </c>
      <c r="T35" s="37">
        <f t="shared" si="19"/>
        <v>3.3660219175654982E-2</v>
      </c>
      <c r="U35" s="33">
        <f t="shared" si="5"/>
        <v>1.2526004573358994E-3</v>
      </c>
      <c r="V35" s="6">
        <v>33.873043000000003</v>
      </c>
      <c r="W35" s="37">
        <f t="shared" si="20"/>
        <v>8.3743619980645514E-2</v>
      </c>
      <c r="X35" s="33">
        <f t="shared" si="6"/>
        <v>6.1715587600736643E-3</v>
      </c>
      <c r="Y35" s="6">
        <v>20.629902000000001</v>
      </c>
      <c r="Z35" s="37">
        <f t="shared" si="21"/>
        <v>-5.7703186475481479E-3</v>
      </c>
      <c r="AA35" s="33">
        <f t="shared" si="7"/>
        <v>-2.5899172364164848E-4</v>
      </c>
      <c r="AB35" s="6">
        <v>29.687415999999999</v>
      </c>
      <c r="AC35" s="37">
        <f t="shared" si="22"/>
        <v>5.1274358826175627E-2</v>
      </c>
      <c r="AD35" s="33">
        <f t="shared" si="8"/>
        <v>3.3117806258135324E-3</v>
      </c>
      <c r="AE35" s="6">
        <v>49.389000000000003</v>
      </c>
      <c r="AF35" s="37">
        <f t="shared" si="23"/>
        <v>2.0433842130833015E-2</v>
      </c>
      <c r="AG35" s="33">
        <f t="shared" si="9"/>
        <v>2.1956807348926868E-3</v>
      </c>
      <c r="AH35" s="6">
        <v>24.256601</v>
      </c>
      <c r="AI35" s="37">
        <f t="shared" si="24"/>
        <v>-1.2801557924639244E-2</v>
      </c>
      <c r="AJ35" s="33">
        <f t="shared" si="25"/>
        <v>-6.755876390187515E-4</v>
      </c>
      <c r="AK35" s="6">
        <v>48.955455999999998</v>
      </c>
      <c r="AL35" s="37">
        <f t="shared" si="26"/>
        <v>2.3847956709173441E-3</v>
      </c>
      <c r="AM35" s="33">
        <f t="shared" si="10"/>
        <v>2.5400437647682167E-4</v>
      </c>
      <c r="AN35" s="6">
        <v>47.275002000000001</v>
      </c>
      <c r="AO35" s="37">
        <f t="shared" si="27"/>
        <v>1.7016629011775503E-2</v>
      </c>
      <c r="AP35" s="33">
        <f t="shared" si="11"/>
        <v>1.7502255170868156E-3</v>
      </c>
      <c r="AQ35" s="6">
        <v>13.496119999999999</v>
      </c>
      <c r="AR35" s="37">
        <f t="shared" si="28"/>
        <v>-3.7353161285279102E-2</v>
      </c>
      <c r="AS35" s="33">
        <f t="shared" si="12"/>
        <v>-1.0967943860774329E-3</v>
      </c>
      <c r="AT35" s="6">
        <v>34.661105999999997</v>
      </c>
      <c r="AU35" s="37">
        <f t="shared" si="29"/>
        <v>4.3553322367842637E-2</v>
      </c>
      <c r="AV35" s="33">
        <f t="shared" si="13"/>
        <v>3.2843741927801231E-3</v>
      </c>
      <c r="AW35" s="6">
        <v>44.324291000000002</v>
      </c>
      <c r="AX35" s="37">
        <f t="shared" si="30"/>
        <v>-2.6529403323368676E-2</v>
      </c>
      <c r="AY35" s="33">
        <f t="shared" si="14"/>
        <v>-2.5583396661659971E-3</v>
      </c>
      <c r="AZ35" s="6">
        <v>31.57095</v>
      </c>
      <c r="BA35" s="37">
        <f t="shared" si="31"/>
        <v>4.1555459691202154E-2</v>
      </c>
      <c r="BB35" s="33">
        <f t="shared" si="15"/>
        <v>2.8543331802081333E-3</v>
      </c>
    </row>
    <row r="36" spans="6:54" x14ac:dyDescent="0.35">
      <c r="F36" s="21">
        <f t="shared" ref="F36:F67" si="32">J37+M37+P37+S37+V37+Y37+AB37+AE37+AH37+AK37+AN37+AQ37+AT37+AW37+AZ37</f>
        <v>471.61291700000004</v>
      </c>
      <c r="G36" s="33">
        <f t="shared" ref="G36:G67" si="33">SUM(L37,O37,R37,U37,X37,AA37,AD37,AG37,AJ37,AM37,AP37,AS37,AV37,AY37,BB37)</f>
        <v>3.415132987673445E-2</v>
      </c>
      <c r="H36" s="11"/>
      <c r="I36" s="15" t="s">
        <v>70</v>
      </c>
      <c r="J36" s="6">
        <v>23.726666999999999</v>
      </c>
      <c r="K36" s="36">
        <f t="shared" si="16"/>
        <v>0.10025659102456806</v>
      </c>
      <c r="L36" s="33">
        <f t="shared" si="2"/>
        <v>5.2010953499040712E-3</v>
      </c>
      <c r="M36">
        <v>7.957687</v>
      </c>
      <c r="N36" s="37">
        <f t="shared" si="17"/>
        <v>-4.3088670796398564E-3</v>
      </c>
      <c r="O36" s="33">
        <f t="shared" si="3"/>
        <v>-7.4971309622344891E-5</v>
      </c>
      <c r="P36" s="6">
        <v>38.431159999999998</v>
      </c>
      <c r="Q36" s="37">
        <f t="shared" si="18"/>
        <v>0.10266961655599136</v>
      </c>
      <c r="R36" s="33">
        <f t="shared" si="4"/>
        <v>8.627214190426058E-3</v>
      </c>
      <c r="S36" s="6">
        <v>16.713395999999999</v>
      </c>
      <c r="T36" s="37">
        <f t="shared" si="19"/>
        <v>-2.2857278161029879E-2</v>
      </c>
      <c r="U36" s="33">
        <f t="shared" si="5"/>
        <v>-8.3528438732869716E-4</v>
      </c>
      <c r="V36" s="6">
        <v>34.012413000000002</v>
      </c>
      <c r="W36" s="37">
        <f t="shared" si="20"/>
        <v>4.1144812410269585E-3</v>
      </c>
      <c r="X36" s="33">
        <f t="shared" si="6"/>
        <v>3.0598326725106407E-4</v>
      </c>
      <c r="Y36" s="6">
        <v>20.433176</v>
      </c>
      <c r="Z36" s="37">
        <f t="shared" si="21"/>
        <v>-9.5359638644915388E-3</v>
      </c>
      <c r="AA36" s="33">
        <f t="shared" si="7"/>
        <v>-4.2603533403570682E-4</v>
      </c>
      <c r="AB36" s="6">
        <v>29.352626999999998</v>
      </c>
      <c r="AC36" s="37">
        <f t="shared" si="22"/>
        <v>-1.1277135066251663E-2</v>
      </c>
      <c r="AD36" s="33">
        <f t="shared" si="8"/>
        <v>-7.2375387995921557E-4</v>
      </c>
      <c r="AE36" s="6">
        <v>49.029998999999997</v>
      </c>
      <c r="AF36" s="37">
        <f t="shared" si="23"/>
        <v>-7.2688452894370467E-3</v>
      </c>
      <c r="AG36" s="33">
        <f t="shared" si="9"/>
        <v>-7.7924218768068152E-4</v>
      </c>
      <c r="AH36" s="6">
        <v>24.812548</v>
      </c>
      <c r="AI36" s="37">
        <f t="shared" si="24"/>
        <v>2.2919410679179648E-2</v>
      </c>
      <c r="AJ36" s="33">
        <f t="shared" si="25"/>
        <v>1.2434260392913093E-3</v>
      </c>
      <c r="AK36" s="6">
        <v>43.423203000000001</v>
      </c>
      <c r="AL36" s="37">
        <f t="shared" si="26"/>
        <v>-0.11300585168688854</v>
      </c>
      <c r="AM36" s="33">
        <f t="shared" si="10"/>
        <v>-1.0729214672089054E-2</v>
      </c>
      <c r="AN36" s="6">
        <v>47.762000999999998</v>
      </c>
      <c r="AO36" s="37">
        <f t="shared" si="27"/>
        <v>1.0301406227333365E-2</v>
      </c>
      <c r="AP36" s="33">
        <f t="shared" si="11"/>
        <v>1.0757817539679608E-3</v>
      </c>
      <c r="AQ36" s="6">
        <v>12.875176</v>
      </c>
      <c r="AR36" s="37">
        <f t="shared" si="28"/>
        <v>-4.600907520087253E-2</v>
      </c>
      <c r="AS36" s="33">
        <f t="shared" si="12"/>
        <v>-1.2952148809388601E-3</v>
      </c>
      <c r="AT36" s="6">
        <v>34.798203000000001</v>
      </c>
      <c r="AU36" s="37">
        <f t="shared" si="29"/>
        <v>3.9553556080987222E-3</v>
      </c>
      <c r="AV36" s="33">
        <f t="shared" si="13"/>
        <v>3.0094525450199912E-4</v>
      </c>
      <c r="AW36" s="6">
        <v>41.965916</v>
      </c>
      <c r="AX36" s="37">
        <f t="shared" si="30"/>
        <v>-5.3207280856449622E-2</v>
      </c>
      <c r="AY36" s="33">
        <f t="shared" si="14"/>
        <v>-4.8821702406256027E-3</v>
      </c>
      <c r="AZ36" s="6">
        <v>32.062325000000001</v>
      </c>
      <c r="BA36" s="37">
        <f t="shared" si="31"/>
        <v>1.5564149954309308E-2</v>
      </c>
      <c r="BB36" s="33">
        <f t="shared" si="15"/>
        <v>1.0911025369861537E-3</v>
      </c>
    </row>
    <row r="37" spans="6:54" x14ac:dyDescent="0.35">
      <c r="F37" s="21">
        <f t="shared" si="32"/>
        <v>489.09596199999999</v>
      </c>
      <c r="G37" s="33">
        <f t="shared" si="33"/>
        <v>4.3400518953309541E-2</v>
      </c>
      <c r="H37" s="11"/>
      <c r="I37" s="15" t="s">
        <v>71</v>
      </c>
      <c r="J37" s="6">
        <v>22.74</v>
      </c>
      <c r="K37" s="36">
        <f t="shared" si="16"/>
        <v>-4.1584728272201089E-2</v>
      </c>
      <c r="L37" s="33">
        <f t="shared" ref="L37:L68" si="34">(J37/F36)*K37</f>
        <v>-2.0051120035583176E-3</v>
      </c>
      <c r="M37">
        <v>8.6358580000000007</v>
      </c>
      <c r="N37" s="37">
        <f t="shared" si="17"/>
        <v>8.5222125474399876E-2</v>
      </c>
      <c r="O37" s="33">
        <f t="shared" ref="O37:O68" si="35">(M37/F36)*N37</f>
        <v>1.5605301456471767E-3</v>
      </c>
      <c r="P37" s="6">
        <v>36.257744000000002</v>
      </c>
      <c r="Q37" s="37">
        <f t="shared" si="18"/>
        <v>-5.6553484203963555E-2</v>
      </c>
      <c r="R37" s="33">
        <f t="shared" ref="R37:R68" si="36">(P37/F36)*Q37</f>
        <v>-4.3478490063819739E-3</v>
      </c>
      <c r="S37" s="6">
        <v>17.476338999999999</v>
      </c>
      <c r="T37" s="37">
        <f t="shared" si="19"/>
        <v>4.5648592302844973E-2</v>
      </c>
      <c r="U37" s="33">
        <f t="shared" ref="U37:U68" si="37">(S37/F36)*T37</f>
        <v>1.6915785068654285E-3</v>
      </c>
      <c r="V37" s="6">
        <v>35.090141000000003</v>
      </c>
      <c r="W37" s="37">
        <f t="shared" si="20"/>
        <v>3.16863140524608E-2</v>
      </c>
      <c r="X37" s="33">
        <f t="shared" ref="X37:X68" si="38">(V37/F36)*W37</f>
        <v>2.357605544275478E-3</v>
      </c>
      <c r="Y37" s="6">
        <v>21.784223999999998</v>
      </c>
      <c r="Z37" s="37">
        <f t="shared" si="21"/>
        <v>6.6120313357062005E-2</v>
      </c>
      <c r="AA37" s="33">
        <f t="shared" ref="AA37:AA68" si="39">(Y37/F36)*Z37</f>
        <v>3.0541566297269812E-3</v>
      </c>
      <c r="AB37" s="6">
        <v>32.111176</v>
      </c>
      <c r="AC37" s="37">
        <f t="shared" si="22"/>
        <v>9.3979629148696037E-2</v>
      </c>
      <c r="AD37" s="33">
        <f t="shared" ref="AD37:AD68" si="40">(AB37/F36)*AC37</f>
        <v>6.3988841340588401E-3</v>
      </c>
      <c r="AE37" s="6">
        <v>48.067501</v>
      </c>
      <c r="AF37" s="37">
        <f t="shared" si="23"/>
        <v>-1.9630797871319487E-2</v>
      </c>
      <c r="AG37" s="33">
        <f t="shared" ref="AG37:AG68" si="41">(AE37/F36)*AF37</f>
        <v>-2.0008005766950763E-3</v>
      </c>
      <c r="AH37" s="6">
        <v>26.369705</v>
      </c>
      <c r="AI37" s="37">
        <f t="shared" si="24"/>
        <v>6.2756835775189243E-2</v>
      </c>
      <c r="AJ37" s="33">
        <f t="shared" si="25"/>
        <v>3.5089777791755998E-3</v>
      </c>
      <c r="AK37" s="6">
        <v>46.185763999999999</v>
      </c>
      <c r="AL37" s="37">
        <f t="shared" si="26"/>
        <v>6.3619466302382119E-2</v>
      </c>
      <c r="AM37" s="33">
        <f t="shared" ref="AM37:AM68" si="42">(AK37/$F36)*AL37</f>
        <v>6.2303502523612447E-3</v>
      </c>
      <c r="AN37" s="6">
        <v>48.686000999999997</v>
      </c>
      <c r="AO37" s="37">
        <f t="shared" si="27"/>
        <v>1.9345923132491862E-2</v>
      </c>
      <c r="AP37" s="33">
        <f t="shared" ref="AP37:AP68" si="43">(AN37/$F36)*AO37</f>
        <v>1.9971370567325275E-3</v>
      </c>
      <c r="AQ37" s="6">
        <v>14.155889999999999</v>
      </c>
      <c r="AR37" s="37">
        <f t="shared" si="28"/>
        <v>9.9471572272099407E-2</v>
      </c>
      <c r="AS37" s="33">
        <f t="shared" ref="AS37:AS68" si="44">(AQ37/$F36)*AR37</f>
        <v>2.9857295770609458E-3</v>
      </c>
      <c r="AT37" s="6">
        <v>32.973030000000001</v>
      </c>
      <c r="AU37" s="37">
        <f t="shared" si="29"/>
        <v>-5.2450208420245135E-2</v>
      </c>
      <c r="AV37" s="33">
        <f t="shared" ref="AV37:AV68" si="45">(AT37/$F36)*AU37</f>
        <v>-3.6670800001582559E-3</v>
      </c>
      <c r="AW37" s="6">
        <v>45.647773999999998</v>
      </c>
      <c r="AX37" s="37">
        <f t="shared" si="30"/>
        <v>8.7734484337241639E-2</v>
      </c>
      <c r="AY37" s="33">
        <f t="shared" ref="AY37:AY68" si="46">(AW37/$F36)*AX37</f>
        <v>8.4918876660728653E-3</v>
      </c>
      <c r="AZ37" s="6">
        <v>35.43177</v>
      </c>
      <c r="BA37" s="37">
        <f t="shared" si="31"/>
        <v>0.10509047612735505</v>
      </c>
      <c r="BB37" s="33">
        <f t="shared" ref="BB37:BB68" si="47">(AZ37/$F36)*BA37</f>
        <v>7.8953341715509769E-3</v>
      </c>
    </row>
    <row r="38" spans="6:54" x14ac:dyDescent="0.35">
      <c r="F38" s="21">
        <f t="shared" si="32"/>
        <v>503.25678499999998</v>
      </c>
      <c r="G38" s="33">
        <f t="shared" si="33"/>
        <v>3.0374747063609993E-2</v>
      </c>
      <c r="H38" s="11"/>
      <c r="I38" s="15" t="s">
        <v>72</v>
      </c>
      <c r="J38" s="6">
        <v>22.101998999999999</v>
      </c>
      <c r="K38" s="36">
        <f t="shared" si="16"/>
        <v>-2.805633245382582E-2</v>
      </c>
      <c r="L38" s="33">
        <f t="shared" si="34"/>
        <v>-1.2678514647768157E-3</v>
      </c>
      <c r="M38">
        <v>8.8522940000000006</v>
      </c>
      <c r="N38" s="37">
        <f t="shared" si="17"/>
        <v>2.5062477868441079E-2</v>
      </c>
      <c r="O38" s="33">
        <f t="shared" si="35"/>
        <v>4.5361327775577455E-4</v>
      </c>
      <c r="P38" s="6">
        <v>39.767761</v>
      </c>
      <c r="Q38" s="37">
        <f t="shared" si="18"/>
        <v>9.680737444668365E-2</v>
      </c>
      <c r="R38" s="33">
        <f t="shared" si="36"/>
        <v>7.8712825889844951E-3</v>
      </c>
      <c r="S38" s="6">
        <v>15.013505</v>
      </c>
      <c r="T38" s="37">
        <f t="shared" si="19"/>
        <v>-0.1409239086058012</v>
      </c>
      <c r="U38" s="33">
        <f t="shared" si="37"/>
        <v>-4.3258623477916581E-3</v>
      </c>
      <c r="V38" s="6">
        <v>33.941504999999999</v>
      </c>
      <c r="W38" s="37">
        <f t="shared" si="20"/>
        <v>-3.2733866757617282E-2</v>
      </c>
      <c r="X38" s="33">
        <f t="shared" si="38"/>
        <v>-2.2716129114617404E-3</v>
      </c>
      <c r="Y38" s="6">
        <v>23.546565999999999</v>
      </c>
      <c r="Z38" s="37">
        <f t="shared" si="21"/>
        <v>8.0899920970331579E-2</v>
      </c>
      <c r="AA38" s="33">
        <f t="shared" si="39"/>
        <v>3.8947680547865501E-3</v>
      </c>
      <c r="AB38" s="6">
        <v>38.359698999999999</v>
      </c>
      <c r="AC38" s="37">
        <f t="shared" si="22"/>
        <v>0.19459028844038595</v>
      </c>
      <c r="AD38" s="33">
        <f t="shared" si="40"/>
        <v>1.5261677611021422E-2</v>
      </c>
      <c r="AE38" s="6">
        <v>55.264000000000003</v>
      </c>
      <c r="AF38" s="37">
        <f t="shared" si="23"/>
        <v>0.14971652052391912</v>
      </c>
      <c r="AG38" s="33">
        <f t="shared" si="41"/>
        <v>1.6916790227423442E-2</v>
      </c>
      <c r="AH38" s="6">
        <v>25.896975000000001</v>
      </c>
      <c r="AI38" s="37">
        <f t="shared" si="24"/>
        <v>-1.7927011318480755E-2</v>
      </c>
      <c r="AJ38" s="33">
        <f t="shared" ref="AJ38:AJ69" si="48">(AH38/F37)*AI38</f>
        <v>-9.4921119782095682E-4</v>
      </c>
      <c r="AK38" s="6">
        <v>45.534176000000002</v>
      </c>
      <c r="AL38" s="37">
        <f t="shared" si="26"/>
        <v>-1.4107983576930692E-2</v>
      </c>
      <c r="AM38" s="33">
        <f t="shared" si="42"/>
        <v>-1.3134342891938898E-3</v>
      </c>
      <c r="AN38" s="6">
        <v>51.652000000000001</v>
      </c>
      <c r="AO38" s="37">
        <f t="shared" si="27"/>
        <v>6.0920982193629E-2</v>
      </c>
      <c r="AP38" s="33">
        <f t="shared" si="43"/>
        <v>6.4336874902789021E-3</v>
      </c>
      <c r="AQ38" s="6">
        <v>13.727152999999999</v>
      </c>
      <c r="AR38" s="37">
        <f t="shared" si="28"/>
        <v>-3.0286827603209686E-2</v>
      </c>
      <c r="AS38" s="33">
        <f t="shared" si="44"/>
        <v>-8.5004160470636371E-4</v>
      </c>
      <c r="AT38" s="6">
        <v>30.873659</v>
      </c>
      <c r="AU38" s="37">
        <f t="shared" si="29"/>
        <v>-6.3669338244013399E-2</v>
      </c>
      <c r="AV38" s="33">
        <f t="shared" si="45"/>
        <v>-4.019058815499541E-3</v>
      </c>
      <c r="AW38" s="6">
        <v>46.467201000000003</v>
      </c>
      <c r="AX38" s="37">
        <f t="shared" si="30"/>
        <v>1.7951083441659271E-2</v>
      </c>
      <c r="AY38" s="33">
        <f t="shared" si="46"/>
        <v>1.7054661401014659E-3</v>
      </c>
      <c r="AZ38" s="6">
        <v>38.097468999999997</v>
      </c>
      <c r="BA38" s="37">
        <f t="shared" si="31"/>
        <v>7.523471167260333E-2</v>
      </c>
      <c r="BB38" s="33">
        <f t="shared" si="47"/>
        <v>5.8603061942084558E-3</v>
      </c>
    </row>
    <row r="39" spans="6:54" x14ac:dyDescent="0.35">
      <c r="F39" s="21">
        <f t="shared" si="32"/>
        <v>515.56845400000009</v>
      </c>
      <c r="G39" s="33">
        <f t="shared" si="33"/>
        <v>2.5712742867543478E-2</v>
      </c>
      <c r="H39" s="11"/>
      <c r="I39" s="15" t="s">
        <v>73</v>
      </c>
      <c r="J39" s="6">
        <v>20.59</v>
      </c>
      <c r="K39" s="36">
        <f t="shared" si="16"/>
        <v>-6.8410056484031131E-2</v>
      </c>
      <c r="L39" s="33">
        <f t="shared" si="34"/>
        <v>-2.7988953253878157E-3</v>
      </c>
      <c r="M39">
        <v>9.1448180000000008</v>
      </c>
      <c r="N39" s="37">
        <f t="shared" si="17"/>
        <v>3.3044993760939279E-2</v>
      </c>
      <c r="O39" s="33">
        <f t="shared" si="35"/>
        <v>6.0046970604663637E-4</v>
      </c>
      <c r="P39" s="6">
        <v>40.428843999999998</v>
      </c>
      <c r="Q39" s="37">
        <f t="shared" si="18"/>
        <v>1.6623591154654088E-2</v>
      </c>
      <c r="R39" s="33">
        <f t="shared" si="36"/>
        <v>1.3354466219691206E-3</v>
      </c>
      <c r="S39" s="6">
        <v>16.502506</v>
      </c>
      <c r="T39" s="37">
        <f t="shared" si="19"/>
        <v>9.9177440577666573E-2</v>
      </c>
      <c r="U39" s="33">
        <f t="shared" si="37"/>
        <v>3.2521693834641221E-3</v>
      </c>
      <c r="V39" s="6">
        <v>36.515663000000004</v>
      </c>
      <c r="W39" s="37">
        <f t="shared" si="20"/>
        <v>7.5841009407214097E-2</v>
      </c>
      <c r="X39" s="33">
        <f t="shared" si="38"/>
        <v>5.5029257898503246E-3</v>
      </c>
      <c r="Y39" s="6">
        <v>24.217116999999998</v>
      </c>
      <c r="Z39" s="37">
        <f t="shared" si="21"/>
        <v>2.8477655722707069E-2</v>
      </c>
      <c r="AA39" s="33">
        <f t="shared" si="39"/>
        <v>1.3703674566901598E-3</v>
      </c>
      <c r="AB39" s="6">
        <v>37.811577</v>
      </c>
      <c r="AC39" s="37">
        <f t="shared" si="22"/>
        <v>-1.4289006803729075E-2</v>
      </c>
      <c r="AD39" s="33">
        <f t="shared" si="40"/>
        <v>-1.0735868787396989E-3</v>
      </c>
      <c r="AE39" s="6">
        <v>58.837502000000001</v>
      </c>
      <c r="AF39" s="37">
        <f t="shared" si="23"/>
        <v>6.4662384192240838E-2</v>
      </c>
      <c r="AG39" s="33">
        <f t="shared" si="41"/>
        <v>7.5599043522795997E-3</v>
      </c>
      <c r="AH39" s="6">
        <v>26.783352000000001</v>
      </c>
      <c r="AI39" s="37">
        <f t="shared" si="24"/>
        <v>3.4227047753646885E-2</v>
      </c>
      <c r="AJ39" s="33">
        <f t="shared" si="48"/>
        <v>1.8215652430930143E-3</v>
      </c>
      <c r="AK39" s="6">
        <v>49.103377999999999</v>
      </c>
      <c r="AL39" s="37">
        <f t="shared" si="26"/>
        <v>7.8385123297278883E-2</v>
      </c>
      <c r="AM39" s="33">
        <f t="shared" si="42"/>
        <v>7.6481320343110551E-3</v>
      </c>
      <c r="AN39" s="6">
        <v>51.808498</v>
      </c>
      <c r="AO39" s="37">
        <f t="shared" si="27"/>
        <v>3.0298536358708112E-3</v>
      </c>
      <c r="AP39" s="33">
        <f t="shared" si="43"/>
        <v>3.1191266707771394E-4</v>
      </c>
      <c r="AQ39" s="6">
        <v>14.276237</v>
      </c>
      <c r="AR39" s="37">
        <f t="shared" si="28"/>
        <v>3.9999845561566959E-2</v>
      </c>
      <c r="AS39" s="33">
        <f t="shared" si="44"/>
        <v>1.1347035792082327E-3</v>
      </c>
      <c r="AT39" s="6">
        <v>32.301974999999999</v>
      </c>
      <c r="AU39" s="37">
        <f t="shared" si="29"/>
        <v>4.6263256324752401E-2</v>
      </c>
      <c r="AV39" s="33">
        <f t="shared" si="45"/>
        <v>2.9694473949730136E-3</v>
      </c>
      <c r="AW39" s="6">
        <v>46.740344999999998</v>
      </c>
      <c r="AX39" s="37">
        <f t="shared" si="30"/>
        <v>5.8782107405177027E-3</v>
      </c>
      <c r="AY39" s="33">
        <f t="shared" si="46"/>
        <v>5.4594315701973675E-4</v>
      </c>
      <c r="AZ39" s="6">
        <v>38.194972999999997</v>
      </c>
      <c r="BA39" s="37">
        <f t="shared" si="31"/>
        <v>2.5593301224288863E-3</v>
      </c>
      <c r="BB39" s="33">
        <f t="shared" si="47"/>
        <v>1.9424188175477455E-4</v>
      </c>
    </row>
    <row r="40" spans="6:54" x14ac:dyDescent="0.35">
      <c r="F40" s="21">
        <f t="shared" si="32"/>
        <v>553.16670599999998</v>
      </c>
      <c r="G40" s="33">
        <f t="shared" si="33"/>
        <v>7.8331468573286447E-2</v>
      </c>
      <c r="H40" s="11"/>
      <c r="I40" s="15" t="s">
        <v>74</v>
      </c>
      <c r="J40" s="6">
        <v>20.756665999999999</v>
      </c>
      <c r="K40" s="36">
        <f t="shared" si="16"/>
        <v>8.094511898980054E-3</v>
      </c>
      <c r="L40" s="33">
        <f t="shared" si="34"/>
        <v>3.2588316569142668E-4</v>
      </c>
      <c r="M40">
        <v>9.1229069999999997</v>
      </c>
      <c r="N40" s="37">
        <f t="shared" si="17"/>
        <v>-2.3960017574981944E-3</v>
      </c>
      <c r="O40" s="33">
        <f t="shared" si="35"/>
        <v>-4.2396894216286893E-5</v>
      </c>
      <c r="P40" s="6">
        <v>39.955584999999999</v>
      </c>
      <c r="Q40" s="37">
        <f t="shared" si="18"/>
        <v>-1.1705974081277189E-2</v>
      </c>
      <c r="R40" s="33">
        <f t="shared" si="36"/>
        <v>-9.0719096326298413E-4</v>
      </c>
      <c r="S40" s="6">
        <v>17.636551000000001</v>
      </c>
      <c r="T40" s="37">
        <f t="shared" si="19"/>
        <v>6.871956295607469E-2</v>
      </c>
      <c r="U40" s="33">
        <f t="shared" si="37"/>
        <v>2.3507568536621942E-3</v>
      </c>
      <c r="V40" s="6">
        <v>37.979446000000003</v>
      </c>
      <c r="W40" s="37">
        <f t="shared" si="20"/>
        <v>4.0086441809915906E-2</v>
      </c>
      <c r="X40" s="33">
        <f t="shared" si="38"/>
        <v>2.9529751873683167E-3</v>
      </c>
      <c r="Y40" s="6">
        <v>25.485821000000001</v>
      </c>
      <c r="Z40" s="37">
        <f t="shared" si="21"/>
        <v>5.2388729839311726E-2</v>
      </c>
      <c r="AA40" s="33">
        <f t="shared" si="39"/>
        <v>2.589704200757902E-3</v>
      </c>
      <c r="AB40" s="6">
        <v>39.155357000000002</v>
      </c>
      <c r="AC40" s="37">
        <f t="shared" si="22"/>
        <v>3.5538850971489566E-2</v>
      </c>
      <c r="AD40" s="33">
        <f t="shared" si="40"/>
        <v>2.699033244494184E-3</v>
      </c>
      <c r="AE40" s="6">
        <v>58.473498999999997</v>
      </c>
      <c r="AF40" s="37">
        <f t="shared" si="23"/>
        <v>-6.1865814765556136E-3</v>
      </c>
      <c r="AG40" s="33">
        <f t="shared" si="41"/>
        <v>-7.0165477149770124E-4</v>
      </c>
      <c r="AH40" s="6">
        <v>26.998273999999999</v>
      </c>
      <c r="AI40" s="37">
        <f t="shared" si="24"/>
        <v>8.0244623600510441E-3</v>
      </c>
      <c r="AJ40" s="33">
        <f t="shared" si="48"/>
        <v>4.2020925023342236E-4</v>
      </c>
      <c r="AK40" s="6">
        <v>50.711883999999998</v>
      </c>
      <c r="AL40" s="37">
        <f t="shared" si="26"/>
        <v>3.275754266844938E-2</v>
      </c>
      <c r="AM40" s="33">
        <f t="shared" si="42"/>
        <v>3.222068167746072E-3</v>
      </c>
      <c r="AN40" s="6">
        <v>52.669998</v>
      </c>
      <c r="AO40" s="37">
        <f t="shared" si="27"/>
        <v>1.6628546150865047E-2</v>
      </c>
      <c r="AP40" s="33">
        <f t="shared" si="43"/>
        <v>1.6987569462676426E-3</v>
      </c>
      <c r="AQ40" s="6">
        <v>15.259653999999999</v>
      </c>
      <c r="AR40" s="37">
        <f t="shared" si="28"/>
        <v>6.8884888924161128E-2</v>
      </c>
      <c r="AS40" s="33">
        <f t="shared" si="44"/>
        <v>2.0388360898650538E-3</v>
      </c>
      <c r="AT40" s="6">
        <v>34.461750000000002</v>
      </c>
      <c r="AU40" s="37">
        <f t="shared" si="29"/>
        <v>6.6862010759404136E-2</v>
      </c>
      <c r="AV40" s="33">
        <f t="shared" si="45"/>
        <v>4.4692065261384192E-3</v>
      </c>
      <c r="AW40" s="6">
        <v>50.567532</v>
      </c>
      <c r="AX40" s="37">
        <f t="shared" si="30"/>
        <v>8.1881873144068626E-2</v>
      </c>
      <c r="AY40" s="33">
        <f t="shared" si="46"/>
        <v>8.0310659201670818E-3</v>
      </c>
      <c r="AZ40" s="6">
        <v>36.333530000000003</v>
      </c>
      <c r="BA40" s="37">
        <f t="shared" si="31"/>
        <v>-4.873528775632318E-2</v>
      </c>
      <c r="BB40" s="33">
        <f t="shared" si="47"/>
        <v>-3.4345100558712633E-3</v>
      </c>
    </row>
    <row r="41" spans="6:54" x14ac:dyDescent="0.35">
      <c r="F41" s="21">
        <f t="shared" si="32"/>
        <v>535.69860600000004</v>
      </c>
      <c r="G41" s="33">
        <f t="shared" si="33"/>
        <v>-2.7535242840157268E-2</v>
      </c>
      <c r="H41" s="11"/>
      <c r="I41" s="15" t="s">
        <v>75</v>
      </c>
      <c r="J41" s="6">
        <v>23.620667000000001</v>
      </c>
      <c r="K41" s="36">
        <f t="shared" si="16"/>
        <v>0.13797981814613203</v>
      </c>
      <c r="L41" s="33">
        <f t="shared" si="34"/>
        <v>5.8918501453526428E-3</v>
      </c>
      <c r="M41">
        <v>8.0126729999999995</v>
      </c>
      <c r="N41" s="37">
        <f t="shared" si="17"/>
        <v>-0.12169739316645453</v>
      </c>
      <c r="O41" s="33">
        <f t="shared" si="35"/>
        <v>-1.7627984580750142E-3</v>
      </c>
      <c r="P41" s="6">
        <v>39.530597999999998</v>
      </c>
      <c r="Q41" s="37">
        <f t="shared" si="18"/>
        <v>-1.0636485487573304E-2</v>
      </c>
      <c r="R41" s="33">
        <f t="shared" si="36"/>
        <v>-7.6010834958330675E-4</v>
      </c>
      <c r="S41" s="6">
        <v>16.987879</v>
      </c>
      <c r="T41" s="37">
        <f t="shared" si="19"/>
        <v>-3.6779980394125882E-2</v>
      </c>
      <c r="U41" s="33">
        <f t="shared" si="37"/>
        <v>-1.1295218055979363E-3</v>
      </c>
      <c r="V41" s="6">
        <v>38.797446999999998</v>
      </c>
      <c r="W41" s="37">
        <f t="shared" si="20"/>
        <v>2.1537991891719413E-2</v>
      </c>
      <c r="X41" s="33">
        <f t="shared" si="38"/>
        <v>1.510609893621135E-3</v>
      </c>
      <c r="Y41" s="6">
        <v>27.626904</v>
      </c>
      <c r="Z41" s="37">
        <f t="shared" si="21"/>
        <v>8.4010752488609189E-2</v>
      </c>
      <c r="AA41" s="33">
        <f t="shared" si="39"/>
        <v>4.1957640776206931E-3</v>
      </c>
      <c r="AB41" s="6">
        <v>40.834896000000001</v>
      </c>
      <c r="AC41" s="37">
        <f t="shared" si="22"/>
        <v>4.2894232837667606E-2</v>
      </c>
      <c r="AD41" s="33">
        <f t="shared" si="40"/>
        <v>3.1664623303014582E-3</v>
      </c>
      <c r="AE41" s="6">
        <v>72.544501999999994</v>
      </c>
      <c r="AF41" s="37">
        <f t="shared" si="23"/>
        <v>0.2406389773254376</v>
      </c>
      <c r="AG41" s="33">
        <f t="shared" si="41"/>
        <v>3.1558361308648905E-2</v>
      </c>
      <c r="AH41" s="6">
        <v>27.609499</v>
      </c>
      <c r="AI41" s="37">
        <f t="shared" si="24"/>
        <v>2.2639410208222979E-2</v>
      </c>
      <c r="AJ41" s="33">
        <f t="shared" si="48"/>
        <v>1.1299717910074692E-3</v>
      </c>
      <c r="AK41" s="6">
        <v>52.943863</v>
      </c>
      <c r="AL41" s="37">
        <f t="shared" si="26"/>
        <v>4.4012937874680476E-2</v>
      </c>
      <c r="AM41" s="33">
        <f t="shared" si="42"/>
        <v>4.2125003688573302E-3</v>
      </c>
      <c r="AN41" s="6">
        <v>59.110999999999997</v>
      </c>
      <c r="AO41" s="37">
        <f t="shared" si="27"/>
        <v>0.12228977111409796</v>
      </c>
      <c r="AP41" s="33">
        <f t="shared" si="43"/>
        <v>1.3067797793899483E-2</v>
      </c>
      <c r="AQ41" s="6">
        <v>16.19021</v>
      </c>
      <c r="AR41" s="37">
        <f t="shared" si="28"/>
        <v>6.0981461309673281E-2</v>
      </c>
      <c r="AS41" s="33">
        <f t="shared" si="44"/>
        <v>1.7848193935057356E-3</v>
      </c>
      <c r="AT41" s="6">
        <v>36.595711000000001</v>
      </c>
      <c r="AU41" s="37">
        <f t="shared" si="29"/>
        <v>6.1922595341211611E-2</v>
      </c>
      <c r="AV41" s="33">
        <f t="shared" si="45"/>
        <v>4.0965976059248342E-3</v>
      </c>
      <c r="AW41" s="6">
        <v>54.826641000000002</v>
      </c>
      <c r="AX41" s="37">
        <f t="shared" si="30"/>
        <v>8.4226159188469041E-2</v>
      </c>
      <c r="AY41" s="33">
        <f t="shared" si="46"/>
        <v>8.3480031291598457E-3</v>
      </c>
      <c r="AZ41" s="6">
        <v>37.934215999999999</v>
      </c>
      <c r="BA41" s="37">
        <f t="shared" si="31"/>
        <v>4.4055339516969473E-2</v>
      </c>
      <c r="BB41" s="33">
        <f t="shared" si="47"/>
        <v>3.021159348643184E-3</v>
      </c>
    </row>
    <row r="42" spans="6:54" x14ac:dyDescent="0.35">
      <c r="F42" s="21">
        <f t="shared" si="32"/>
        <v>509.83341399999989</v>
      </c>
      <c r="G42" s="33">
        <f t="shared" si="33"/>
        <v>-4.5116742706549154E-2</v>
      </c>
      <c r="H42" s="11"/>
      <c r="I42" s="15" t="s">
        <v>76</v>
      </c>
      <c r="J42" s="6">
        <v>22.870667000000001</v>
      </c>
      <c r="K42" s="36">
        <f t="shared" si="16"/>
        <v>-3.1751855271487467E-2</v>
      </c>
      <c r="L42" s="33">
        <f t="shared" si="34"/>
        <v>-1.3555870790270162E-3</v>
      </c>
      <c r="M42">
        <v>7.940569</v>
      </c>
      <c r="N42" s="37">
        <f t="shared" si="17"/>
        <v>-8.9987448632933738E-3</v>
      </c>
      <c r="O42" s="33">
        <f t="shared" si="35"/>
        <v>-1.3338685914067246E-4</v>
      </c>
      <c r="P42" s="6">
        <v>42.054535000000001</v>
      </c>
      <c r="Q42" s="37">
        <f t="shared" si="18"/>
        <v>6.3847680725700226E-2</v>
      </c>
      <c r="R42" s="33">
        <f t="shared" si="36"/>
        <v>5.0123044817999502E-3</v>
      </c>
      <c r="S42" s="6">
        <v>16.756219999999999</v>
      </c>
      <c r="T42" s="37">
        <f t="shared" si="19"/>
        <v>-1.3636722983487256E-2</v>
      </c>
      <c r="U42" s="33">
        <f t="shared" si="37"/>
        <v>-4.265456878757844E-4</v>
      </c>
      <c r="V42" s="6">
        <v>34.645569000000002</v>
      </c>
      <c r="W42" s="37">
        <f t="shared" si="20"/>
        <v>-0.10701420637290894</v>
      </c>
      <c r="X42" s="33">
        <f t="shared" si="38"/>
        <v>-6.920996301552549E-3</v>
      </c>
      <c r="Y42" s="6">
        <v>27.713242000000001</v>
      </c>
      <c r="Z42" s="37">
        <f t="shared" si="21"/>
        <v>3.1251420716559971E-3</v>
      </c>
      <c r="AA42" s="33">
        <f t="shared" si="39"/>
        <v>1.6167265986162372E-4</v>
      </c>
      <c r="AB42" s="6">
        <v>41.810378999999998</v>
      </c>
      <c r="AC42" s="37">
        <f t="shared" si="22"/>
        <v>2.3888465394891589E-2</v>
      </c>
      <c r="AD42" s="33">
        <f t="shared" si="40"/>
        <v>1.8644547152112654E-3</v>
      </c>
      <c r="AE42" s="6">
        <v>75.622497999999993</v>
      </c>
      <c r="AF42" s="37">
        <f t="shared" si="23"/>
        <v>4.2429073398284535E-2</v>
      </c>
      <c r="AG42" s="33">
        <f t="shared" si="41"/>
        <v>5.9895480075294891E-3</v>
      </c>
      <c r="AH42" s="6">
        <v>27.065356999999999</v>
      </c>
      <c r="AI42" s="37">
        <f t="shared" si="24"/>
        <v>-1.9708506843967029E-2</v>
      </c>
      <c r="AJ42" s="33">
        <f t="shared" si="48"/>
        <v>-9.9574232169816548E-4</v>
      </c>
      <c r="AK42" s="6">
        <v>52.875641000000002</v>
      </c>
      <c r="AL42" s="37">
        <f t="shared" si="26"/>
        <v>-1.2885723884560269E-3</v>
      </c>
      <c r="AM42" s="33">
        <f t="shared" si="42"/>
        <v>-1.2718735918180345E-4</v>
      </c>
      <c r="AN42" s="6">
        <v>55.195999</v>
      </c>
      <c r="AO42" s="37">
        <f t="shared" si="27"/>
        <v>-6.6231344419820287E-2</v>
      </c>
      <c r="AP42" s="33">
        <f t="shared" si="43"/>
        <v>-6.8241828136567069E-3</v>
      </c>
      <c r="AQ42" s="6">
        <v>15.985935</v>
      </c>
      <c r="AR42" s="37">
        <f t="shared" si="28"/>
        <v>-1.2617192735610031E-2</v>
      </c>
      <c r="AS42" s="33">
        <f t="shared" si="44"/>
        <v>-3.7651324960501041E-4</v>
      </c>
      <c r="AT42" s="6">
        <v>31.280964000000001</v>
      </c>
      <c r="AU42" s="37">
        <f t="shared" si="29"/>
        <v>-0.14522868540523781</v>
      </c>
      <c r="AV42" s="33">
        <f t="shared" si="45"/>
        <v>-8.4803156645297841E-3</v>
      </c>
      <c r="AW42" s="6">
        <v>48.683867999999997</v>
      </c>
      <c r="AX42" s="37">
        <f t="shared" si="30"/>
        <v>-0.1120399296393154</v>
      </c>
      <c r="AY42" s="33">
        <f t="shared" si="46"/>
        <v>-1.0182100689076122E-2</v>
      </c>
      <c r="AZ42" s="6">
        <v>35.197163000000003</v>
      </c>
      <c r="BA42" s="37">
        <f t="shared" si="31"/>
        <v>-7.2152618100766758E-2</v>
      </c>
      <c r="BB42" s="33">
        <f t="shared" si="47"/>
        <v>-4.7406646792159807E-3</v>
      </c>
    </row>
    <row r="43" spans="6:54" x14ac:dyDescent="0.35">
      <c r="F43" s="21">
        <f t="shared" si="32"/>
        <v>505.82977699999998</v>
      </c>
      <c r="G43" s="33">
        <f t="shared" si="33"/>
        <v>-2.7008524495257293E-3</v>
      </c>
      <c r="H43" s="11"/>
      <c r="I43" s="15" t="s">
        <v>77</v>
      </c>
      <c r="J43" s="6">
        <v>17.742000999999998</v>
      </c>
      <c r="K43" s="36">
        <f t="shared" si="16"/>
        <v>-0.22424645507715199</v>
      </c>
      <c r="L43" s="33">
        <f t="shared" si="34"/>
        <v>-7.8036878732810682E-3</v>
      </c>
      <c r="M43">
        <v>8.2923209999999994</v>
      </c>
      <c r="N43" s="37">
        <f t="shared" si="17"/>
        <v>4.4298084935726824E-2</v>
      </c>
      <c r="O43" s="33">
        <f t="shared" si="35"/>
        <v>7.2049797028860723E-4</v>
      </c>
      <c r="P43" s="6">
        <v>39.774746</v>
      </c>
      <c r="Q43" s="37">
        <f t="shared" si="18"/>
        <v>-5.4210300981808519E-2</v>
      </c>
      <c r="R43" s="33">
        <f t="shared" si="36"/>
        <v>-4.2292264353920618E-3</v>
      </c>
      <c r="S43" s="6">
        <v>16.456177</v>
      </c>
      <c r="T43" s="37">
        <f t="shared" si="19"/>
        <v>-1.7906365516805026E-2</v>
      </c>
      <c r="U43" s="33">
        <f t="shared" si="37"/>
        <v>-5.779737307905049E-4</v>
      </c>
      <c r="V43" s="6">
        <v>34.703636000000003</v>
      </c>
      <c r="W43" s="37">
        <f t="shared" si="20"/>
        <v>1.6760296244521544E-3</v>
      </c>
      <c r="X43" s="33">
        <f t="shared" si="38"/>
        <v>1.1408495484017901E-4</v>
      </c>
      <c r="Y43" s="6">
        <v>25.891591999999999</v>
      </c>
      <c r="Z43" s="37">
        <f t="shared" si="21"/>
        <v>-6.5732114633141867E-2</v>
      </c>
      <c r="AA43" s="33">
        <f t="shared" si="39"/>
        <v>-3.3381670299439006E-3</v>
      </c>
      <c r="AB43" s="6">
        <v>44.476714999999999</v>
      </c>
      <c r="AC43" s="37">
        <f t="shared" si="22"/>
        <v>6.3772107877807113E-2</v>
      </c>
      <c r="AD43" s="33">
        <f t="shared" si="40"/>
        <v>5.5633345895812203E-3</v>
      </c>
      <c r="AE43" s="6">
        <v>72.366996999999998</v>
      </c>
      <c r="AF43" s="37">
        <f t="shared" si="23"/>
        <v>-4.3049371365648299E-2</v>
      </c>
      <c r="AG43" s="33">
        <f t="shared" si="41"/>
        <v>-6.110532662085888E-3</v>
      </c>
      <c r="AH43" s="6">
        <v>26.699210999999998</v>
      </c>
      <c r="AI43" s="37">
        <f t="shared" si="24"/>
        <v>-1.3528216162085006E-2</v>
      </c>
      <c r="AJ43" s="33">
        <f t="shared" si="48"/>
        <v>-7.0845238434120723E-4</v>
      </c>
      <c r="AK43" s="6">
        <v>50.741042999999998</v>
      </c>
      <c r="AL43" s="37">
        <f t="shared" si="26"/>
        <v>-4.0370158349475216E-2</v>
      </c>
      <c r="AM43" s="33">
        <f t="shared" si="42"/>
        <v>-4.0178299116493989E-3</v>
      </c>
      <c r="AN43" s="6">
        <v>51.856997999999997</v>
      </c>
      <c r="AO43" s="37">
        <f t="shared" si="27"/>
        <v>-6.0493533235986961E-2</v>
      </c>
      <c r="AP43" s="33">
        <f t="shared" si="43"/>
        <v>-6.1530157614022325E-3</v>
      </c>
      <c r="AQ43" s="6">
        <v>14.865017999999999</v>
      </c>
      <c r="AR43" s="37">
        <f t="shared" si="28"/>
        <v>-7.0118951440750907E-2</v>
      </c>
      <c r="AS43" s="33">
        <f t="shared" si="44"/>
        <v>-2.0444314685657073E-3</v>
      </c>
      <c r="AT43" s="6">
        <v>29.518647999999999</v>
      </c>
      <c r="AU43" s="37">
        <f t="shared" si="29"/>
        <v>-5.6338289318705201E-2</v>
      </c>
      <c r="AV43" s="33">
        <f t="shared" si="45"/>
        <v>-3.2619088620994522E-3</v>
      </c>
      <c r="AW43" s="6">
        <v>43.943492999999997</v>
      </c>
      <c r="AX43" s="37">
        <f t="shared" si="30"/>
        <v>-9.7370549932474557E-2</v>
      </c>
      <c r="AY43" s="33">
        <f t="shared" si="46"/>
        <v>-8.3925493344848643E-3</v>
      </c>
      <c r="AZ43" s="6">
        <v>32.504818</v>
      </c>
      <c r="BA43" s="37">
        <f t="shared" si="31"/>
        <v>-7.6493238957924051E-2</v>
      </c>
      <c r="BB43" s="33">
        <f t="shared" si="47"/>
        <v>-4.8768847672228709E-3</v>
      </c>
    </row>
    <row r="44" spans="6:54" x14ac:dyDescent="0.35">
      <c r="F44" s="21">
        <f t="shared" si="32"/>
        <v>526.33135700000003</v>
      </c>
      <c r="G44" s="33">
        <f t="shared" si="33"/>
        <v>4.3467520498940933E-2</v>
      </c>
      <c r="H44" s="11"/>
      <c r="I44" s="15" t="s">
        <v>78</v>
      </c>
      <c r="J44" s="6">
        <v>19.593332</v>
      </c>
      <c r="K44" s="36">
        <f t="shared" si="16"/>
        <v>0.10434736194637809</v>
      </c>
      <c r="L44" s="33">
        <f t="shared" si="34"/>
        <v>4.0418982806137808E-3</v>
      </c>
      <c r="M44">
        <v>8.4120659999999994</v>
      </c>
      <c r="N44" s="37">
        <f t="shared" si="17"/>
        <v>1.4440468476799197E-2</v>
      </c>
      <c r="O44" s="33">
        <f t="shared" si="35"/>
        <v>2.4014832542718081E-4</v>
      </c>
      <c r="P44" s="6">
        <v>39.177349</v>
      </c>
      <c r="Q44" s="37">
        <f t="shared" si="18"/>
        <v>-1.5019505089988528E-2</v>
      </c>
      <c r="R44" s="33">
        <f t="shared" si="36"/>
        <v>-1.1632853965371775E-3</v>
      </c>
      <c r="S44" s="6">
        <v>15.094443999999999</v>
      </c>
      <c r="T44" s="37">
        <f t="shared" si="19"/>
        <v>-8.2749049186819079E-2</v>
      </c>
      <c r="U44" s="33">
        <f t="shared" si="37"/>
        <v>-2.4693107163671112E-3</v>
      </c>
      <c r="V44" s="6">
        <v>35.813983999999998</v>
      </c>
      <c r="W44" s="37">
        <f t="shared" si="20"/>
        <v>3.1995148865669142E-2</v>
      </c>
      <c r="X44" s="33">
        <f t="shared" si="38"/>
        <v>2.2653347067637989E-3</v>
      </c>
      <c r="Y44" s="6">
        <v>25.928089</v>
      </c>
      <c r="Z44" s="37">
        <f t="shared" si="21"/>
        <v>1.409608184772905E-3</v>
      </c>
      <c r="AA44" s="33">
        <f t="shared" si="39"/>
        <v>7.2254438413419707E-5</v>
      </c>
      <c r="AB44" s="6">
        <v>44.083866</v>
      </c>
      <c r="AC44" s="37">
        <f t="shared" si="22"/>
        <v>-8.832689194784242E-3</v>
      </c>
      <c r="AD44" s="33">
        <f t="shared" si="40"/>
        <v>-7.6978284906805013E-4</v>
      </c>
      <c r="AE44" s="6">
        <v>78.306503000000006</v>
      </c>
      <c r="AF44" s="37">
        <f t="shared" si="23"/>
        <v>8.2074788870954651E-2</v>
      </c>
      <c r="AG44" s="33">
        <f t="shared" si="41"/>
        <v>1.2705835032222269E-2</v>
      </c>
      <c r="AH44" s="6">
        <v>27.541789999999999</v>
      </c>
      <c r="AI44" s="37">
        <f t="shared" si="24"/>
        <v>3.1558198480097437E-2</v>
      </c>
      <c r="AJ44" s="33">
        <f t="shared" si="48"/>
        <v>1.7183038935985036E-3</v>
      </c>
      <c r="AK44" s="6">
        <v>41.922882000000001</v>
      </c>
      <c r="AL44" s="37">
        <f t="shared" si="26"/>
        <v>-0.17378753921160028</v>
      </c>
      <c r="AM44" s="33">
        <f t="shared" si="42"/>
        <v>-1.4403411643040327E-2</v>
      </c>
      <c r="AN44" s="6">
        <v>50.929001</v>
      </c>
      <c r="AO44" s="37">
        <f t="shared" si="27"/>
        <v>-1.7895308941716946E-2</v>
      </c>
      <c r="AP44" s="33">
        <f t="shared" si="43"/>
        <v>-1.8017725496378028E-3</v>
      </c>
      <c r="AQ44" s="6">
        <v>15.146352</v>
      </c>
      <c r="AR44" s="37">
        <f t="shared" si="28"/>
        <v>1.8925910483256803E-2</v>
      </c>
      <c r="AS44" s="33">
        <f t="shared" si="44"/>
        <v>5.6670942505604536E-4</v>
      </c>
      <c r="AT44" s="6">
        <v>27.117073000000001</v>
      </c>
      <c r="AU44" s="37">
        <f t="shared" si="29"/>
        <v>-8.1357892814061056E-2</v>
      </c>
      <c r="AV44" s="33">
        <f t="shared" si="45"/>
        <v>-4.361522430825715E-3</v>
      </c>
      <c r="AW44" s="6">
        <v>43.566177000000003</v>
      </c>
      <c r="AX44" s="37">
        <f t="shared" si="30"/>
        <v>-8.5863907086310455E-3</v>
      </c>
      <c r="AY44" s="33">
        <f t="shared" si="46"/>
        <v>-7.3952984662541046E-4</v>
      </c>
      <c r="AZ44" s="6">
        <v>33.196869</v>
      </c>
      <c r="BA44" s="37">
        <f t="shared" si="31"/>
        <v>2.1290720655627093E-2</v>
      </c>
      <c r="BB44" s="33">
        <f t="shared" si="47"/>
        <v>1.3972788804808673E-3</v>
      </c>
    </row>
    <row r="45" spans="6:54" x14ac:dyDescent="0.35">
      <c r="F45" s="21">
        <f t="shared" si="32"/>
        <v>526.66130799999996</v>
      </c>
      <c r="G45" s="33">
        <f t="shared" si="33"/>
        <v>5.5445641950383909E-3</v>
      </c>
      <c r="H45" s="11"/>
      <c r="I45" s="15" t="s">
        <v>79</v>
      </c>
      <c r="J45" s="6">
        <v>18.981999999999999</v>
      </c>
      <c r="K45" s="36">
        <f t="shared" si="16"/>
        <v>-3.1201022878599764E-2</v>
      </c>
      <c r="L45" s="33">
        <f t="shared" si="34"/>
        <v>-1.125256567758665E-3</v>
      </c>
      <c r="M45">
        <v>8.7600460000000009</v>
      </c>
      <c r="N45" s="37">
        <f t="shared" si="17"/>
        <v>4.1366770065760484E-2</v>
      </c>
      <c r="O45" s="33">
        <f t="shared" si="35"/>
        <v>6.8849177201404108E-4</v>
      </c>
      <c r="P45" s="6">
        <v>44.300316000000002</v>
      </c>
      <c r="Q45" s="37">
        <f t="shared" si="18"/>
        <v>0.13076349295609568</v>
      </c>
      <c r="R45" s="33">
        <f t="shared" si="36"/>
        <v>1.1006116170309825E-2</v>
      </c>
      <c r="S45" s="6">
        <v>15.201480999999999</v>
      </c>
      <c r="T45" s="37">
        <f t="shared" si="19"/>
        <v>7.0911522146824392E-3</v>
      </c>
      <c r="U45" s="33">
        <f t="shared" si="37"/>
        <v>2.0480637192893489E-4</v>
      </c>
      <c r="V45" s="6">
        <v>35.030059999999999</v>
      </c>
      <c r="W45" s="37">
        <f t="shared" si="20"/>
        <v>-2.1888768364893417E-2</v>
      </c>
      <c r="X45" s="33">
        <f t="shared" si="38"/>
        <v>-1.4568101614138075E-3</v>
      </c>
      <c r="Y45" s="6">
        <v>25.165499000000001</v>
      </c>
      <c r="Z45" s="37">
        <f t="shared" si="21"/>
        <v>-2.9411731809467309E-2</v>
      </c>
      <c r="AA45" s="33">
        <f t="shared" si="39"/>
        <v>-1.4062641292326001E-3</v>
      </c>
      <c r="AB45" s="6">
        <v>47.141216</v>
      </c>
      <c r="AC45" s="37">
        <f t="shared" si="22"/>
        <v>6.9353037231353526E-2</v>
      </c>
      <c r="AD45" s="33">
        <f t="shared" si="40"/>
        <v>6.2116506358546267E-3</v>
      </c>
      <c r="AE45" s="6">
        <v>81.481003000000001</v>
      </c>
      <c r="AF45" s="37">
        <f t="shared" si="23"/>
        <v>4.0539417269086761E-2</v>
      </c>
      <c r="AG45" s="33">
        <f t="shared" si="41"/>
        <v>6.2758798923711291E-3</v>
      </c>
      <c r="AH45" s="6">
        <v>27.030225999999999</v>
      </c>
      <c r="AI45" s="37">
        <f t="shared" si="24"/>
        <v>-1.8574101392828859E-2</v>
      </c>
      <c r="AJ45" s="33">
        <f t="shared" si="48"/>
        <v>-9.5388988650941956E-4</v>
      </c>
      <c r="AK45" s="6">
        <v>42.518574000000001</v>
      </c>
      <c r="AL45" s="37">
        <f t="shared" si="26"/>
        <v>1.4209233038892689E-2</v>
      </c>
      <c r="AM45" s="33">
        <f t="shared" si="42"/>
        <v>1.1478630684118704E-3</v>
      </c>
      <c r="AN45" s="6">
        <v>55</v>
      </c>
      <c r="AO45" s="37">
        <f t="shared" si="27"/>
        <v>7.9934790003047582E-2</v>
      </c>
      <c r="AP45" s="33">
        <f t="shared" si="43"/>
        <v>8.3529384895979445E-3</v>
      </c>
      <c r="AQ45" s="6">
        <v>14.781382000000001</v>
      </c>
      <c r="AR45" s="37">
        <f t="shared" si="28"/>
        <v>-2.409623122452189E-2</v>
      </c>
      <c r="AS45" s="33">
        <f t="shared" si="44"/>
        <v>-6.7671362109247434E-4</v>
      </c>
      <c r="AT45" s="6">
        <v>27.089209</v>
      </c>
      <c r="AU45" s="37">
        <f t="shared" si="29"/>
        <v>-1.0275445288656707E-3</v>
      </c>
      <c r="AV45" s="33">
        <f t="shared" si="45"/>
        <v>-5.2885635881368712E-5</v>
      </c>
      <c r="AW45" s="6">
        <v>45.268253000000001</v>
      </c>
      <c r="AX45" s="37">
        <f t="shared" si="30"/>
        <v>3.9068748217223608E-2</v>
      </c>
      <c r="AY45" s="33">
        <f t="shared" si="46"/>
        <v>3.3601911707695905E-3</v>
      </c>
      <c r="AZ45" s="6">
        <v>38.582092000000003</v>
      </c>
      <c r="BA45" s="37">
        <f t="shared" si="31"/>
        <v>0.16222081064331709</v>
      </c>
      <c r="BB45" s="33">
        <f t="shared" si="47"/>
        <v>1.1891402929571302E-2</v>
      </c>
    </row>
    <row r="46" spans="6:54" x14ac:dyDescent="0.35">
      <c r="F46" s="21">
        <f t="shared" si="32"/>
        <v>543.21046100000001</v>
      </c>
      <c r="G46" s="33">
        <f t="shared" si="33"/>
        <v>3.4375012405896584E-2</v>
      </c>
      <c r="H46" s="11"/>
      <c r="I46" s="15" t="s">
        <v>80</v>
      </c>
      <c r="J46" s="6">
        <v>22.863333000000001</v>
      </c>
      <c r="K46" s="36">
        <f t="shared" si="16"/>
        <v>0.20447439679696564</v>
      </c>
      <c r="L46" s="33">
        <f t="shared" si="34"/>
        <v>8.8766084634095792E-3</v>
      </c>
      <c r="M46">
        <v>8.3959919999999997</v>
      </c>
      <c r="N46" s="37">
        <f t="shared" si="17"/>
        <v>-4.1558457569743489E-2</v>
      </c>
      <c r="O46" s="33">
        <f t="shared" si="35"/>
        <v>-6.6252157124082071E-4</v>
      </c>
      <c r="P46" s="6">
        <v>44.052306999999999</v>
      </c>
      <c r="Q46" s="37">
        <f t="shared" si="18"/>
        <v>-5.5983573570898056E-3</v>
      </c>
      <c r="R46" s="33">
        <f t="shared" si="36"/>
        <v>-4.6827164487699325E-4</v>
      </c>
      <c r="S46" s="6">
        <v>15.102710999999999</v>
      </c>
      <c r="T46" s="37">
        <f t="shared" si="19"/>
        <v>-6.497393247407935E-3</v>
      </c>
      <c r="U46" s="33">
        <f t="shared" si="37"/>
        <v>-1.8632136247410364E-4</v>
      </c>
      <c r="V46" s="6">
        <v>36.970061999999999</v>
      </c>
      <c r="W46" s="37">
        <f t="shared" si="20"/>
        <v>5.538106414890525E-2</v>
      </c>
      <c r="X46" s="33">
        <f t="shared" si="38"/>
        <v>3.8875864699196858E-3</v>
      </c>
      <c r="Y46" s="6">
        <v>24.528714999999998</v>
      </c>
      <c r="Z46" s="37">
        <f t="shared" si="21"/>
        <v>-2.5303849528276877E-2</v>
      </c>
      <c r="AA46" s="33">
        <f t="shared" si="39"/>
        <v>-1.1785010671070371E-3</v>
      </c>
      <c r="AB46" s="6">
        <v>42.697723000000003</v>
      </c>
      <c r="AC46" s="37">
        <f t="shared" si="22"/>
        <v>-9.4259193483680961E-2</v>
      </c>
      <c r="AD46" s="33">
        <f t="shared" si="40"/>
        <v>-7.6418238295371714E-3</v>
      </c>
      <c r="AE46" s="6">
        <v>84.989998</v>
      </c>
      <c r="AF46" s="37">
        <f t="shared" si="23"/>
        <v>4.3065191526913321E-2</v>
      </c>
      <c r="AG46" s="33">
        <f t="shared" si="41"/>
        <v>6.9496476884570758E-3</v>
      </c>
      <c r="AH46" s="6">
        <v>27.559961000000001</v>
      </c>
      <c r="AI46" s="37">
        <f t="shared" si="24"/>
        <v>1.9597875356277165E-2</v>
      </c>
      <c r="AJ46" s="33">
        <f t="shared" si="48"/>
        <v>1.0255484355836898E-3</v>
      </c>
      <c r="AK46" s="6">
        <v>37.156165999999999</v>
      </c>
      <c r="AL46" s="37">
        <f t="shared" si="26"/>
        <v>-0.12611918734621724</v>
      </c>
      <c r="AM46" s="33">
        <f t="shared" si="42"/>
        <v>-8.8977591283792342E-3</v>
      </c>
      <c r="AN46" s="6">
        <v>56.459499000000001</v>
      </c>
      <c r="AO46" s="37">
        <f t="shared" si="27"/>
        <v>2.6536345454545474E-2</v>
      </c>
      <c r="AP46" s="33">
        <f t="shared" si="43"/>
        <v>2.8447671148353368E-3</v>
      </c>
      <c r="AQ46" s="6">
        <v>14.945157</v>
      </c>
      <c r="AR46" s="37">
        <f t="shared" si="28"/>
        <v>1.107981648806582E-2</v>
      </c>
      <c r="AS46" s="33">
        <f t="shared" si="44"/>
        <v>3.1441382617257375E-4</v>
      </c>
      <c r="AT46" s="6">
        <v>28.505354000000001</v>
      </c>
      <c r="AU46" s="37">
        <f t="shared" si="29"/>
        <v>5.2277089375330238E-2</v>
      </c>
      <c r="AV46" s="33">
        <f t="shared" si="45"/>
        <v>2.8294786727211551E-3</v>
      </c>
      <c r="AW46" s="6">
        <v>46.833987999999998</v>
      </c>
      <c r="AX46" s="37">
        <f t="shared" si="30"/>
        <v>3.4587926333273705E-2</v>
      </c>
      <c r="AY46" s="33">
        <f t="shared" si="46"/>
        <v>3.0757728016682492E-3</v>
      </c>
      <c r="AZ46" s="6">
        <v>35.600341999999998</v>
      </c>
      <c r="BA46" s="37">
        <f t="shared" si="31"/>
        <v>-7.7283263955723422E-2</v>
      </c>
      <c r="BB46" s="33">
        <f t="shared" si="47"/>
        <v>-5.2240606741135931E-3</v>
      </c>
    </row>
    <row r="47" spans="6:54" x14ac:dyDescent="0.35">
      <c r="F47" s="21">
        <f t="shared" si="32"/>
        <v>569.922237</v>
      </c>
      <c r="G47" s="33">
        <f t="shared" si="33"/>
        <v>5.3381503374201951E-2</v>
      </c>
      <c r="H47" s="11"/>
      <c r="I47" s="15" t="s">
        <v>81</v>
      </c>
      <c r="J47" s="6">
        <v>19.875999</v>
      </c>
      <c r="K47" s="36">
        <f t="shared" si="16"/>
        <v>-0.13066047719289223</v>
      </c>
      <c r="L47" s="33">
        <f t="shared" si="34"/>
        <v>-4.7808495978604671E-3</v>
      </c>
      <c r="M47">
        <v>7.6147929999999997</v>
      </c>
      <c r="N47" s="37">
        <f t="shared" si="17"/>
        <v>-9.3044276364246184E-2</v>
      </c>
      <c r="O47" s="33">
        <f t="shared" si="35"/>
        <v>-1.3043064432968039E-3</v>
      </c>
      <c r="P47" s="6">
        <v>45.285023000000002</v>
      </c>
      <c r="Q47" s="37">
        <f t="shared" si="18"/>
        <v>2.7983006656155454E-2</v>
      </c>
      <c r="R47" s="33">
        <f t="shared" si="36"/>
        <v>2.3328179241989097E-3</v>
      </c>
      <c r="S47" s="6">
        <v>15.036860000000001</v>
      </c>
      <c r="T47" s="37">
        <f t="shared" si="19"/>
        <v>-4.3602105608720552E-3</v>
      </c>
      <c r="U47" s="33">
        <f t="shared" si="37"/>
        <v>-1.2069700508649552E-4</v>
      </c>
      <c r="V47" s="6">
        <v>37.947398999999997</v>
      </c>
      <c r="W47" s="37">
        <f t="shared" si="20"/>
        <v>2.6435903732052131E-2</v>
      </c>
      <c r="X47" s="33">
        <f t="shared" si="38"/>
        <v>1.8467497569892551E-3</v>
      </c>
      <c r="Y47" s="6">
        <v>26.869333000000001</v>
      </c>
      <c r="Z47" s="37">
        <f t="shared" si="21"/>
        <v>9.5423588231181411E-2</v>
      </c>
      <c r="AA47" s="33">
        <f t="shared" si="39"/>
        <v>4.7200272312842928E-3</v>
      </c>
      <c r="AB47" s="6">
        <v>41.314841999999999</v>
      </c>
      <c r="AC47" s="37">
        <f t="shared" si="22"/>
        <v>-3.2387698988070264E-2</v>
      </c>
      <c r="AD47" s="33">
        <f t="shared" si="40"/>
        <v>-2.463304303772756E-3</v>
      </c>
      <c r="AE47" s="6">
        <v>88.872001999999995</v>
      </c>
      <c r="AF47" s="37">
        <f t="shared" si="23"/>
        <v>4.5676010017084538E-2</v>
      </c>
      <c r="AG47" s="33">
        <f t="shared" si="41"/>
        <v>7.4728282038558844E-3</v>
      </c>
      <c r="AH47" s="6">
        <v>30.332675999999999</v>
      </c>
      <c r="AI47" s="37">
        <f t="shared" si="24"/>
        <v>0.10060663728805705</v>
      </c>
      <c r="AJ47" s="33">
        <f t="shared" si="48"/>
        <v>5.6178382991563065E-3</v>
      </c>
      <c r="AK47" s="6">
        <v>38.702708999999999</v>
      </c>
      <c r="AL47" s="37">
        <f t="shared" si="26"/>
        <v>4.162278207067973E-2</v>
      </c>
      <c r="AM47" s="33">
        <f t="shared" si="42"/>
        <v>2.965543813877205E-3</v>
      </c>
      <c r="AN47" s="6">
        <v>61.360999999999997</v>
      </c>
      <c r="AO47" s="37">
        <f t="shared" si="27"/>
        <v>8.6814461460240661E-2</v>
      </c>
      <c r="AP47" s="33">
        <f t="shared" si="43"/>
        <v>9.8065529884223401E-3</v>
      </c>
      <c r="AQ47" s="6">
        <v>15.962408</v>
      </c>
      <c r="AR47" s="37">
        <f t="shared" si="28"/>
        <v>6.8065594760898129E-2</v>
      </c>
      <c r="AS47" s="33">
        <f t="shared" si="44"/>
        <v>2.0001286284803679E-3</v>
      </c>
      <c r="AT47" s="6">
        <v>31.085691000000001</v>
      </c>
      <c r="AU47" s="37">
        <f t="shared" si="29"/>
        <v>9.0521135082202456E-2</v>
      </c>
      <c r="AV47" s="33">
        <f t="shared" si="45"/>
        <v>5.1801506711679568E-3</v>
      </c>
      <c r="AW47" s="6">
        <v>48.396811999999997</v>
      </c>
      <c r="AX47" s="37">
        <f t="shared" si="30"/>
        <v>3.3369441013650157E-2</v>
      </c>
      <c r="AY47" s="33">
        <f t="shared" si="46"/>
        <v>2.9730181563692604E-3</v>
      </c>
      <c r="AZ47" s="6">
        <v>34.552914000000001</v>
      </c>
      <c r="BA47" s="37">
        <f t="shared" si="31"/>
        <v>-2.9421852183330051E-2</v>
      </c>
      <c r="BB47" s="33">
        <f t="shared" si="47"/>
        <v>-1.8714859178886754E-3</v>
      </c>
    </row>
    <row r="48" spans="6:54" x14ac:dyDescent="0.35">
      <c r="F48" s="21">
        <f t="shared" si="32"/>
        <v>557.50422700000001</v>
      </c>
      <c r="G48" s="33">
        <f t="shared" si="33"/>
        <v>-1.9903001796845496E-2</v>
      </c>
      <c r="H48" s="11"/>
      <c r="I48" s="15" t="s">
        <v>82</v>
      </c>
      <c r="J48" s="6">
        <v>20.110665999999998</v>
      </c>
      <c r="K48" s="36">
        <f t="shared" si="16"/>
        <v>1.1806551207815928E-2</v>
      </c>
      <c r="L48" s="33">
        <f t="shared" si="34"/>
        <v>4.1661404405296564E-4</v>
      </c>
      <c r="M48">
        <v>7.2911419999999998</v>
      </c>
      <c r="N48" s="37">
        <f t="shared" si="17"/>
        <v>-4.2502928182026736E-2</v>
      </c>
      <c r="O48" s="33">
        <f t="shared" si="35"/>
        <v>-5.4374941820520468E-4</v>
      </c>
      <c r="P48" s="6">
        <v>54.171165000000002</v>
      </c>
      <c r="Q48" s="37">
        <f t="shared" si="18"/>
        <v>0.19622695123727771</v>
      </c>
      <c r="R48" s="33">
        <f t="shared" si="36"/>
        <v>1.8651391124648333E-2</v>
      </c>
      <c r="S48" s="6">
        <v>15.333358</v>
      </c>
      <c r="T48" s="37">
        <f t="shared" si="19"/>
        <v>1.9718079439457418E-2</v>
      </c>
      <c r="U48" s="33">
        <f t="shared" si="37"/>
        <v>5.3050109556900817E-4</v>
      </c>
      <c r="V48" s="6">
        <v>40.416744000000001</v>
      </c>
      <c r="W48" s="37">
        <f t="shared" si="20"/>
        <v>6.5072839379584468E-2</v>
      </c>
      <c r="X48" s="33">
        <f t="shared" si="38"/>
        <v>4.6147213072470173E-3</v>
      </c>
      <c r="Y48" s="6">
        <v>26.912842000000001</v>
      </c>
      <c r="Z48" s="37">
        <f t="shared" si="21"/>
        <v>1.6192809847568692E-3</v>
      </c>
      <c r="AA48" s="33">
        <f t="shared" si="39"/>
        <v>7.6465613143580552E-5</v>
      </c>
      <c r="AB48" s="6">
        <v>41.598292999999998</v>
      </c>
      <c r="AC48" s="37">
        <f t="shared" si="22"/>
        <v>6.8607547863791772E-3</v>
      </c>
      <c r="AD48" s="33">
        <f t="shared" si="40"/>
        <v>5.007625063153194E-4</v>
      </c>
      <c r="AE48" s="6">
        <v>100.635498</v>
      </c>
      <c r="AF48" s="37">
        <f t="shared" si="23"/>
        <v>0.13236447627229106</v>
      </c>
      <c r="AG48" s="33">
        <f t="shared" si="41"/>
        <v>2.337260089602574E-2</v>
      </c>
      <c r="AH48" s="6">
        <v>31.540503000000001</v>
      </c>
      <c r="AI48" s="37">
        <f t="shared" si="24"/>
        <v>3.9819335425598512E-2</v>
      </c>
      <c r="AJ48" s="33">
        <f t="shared" si="48"/>
        <v>2.2036723379317735E-3</v>
      </c>
      <c r="AK48" s="6">
        <v>39.622807000000002</v>
      </c>
      <c r="AL48" s="37">
        <f t="shared" si="26"/>
        <v>2.3773477975404848E-2</v>
      </c>
      <c r="AM48" s="33">
        <f t="shared" si="42"/>
        <v>1.6528078190046428E-3</v>
      </c>
      <c r="AN48" s="6">
        <v>61.59</v>
      </c>
      <c r="AO48" s="37">
        <f t="shared" si="27"/>
        <v>3.7320121901534579E-3</v>
      </c>
      <c r="AP48" s="33">
        <f t="shared" si="43"/>
        <v>4.0330876015906624E-4</v>
      </c>
      <c r="AQ48" s="6">
        <v>16.115379000000001</v>
      </c>
      <c r="AR48" s="37">
        <f t="shared" si="28"/>
        <v>9.583203236003042E-3</v>
      </c>
      <c r="AS48" s="33">
        <f t="shared" si="44"/>
        <v>2.7097899003757504E-4</v>
      </c>
      <c r="AT48" s="6">
        <v>32.324120000000001</v>
      </c>
      <c r="AU48" s="37">
        <f t="shared" si="29"/>
        <v>3.983919804131103E-2</v>
      </c>
      <c r="AV48" s="33">
        <f t="shared" si="45"/>
        <v>2.2595486446883501E-3</v>
      </c>
      <c r="AW48" s="6">
        <v>49.402087999999999</v>
      </c>
      <c r="AX48" s="37">
        <f t="shared" si="30"/>
        <v>2.07715334638158E-2</v>
      </c>
      <c r="AY48" s="33">
        <f t="shared" si="46"/>
        <v>1.8005212947575741E-3</v>
      </c>
      <c r="AZ48" s="6">
        <v>32.857632000000002</v>
      </c>
      <c r="BA48" s="37">
        <f t="shared" si="31"/>
        <v>-4.9063358303152053E-2</v>
      </c>
      <c r="BB48" s="33">
        <f t="shared" si="47"/>
        <v>-2.8286416411737849E-3</v>
      </c>
    </row>
    <row r="49" spans="6:54" x14ac:dyDescent="0.35">
      <c r="F49" s="21">
        <f t="shared" si="32"/>
        <v>532.00724500000001</v>
      </c>
      <c r="G49" s="33">
        <f t="shared" si="33"/>
        <v>-3.2884117720930722E-2</v>
      </c>
      <c r="H49" s="11"/>
      <c r="I49" s="15" t="s">
        <v>83</v>
      </c>
      <c r="J49" s="6">
        <v>17.651333000000001</v>
      </c>
      <c r="K49" s="36">
        <f t="shared" si="16"/>
        <v>-0.12228998283796258</v>
      </c>
      <c r="L49" s="33">
        <f t="shared" si="34"/>
        <v>-3.8718651897094274E-3</v>
      </c>
      <c r="M49">
        <v>7.1142459999999996</v>
      </c>
      <c r="N49" s="37">
        <f t="shared" si="17"/>
        <v>-2.4261768595372327E-2</v>
      </c>
      <c r="O49" s="33">
        <f t="shared" si="35"/>
        <v>-3.0960158115994553E-4</v>
      </c>
      <c r="P49" s="6">
        <v>53.909801000000002</v>
      </c>
      <c r="Q49" s="37">
        <f t="shared" si="18"/>
        <v>-4.8247808589680571E-3</v>
      </c>
      <c r="R49" s="33">
        <f t="shared" si="36"/>
        <v>-4.665488858716349E-4</v>
      </c>
      <c r="S49" s="6">
        <v>16.120671999999999</v>
      </c>
      <c r="T49" s="37">
        <f t="shared" si="19"/>
        <v>5.1346482616527869E-2</v>
      </c>
      <c r="U49" s="33">
        <f t="shared" si="37"/>
        <v>1.4847238182729464E-3</v>
      </c>
      <c r="V49" s="6">
        <v>39.688243999999997</v>
      </c>
      <c r="W49" s="37">
        <f t="shared" si="20"/>
        <v>-1.8024707779528304E-2</v>
      </c>
      <c r="X49" s="33">
        <f t="shared" si="38"/>
        <v>-1.2831633658315158E-3</v>
      </c>
      <c r="Y49" s="6">
        <v>25.633766000000001</v>
      </c>
      <c r="Z49" s="37">
        <f t="shared" si="21"/>
        <v>-4.7526604585275675E-2</v>
      </c>
      <c r="AA49" s="33">
        <f t="shared" si="39"/>
        <v>-2.1852495491724473E-3</v>
      </c>
      <c r="AB49" s="6">
        <v>40.866131000000003</v>
      </c>
      <c r="AC49" s="37">
        <f t="shared" si="22"/>
        <v>-1.7600770300838915E-2</v>
      </c>
      <c r="AD49" s="33">
        <f t="shared" si="40"/>
        <v>-1.2901702802963547E-3</v>
      </c>
      <c r="AE49" s="6">
        <v>100.150002</v>
      </c>
      <c r="AF49" s="37">
        <f t="shared" si="23"/>
        <v>-4.8243016594402676E-3</v>
      </c>
      <c r="AG49" s="33">
        <f t="shared" si="41"/>
        <v>-8.6663705393133473E-4</v>
      </c>
      <c r="AH49" s="6">
        <v>33.762669000000002</v>
      </c>
      <c r="AI49" s="37">
        <f t="shared" si="24"/>
        <v>7.0454361491952153E-2</v>
      </c>
      <c r="AJ49" s="33">
        <f t="shared" si="48"/>
        <v>4.2667430513654682E-3</v>
      </c>
      <c r="AK49" s="6">
        <v>40.560378999999998</v>
      </c>
      <c r="AL49" s="37">
        <f t="shared" si="26"/>
        <v>2.3662432598477837E-2</v>
      </c>
      <c r="AM49" s="33">
        <f t="shared" si="42"/>
        <v>1.7215245872139655E-3</v>
      </c>
      <c r="AN49" s="6">
        <v>60.353999999999999</v>
      </c>
      <c r="AO49" s="37">
        <f t="shared" si="27"/>
        <v>-2.0068192888455984E-2</v>
      </c>
      <c r="AP49" s="33">
        <f t="shared" si="43"/>
        <v>-2.1725318929104237E-3</v>
      </c>
      <c r="AQ49" s="6">
        <v>15.335190000000001</v>
      </c>
      <c r="AR49" s="37">
        <f t="shared" si="28"/>
        <v>-4.8412699446907202E-2</v>
      </c>
      <c r="AS49" s="33">
        <f t="shared" si="44"/>
        <v>-1.3316812832545875E-3</v>
      </c>
      <c r="AT49" s="6">
        <v>30.943428000000001</v>
      </c>
      <c r="AU49" s="37">
        <f t="shared" si="29"/>
        <v>-4.2713985717167238E-2</v>
      </c>
      <c r="AV49" s="33">
        <f t="shared" si="45"/>
        <v>-2.3707751037952093E-3</v>
      </c>
      <c r="AW49" s="6">
        <v>44.725979000000002</v>
      </c>
      <c r="AX49" s="37">
        <f t="shared" si="30"/>
        <v>-9.4654076159695857E-2</v>
      </c>
      <c r="AY49" s="33">
        <f t="shared" si="46"/>
        <v>-7.593657621869399E-3</v>
      </c>
      <c r="AZ49" s="6">
        <v>30.688386999999999</v>
      </c>
      <c r="BA49" s="37">
        <f t="shared" si="31"/>
        <v>-6.6019517170318412E-2</v>
      </c>
      <c r="BB49" s="33">
        <f t="shared" si="47"/>
        <v>-3.6341114458955954E-3</v>
      </c>
    </row>
    <row r="50" spans="6:54" x14ac:dyDescent="0.35">
      <c r="F50" s="21">
        <f t="shared" si="32"/>
        <v>545.82728199999997</v>
      </c>
      <c r="G50" s="33">
        <f t="shared" si="33"/>
        <v>3.1607695137985801E-2</v>
      </c>
      <c r="H50" s="11"/>
      <c r="I50" s="15" t="s">
        <v>84</v>
      </c>
      <c r="J50" s="6">
        <v>22.488001000000001</v>
      </c>
      <c r="K50" s="36">
        <f t="shared" si="16"/>
        <v>0.27401148683784954</v>
      </c>
      <c r="L50" s="33">
        <f t="shared" si="34"/>
        <v>1.1582493749725245E-2</v>
      </c>
      <c r="M50">
        <v>7.3449790000000004</v>
      </c>
      <c r="N50" s="37">
        <f t="shared" si="17"/>
        <v>3.2432530446656012E-2</v>
      </c>
      <c r="O50" s="33">
        <f t="shared" si="35"/>
        <v>4.4776881759861942E-4</v>
      </c>
      <c r="P50" s="6">
        <v>52.266750000000002</v>
      </c>
      <c r="Q50" s="37">
        <f t="shared" si="18"/>
        <v>-3.0477778984938191E-2</v>
      </c>
      <c r="R50" s="33">
        <f t="shared" si="36"/>
        <v>-2.994272107630824E-3</v>
      </c>
      <c r="S50" s="6">
        <v>14.728477</v>
      </c>
      <c r="T50" s="37">
        <f t="shared" si="19"/>
        <v>-8.636085393958759E-2</v>
      </c>
      <c r="U50" s="33">
        <f t="shared" si="37"/>
        <v>-2.3908769342973423E-3</v>
      </c>
      <c r="V50" s="6">
        <v>42.438690000000001</v>
      </c>
      <c r="W50" s="37">
        <f t="shared" si="20"/>
        <v>6.9301277224560601E-2</v>
      </c>
      <c r="X50" s="33">
        <f t="shared" si="38"/>
        <v>5.5282243773525832E-3</v>
      </c>
      <c r="Y50" s="6">
        <v>24.043998999999999</v>
      </c>
      <c r="Z50" s="37">
        <f t="shared" si="21"/>
        <v>-6.2018472041915414E-2</v>
      </c>
      <c r="AA50" s="33">
        <f t="shared" si="39"/>
        <v>-2.8029168658358066E-3</v>
      </c>
      <c r="AB50" s="6">
        <v>40.511828999999999</v>
      </c>
      <c r="AC50" s="37">
        <f t="shared" si="22"/>
        <v>-8.6698200032688209E-3</v>
      </c>
      <c r="AD50" s="33">
        <f t="shared" si="40"/>
        <v>-6.6019827499380374E-4</v>
      </c>
      <c r="AE50" s="6">
        <v>79.900497000000001</v>
      </c>
      <c r="AF50" s="37">
        <f t="shared" si="23"/>
        <v>-0.2021917583186868</v>
      </c>
      <c r="AG50" s="33">
        <f t="shared" si="41"/>
        <v>-3.0366545062684172E-2</v>
      </c>
      <c r="AH50" s="6">
        <v>32.988888000000003</v>
      </c>
      <c r="AI50" s="37">
        <f t="shared" si="24"/>
        <v>-2.2918241445899896E-2</v>
      </c>
      <c r="AJ50" s="33">
        <f t="shared" si="48"/>
        <v>-1.4211221883186004E-3</v>
      </c>
      <c r="AK50" s="6">
        <v>34.426761999999997</v>
      </c>
      <c r="AL50" s="37">
        <f t="shared" si="26"/>
        <v>-0.15122188577182677</v>
      </c>
      <c r="AM50" s="33">
        <f t="shared" si="42"/>
        <v>-9.7857311523226829E-3</v>
      </c>
      <c r="AN50" s="6">
        <v>54.528998999999999</v>
      </c>
      <c r="AO50" s="37">
        <f t="shared" si="27"/>
        <v>-9.6513917884481562E-2</v>
      </c>
      <c r="AP50" s="33">
        <f t="shared" si="43"/>
        <v>-9.8923602662760301E-3</v>
      </c>
      <c r="AQ50" s="6">
        <v>14.001360999999999</v>
      </c>
      <c r="AR50" s="37">
        <f t="shared" si="28"/>
        <v>-8.6978315886532959E-2</v>
      </c>
      <c r="AS50" s="33">
        <f t="shared" si="44"/>
        <v>-2.2890943898694139E-3</v>
      </c>
      <c r="AT50" s="6">
        <v>33.329067000000002</v>
      </c>
      <c r="AU50" s="37">
        <f t="shared" si="29"/>
        <v>7.7096790956709807E-2</v>
      </c>
      <c r="AV50" s="33">
        <f t="shared" si="45"/>
        <v>4.8299419517889739E-3</v>
      </c>
      <c r="AW50" s="6">
        <v>45.296115999999998</v>
      </c>
      <c r="AX50" s="37">
        <f t="shared" si="30"/>
        <v>1.2747334161204061E-2</v>
      </c>
      <c r="AY50" s="33">
        <f t="shared" si="46"/>
        <v>1.0853324504192831E-3</v>
      </c>
      <c r="AZ50" s="6">
        <v>33.712829999999997</v>
      </c>
      <c r="BA50" s="37">
        <f t="shared" si="31"/>
        <v>9.8553338759707315E-2</v>
      </c>
      <c r="BB50" s="33">
        <f t="shared" si="47"/>
        <v>6.2452381744132505E-3</v>
      </c>
    </row>
    <row r="51" spans="6:54" x14ac:dyDescent="0.35">
      <c r="F51" s="21">
        <f t="shared" si="32"/>
        <v>488.97167399999995</v>
      </c>
      <c r="G51" s="33">
        <f t="shared" si="33"/>
        <v>-0.10182323449783018</v>
      </c>
      <c r="H51" s="11"/>
      <c r="I51" s="15" t="s">
        <v>85</v>
      </c>
      <c r="J51" s="6">
        <v>23.365334000000001</v>
      </c>
      <c r="K51" s="36">
        <f t="shared" si="16"/>
        <v>3.9013383181546464E-2</v>
      </c>
      <c r="L51" s="33">
        <f t="shared" si="34"/>
        <v>1.6700534373560606E-3</v>
      </c>
      <c r="M51">
        <v>7.3673159999999998</v>
      </c>
      <c r="N51" s="37">
        <f t="shared" si="17"/>
        <v>3.0411251005618102E-3</v>
      </c>
      <c r="O51" s="33">
        <f t="shared" si="35"/>
        <v>4.1047654359223899E-5</v>
      </c>
      <c r="P51" s="6">
        <v>42.647342999999999</v>
      </c>
      <c r="Q51" s="37">
        <f t="shared" si="18"/>
        <v>-0.18404448334744369</v>
      </c>
      <c r="R51" s="33">
        <f t="shared" si="36"/>
        <v>-1.4380021789706401E-2</v>
      </c>
      <c r="S51" s="6">
        <v>15.294142000000001</v>
      </c>
      <c r="T51" s="37">
        <f t="shared" si="19"/>
        <v>3.8406211314313148E-2</v>
      </c>
      <c r="U51" s="33">
        <f t="shared" si="37"/>
        <v>1.0761463724766912E-3</v>
      </c>
      <c r="V51" s="6">
        <v>45.321598000000002</v>
      </c>
      <c r="W51" s="37">
        <f t="shared" si="20"/>
        <v>6.7931126055021968E-2</v>
      </c>
      <c r="X51" s="33">
        <f t="shared" si="38"/>
        <v>5.6405153943056884E-3</v>
      </c>
      <c r="Y51" s="6">
        <v>24.830893</v>
      </c>
      <c r="Z51" s="37">
        <f t="shared" si="21"/>
        <v>3.272725140273048E-2</v>
      </c>
      <c r="AA51" s="33">
        <f t="shared" si="39"/>
        <v>1.4888352131971676E-3</v>
      </c>
      <c r="AB51" s="6">
        <v>42.611728999999997</v>
      </c>
      <c r="AC51" s="37">
        <f t="shared" si="22"/>
        <v>5.1834243277438748E-2</v>
      </c>
      <c r="AD51" s="33">
        <f t="shared" si="40"/>
        <v>4.0466037523171879E-3</v>
      </c>
      <c r="AE51" s="6">
        <v>84.508499</v>
      </c>
      <c r="AF51" s="37">
        <f t="shared" si="23"/>
        <v>5.7671756409725446E-2</v>
      </c>
      <c r="AG51" s="33">
        <f t="shared" si="41"/>
        <v>8.9291131638222637E-3</v>
      </c>
      <c r="AH51" s="6">
        <v>35.417468999999997</v>
      </c>
      <c r="AI51" s="37">
        <f t="shared" si="24"/>
        <v>7.3618152876204671E-2</v>
      </c>
      <c r="AJ51" s="33">
        <f t="shared" si="48"/>
        <v>4.7769115493392278E-3</v>
      </c>
      <c r="AK51" s="6">
        <v>39.412166999999997</v>
      </c>
      <c r="AL51" s="37">
        <f t="shared" si="26"/>
        <v>0.14481190534270985</v>
      </c>
      <c r="AM51" s="33">
        <f t="shared" si="42"/>
        <v>1.0456331490141734E-2</v>
      </c>
      <c r="AN51" s="6">
        <v>55.482498</v>
      </c>
      <c r="AO51" s="37">
        <f t="shared" si="27"/>
        <v>1.74860902911495E-2</v>
      </c>
      <c r="AP51" s="33">
        <f t="shared" si="43"/>
        <v>1.7774340008283457E-3</v>
      </c>
      <c r="AQ51" s="6">
        <v>14.140140000000001</v>
      </c>
      <c r="AR51" s="37">
        <f t="shared" si="28"/>
        <v>9.9118221435759938E-3</v>
      </c>
      <c r="AS51" s="33">
        <f t="shared" si="44"/>
        <v>2.5677454643109002E-4</v>
      </c>
      <c r="AT51" s="6">
        <v>34.272652000000001</v>
      </c>
      <c r="AU51" s="37">
        <f t="shared" si="29"/>
        <v>2.8311173547102254E-2</v>
      </c>
      <c r="AV51" s="33">
        <f t="shared" si="45"/>
        <v>1.7776667284495342E-3</v>
      </c>
      <c r="AW51" s="6">
        <v>46.189613000000001</v>
      </c>
      <c r="AX51" s="37">
        <f t="shared" si="30"/>
        <v>1.9725686855800253E-2</v>
      </c>
      <c r="AY51" s="33">
        <f t="shared" si="46"/>
        <v>1.6692493616114275E-3</v>
      </c>
      <c r="AZ51" s="6">
        <v>34.965888999999997</v>
      </c>
      <c r="BA51" s="37">
        <f t="shared" si="31"/>
        <v>3.7168609102232013E-2</v>
      </c>
      <c r="BB51" s="33">
        <f t="shared" si="47"/>
        <v>2.3810342630565585E-3</v>
      </c>
    </row>
    <row r="52" spans="6:54" x14ac:dyDescent="0.35">
      <c r="F52" s="21">
        <f t="shared" si="32"/>
        <v>522.96925599999997</v>
      </c>
      <c r="G52" s="33">
        <f t="shared" si="33"/>
        <v>7.4179300437343776E-2</v>
      </c>
      <c r="H52" s="11"/>
      <c r="I52" s="15" t="s">
        <v>86</v>
      </c>
      <c r="J52" s="6">
        <v>22.186665999999999</v>
      </c>
      <c r="K52" s="36">
        <f t="shared" si="16"/>
        <v>-5.0445159482847612E-2</v>
      </c>
      <c r="L52" s="33">
        <f t="shared" si="34"/>
        <v>-2.2889053993804002E-3</v>
      </c>
      <c r="M52">
        <v>5.9893689999999999</v>
      </c>
      <c r="N52" s="37">
        <f t="shared" si="17"/>
        <v>-0.18703514278469932</v>
      </c>
      <c r="O52" s="33">
        <f t="shared" si="35"/>
        <v>-2.2909762378285578E-3</v>
      </c>
      <c r="P52" s="6">
        <v>37.801918000000001</v>
      </c>
      <c r="Q52" s="37">
        <f t="shared" si="18"/>
        <v>-0.11361610499392656</v>
      </c>
      <c r="R52" s="33">
        <f t="shared" si="36"/>
        <v>-8.7835490537224916E-3</v>
      </c>
      <c r="S52" s="6">
        <v>13.972301</v>
      </c>
      <c r="T52" s="37">
        <f t="shared" si="19"/>
        <v>-8.6427927764761228E-2</v>
      </c>
      <c r="U52" s="33">
        <f t="shared" si="37"/>
        <v>-2.4696666202703209E-3</v>
      </c>
      <c r="V52" s="6">
        <v>42.255062000000002</v>
      </c>
      <c r="W52" s="37">
        <f t="shared" si="20"/>
        <v>-6.7661691893564718E-2</v>
      </c>
      <c r="X52" s="33">
        <f t="shared" si="38"/>
        <v>-5.8470646420051625E-3</v>
      </c>
      <c r="Y52" s="6">
        <v>21.543423000000001</v>
      </c>
      <c r="Z52" s="37">
        <f t="shared" si="21"/>
        <v>-0.1323943524705293</v>
      </c>
      <c r="AA52" s="33">
        <f t="shared" si="39"/>
        <v>-5.8331140426831924E-3</v>
      </c>
      <c r="AB52" s="6">
        <v>40.810257</v>
      </c>
      <c r="AC52" s="37">
        <f t="shared" si="22"/>
        <v>-4.2276435204025561E-2</v>
      </c>
      <c r="AD52" s="33">
        <f t="shared" si="40"/>
        <v>-3.5284501689153689E-3</v>
      </c>
      <c r="AE52" s="6">
        <v>75.098502999999994</v>
      </c>
      <c r="AF52" s="37">
        <f t="shared" si="23"/>
        <v>-0.11134969986864879</v>
      </c>
      <c r="AG52" s="33">
        <f t="shared" si="41"/>
        <v>-1.7101595479403622E-2</v>
      </c>
      <c r="AH52" s="6">
        <v>33.698951999999998</v>
      </c>
      <c r="AI52" s="37">
        <f t="shared" si="24"/>
        <v>-4.8521733724112205E-2</v>
      </c>
      <c r="AJ52" s="33">
        <f t="shared" si="48"/>
        <v>-3.3440210602580602E-3</v>
      </c>
      <c r="AK52" s="6">
        <v>31.599046999999999</v>
      </c>
      <c r="AL52" s="37">
        <f t="shared" si="26"/>
        <v>-0.19824131974270784</v>
      </c>
      <c r="AM52" s="33">
        <f t="shared" si="42"/>
        <v>-1.2811042260684928E-2</v>
      </c>
      <c r="AN52" s="6">
        <v>52.248001000000002</v>
      </c>
      <c r="AO52" s="37">
        <f t="shared" si="27"/>
        <v>-5.8297609455147413E-2</v>
      </c>
      <c r="AP52" s="33">
        <f t="shared" si="43"/>
        <v>-6.2292638184807238E-3</v>
      </c>
      <c r="AQ52" s="6">
        <v>11.504396</v>
      </c>
      <c r="AR52" s="37">
        <f t="shared" si="28"/>
        <v>-0.18640154906528511</v>
      </c>
      <c r="AS52" s="33">
        <f t="shared" si="44"/>
        <v>-4.3856062620520426E-3</v>
      </c>
      <c r="AT52" s="6">
        <v>29.914991000000001</v>
      </c>
      <c r="AU52" s="37">
        <f t="shared" si="29"/>
        <v>-0.12714688667804289</v>
      </c>
      <c r="AV52" s="33">
        <f t="shared" si="45"/>
        <v>-7.7787695543518817E-3</v>
      </c>
      <c r="AW52" s="6">
        <v>39.529052999999998</v>
      </c>
      <c r="AX52" s="37">
        <f t="shared" si="30"/>
        <v>-0.14420038548493583</v>
      </c>
      <c r="AY52" s="33">
        <f t="shared" si="46"/>
        <v>-1.1657331055243211E-2</v>
      </c>
      <c r="AZ52" s="6">
        <v>30.819735000000001</v>
      </c>
      <c r="BA52" s="37">
        <f t="shared" si="31"/>
        <v>-0.11857710810670354</v>
      </c>
      <c r="BB52" s="33">
        <f t="shared" si="47"/>
        <v>-7.473878842550203E-3</v>
      </c>
    </row>
    <row r="53" spans="6:54" x14ac:dyDescent="0.35">
      <c r="F53" s="21">
        <f t="shared" si="32"/>
        <v>535.22084200000006</v>
      </c>
      <c r="G53" s="33">
        <f t="shared" si="33"/>
        <v>2.5321035708111679E-2</v>
      </c>
      <c r="H53" s="11"/>
      <c r="I53" s="15" t="s">
        <v>87</v>
      </c>
      <c r="J53" s="6">
        <v>20.468</v>
      </c>
      <c r="K53" s="36">
        <f t="shared" si="16"/>
        <v>-7.7463914587257002E-2</v>
      </c>
      <c r="L53" s="33">
        <f t="shared" si="34"/>
        <v>-3.031787023006141E-3</v>
      </c>
      <c r="M53">
        <v>6.8897329999999997</v>
      </c>
      <c r="N53" s="37">
        <f t="shared" si="17"/>
        <v>0.15032702109354085</v>
      </c>
      <c r="O53" s="33">
        <f t="shared" si="35"/>
        <v>1.9804472751259864E-3</v>
      </c>
      <c r="P53" s="6">
        <v>39.886833000000003</v>
      </c>
      <c r="Q53" s="37">
        <f t="shared" si="18"/>
        <v>5.5153682942754446E-2</v>
      </c>
      <c r="R53" s="33">
        <f t="shared" si="36"/>
        <v>4.2065680068822161E-3</v>
      </c>
      <c r="S53" s="6">
        <v>14.716443999999999</v>
      </c>
      <c r="T53" s="37">
        <f t="shared" si="19"/>
        <v>5.3258443258558441E-2</v>
      </c>
      <c r="U53" s="33">
        <f t="shared" si="37"/>
        <v>1.4987016707952577E-3</v>
      </c>
      <c r="V53" s="6">
        <v>41.383212999999998</v>
      </c>
      <c r="W53" s="37">
        <f t="shared" si="20"/>
        <v>-2.0633007235914231E-2</v>
      </c>
      <c r="X53" s="33">
        <f t="shared" si="38"/>
        <v>-1.6327157351566761E-3</v>
      </c>
      <c r="Y53" s="6">
        <v>25.031206000000001</v>
      </c>
      <c r="Z53" s="37">
        <f t="shared" si="21"/>
        <v>0.16189548893878192</v>
      </c>
      <c r="AA53" s="33">
        <f t="shared" si="39"/>
        <v>7.748905480779107E-3</v>
      </c>
      <c r="AB53" s="6">
        <v>40.975470999999999</v>
      </c>
      <c r="AC53" s="37">
        <f t="shared" si="22"/>
        <v>4.0483450030711363E-3</v>
      </c>
      <c r="AD53" s="33">
        <f t="shared" si="40"/>
        <v>3.1719425447704764E-4</v>
      </c>
      <c r="AE53" s="6">
        <v>85.936501000000007</v>
      </c>
      <c r="AF53" s="37">
        <f t="shared" si="23"/>
        <v>0.14431709777224205</v>
      </c>
      <c r="AG53" s="33">
        <f t="shared" si="41"/>
        <v>2.3714790639665018E-2</v>
      </c>
      <c r="AH53" s="6">
        <v>32.772522000000002</v>
      </c>
      <c r="AI53" s="37">
        <f t="shared" si="24"/>
        <v>-2.7491359375211324E-2</v>
      </c>
      <c r="AJ53" s="33">
        <f t="shared" si="48"/>
        <v>-1.7227803921498963E-3</v>
      </c>
      <c r="AK53" s="6">
        <v>35.200806</v>
      </c>
      <c r="AL53" s="37">
        <f t="shared" si="26"/>
        <v>0.11398315271976403</v>
      </c>
      <c r="AM53" s="33">
        <f t="shared" si="42"/>
        <v>7.6721505138665092E-3</v>
      </c>
      <c r="AN53" s="6">
        <v>56.294497999999997</v>
      </c>
      <c r="AO53" s="37">
        <f t="shared" si="27"/>
        <v>7.7447881690248688E-2</v>
      </c>
      <c r="AP53" s="33">
        <f t="shared" si="43"/>
        <v>8.3367990964959161E-3</v>
      </c>
      <c r="AQ53" s="6">
        <v>12.819851999999999</v>
      </c>
      <c r="AR53" s="37">
        <f t="shared" si="28"/>
        <v>0.11434376911225928</v>
      </c>
      <c r="AS53" s="33">
        <f t="shared" si="44"/>
        <v>2.8029758543613803E-3</v>
      </c>
      <c r="AT53" s="6">
        <v>32.307678000000003</v>
      </c>
      <c r="AU53" s="37">
        <f t="shared" si="29"/>
        <v>7.9982875475376275E-2</v>
      </c>
      <c r="AV53" s="33">
        <f t="shared" si="45"/>
        <v>4.9411336454786821E-3</v>
      </c>
      <c r="AW53" s="6">
        <v>41.956733999999997</v>
      </c>
      <c r="AX53" s="37">
        <f t="shared" si="30"/>
        <v>6.1415106504069297E-2</v>
      </c>
      <c r="AY53" s="33">
        <f t="shared" si="46"/>
        <v>4.92720605964819E-3</v>
      </c>
      <c r="AZ53" s="6">
        <v>36.329765000000002</v>
      </c>
      <c r="BA53" s="37">
        <f t="shared" si="31"/>
        <v>0.17878252360054361</v>
      </c>
      <c r="BB53" s="33">
        <f t="shared" si="47"/>
        <v>1.2419711090081182E-2</v>
      </c>
    </row>
    <row r="54" spans="6:54" x14ac:dyDescent="0.35">
      <c r="F54" s="21">
        <f t="shared" si="32"/>
        <v>539.58408399999996</v>
      </c>
      <c r="G54" s="33">
        <f t="shared" si="33"/>
        <v>1.2547358219874363E-2</v>
      </c>
      <c r="H54" s="11"/>
      <c r="I54" s="15" t="s">
        <v>88</v>
      </c>
      <c r="J54" s="6">
        <v>21.325333000000001</v>
      </c>
      <c r="K54" s="36">
        <f t="shared" si="16"/>
        <v>4.1886505765096761E-2</v>
      </c>
      <c r="L54" s="33">
        <f t="shared" si="34"/>
        <v>1.6689254482490951E-3</v>
      </c>
      <c r="M54">
        <v>6.9858659999999997</v>
      </c>
      <c r="N54" s="37">
        <f t="shared" si="17"/>
        <v>1.3953080620105312E-2</v>
      </c>
      <c r="O54" s="33">
        <f t="shared" si="35"/>
        <v>1.8211987249041508E-4</v>
      </c>
      <c r="P54" s="6">
        <v>41.494861999999998</v>
      </c>
      <c r="Q54" s="37">
        <f t="shared" si="18"/>
        <v>4.0314782574991471E-2</v>
      </c>
      <c r="R54" s="33">
        <f t="shared" si="36"/>
        <v>3.1255440899091063E-3</v>
      </c>
      <c r="S54" s="6">
        <v>15.571529999999999</v>
      </c>
      <c r="T54" s="37">
        <f t="shared" si="19"/>
        <v>5.8104118087222704E-2</v>
      </c>
      <c r="U54" s="33">
        <f t="shared" si="37"/>
        <v>1.6904611086104356E-3</v>
      </c>
      <c r="V54" s="6">
        <v>43.227676000000002</v>
      </c>
      <c r="W54" s="37">
        <f t="shared" si="20"/>
        <v>4.4570318887516169E-2</v>
      </c>
      <c r="X54" s="33">
        <f t="shared" si="38"/>
        <v>3.5997688297912537E-3</v>
      </c>
      <c r="Y54" s="6">
        <v>25.567532</v>
      </c>
      <c r="Z54" s="37">
        <f t="shared" si="21"/>
        <v>2.1426294841726722E-2</v>
      </c>
      <c r="AA54" s="33">
        <f t="shared" si="39"/>
        <v>1.0235354007519812E-3</v>
      </c>
      <c r="AB54" s="6">
        <v>46.053936</v>
      </c>
      <c r="AC54" s="37">
        <f t="shared" si="22"/>
        <v>0.12393914886298688</v>
      </c>
      <c r="AD54" s="33">
        <f t="shared" si="40"/>
        <v>1.0664542898406916E-2</v>
      </c>
      <c r="AE54" s="6">
        <v>81.991501</v>
      </c>
      <c r="AF54" s="37">
        <f t="shared" si="23"/>
        <v>-4.5905988190047521E-2</v>
      </c>
      <c r="AG54" s="33">
        <f t="shared" si="41"/>
        <v>-7.0324258347739558E-3</v>
      </c>
      <c r="AH54" s="6">
        <v>33.759636</v>
      </c>
      <c r="AI54" s="37">
        <f t="shared" si="24"/>
        <v>3.0120172014836032E-2</v>
      </c>
      <c r="AJ54" s="33">
        <f t="shared" si="48"/>
        <v>1.8998625682784061E-3</v>
      </c>
      <c r="AK54" s="6">
        <v>35.063034000000002</v>
      </c>
      <c r="AL54" s="37">
        <f t="shared" si="26"/>
        <v>-3.9138876535951541E-3</v>
      </c>
      <c r="AM54" s="33">
        <f t="shared" si="42"/>
        <v>-2.5640402073540158E-4</v>
      </c>
      <c r="AN54" s="6">
        <v>56.327499000000003</v>
      </c>
      <c r="AO54" s="37">
        <f t="shared" si="27"/>
        <v>5.8622069957895058E-4</v>
      </c>
      <c r="AP54" s="33">
        <f t="shared" si="43"/>
        <v>6.1694805729020242E-5</v>
      </c>
      <c r="AQ54" s="6">
        <v>13.746117</v>
      </c>
      <c r="AR54" s="37">
        <f t="shared" si="28"/>
        <v>7.2252394177405546E-2</v>
      </c>
      <c r="AS54" s="33">
        <f t="shared" si="44"/>
        <v>1.8556636549903549E-3</v>
      </c>
      <c r="AT54" s="6">
        <v>34.162906999999997</v>
      </c>
      <c r="AU54" s="37">
        <f t="shared" si="29"/>
        <v>5.7423780192435804E-2</v>
      </c>
      <c r="AV54" s="33">
        <f t="shared" si="45"/>
        <v>3.6653342104017426E-3</v>
      </c>
      <c r="AW54" s="6">
        <v>43.185367999999997</v>
      </c>
      <c r="AX54" s="37">
        <f t="shared" si="30"/>
        <v>2.9283356516739353E-2</v>
      </c>
      <c r="AY54" s="33">
        <f t="shared" si="46"/>
        <v>2.3627864018243645E-3</v>
      </c>
      <c r="AZ54" s="6">
        <v>36.758045000000003</v>
      </c>
      <c r="BA54" s="37">
        <f t="shared" si="31"/>
        <v>1.1788680714009597E-2</v>
      </c>
      <c r="BB54" s="33">
        <f t="shared" si="47"/>
        <v>8.0962627418794896E-4</v>
      </c>
    </row>
    <row r="55" spans="6:54" x14ac:dyDescent="0.35">
      <c r="F55" s="21">
        <f t="shared" si="32"/>
        <v>555.55367799999999</v>
      </c>
      <c r="G55" s="33">
        <f t="shared" si="33"/>
        <v>3.3630605727289056E-2</v>
      </c>
      <c r="H55" s="11"/>
      <c r="I55" s="15" t="s">
        <v>89</v>
      </c>
      <c r="J55" s="6">
        <v>18.657333000000001</v>
      </c>
      <c r="K55" s="36">
        <f t="shared" si="16"/>
        <v>-0.1251094179865796</v>
      </c>
      <c r="L55" s="33">
        <f t="shared" si="34"/>
        <v>-4.3259394448925317E-3</v>
      </c>
      <c r="M55">
        <v>6.99383</v>
      </c>
      <c r="N55" s="37">
        <f t="shared" si="17"/>
        <v>1.1400161411627857E-3</v>
      </c>
      <c r="O55" s="33">
        <f t="shared" si="35"/>
        <v>1.4776342232786329E-5</v>
      </c>
      <c r="P55" s="6">
        <v>45.716160000000002</v>
      </c>
      <c r="Q55" s="37">
        <f t="shared" si="18"/>
        <v>0.10173061908243013</v>
      </c>
      <c r="R55" s="33">
        <f t="shared" si="36"/>
        <v>8.6191075622449789E-3</v>
      </c>
      <c r="S55" s="6">
        <v>15.69162</v>
      </c>
      <c r="T55" s="37">
        <f t="shared" si="19"/>
        <v>7.7121515997465341E-3</v>
      </c>
      <c r="U55" s="33">
        <f t="shared" si="37"/>
        <v>2.2427672697183321E-4</v>
      </c>
      <c r="V55" s="6">
        <v>44.906058999999999</v>
      </c>
      <c r="W55" s="37">
        <f t="shared" si="20"/>
        <v>3.8826584154096011E-2</v>
      </c>
      <c r="X55" s="33">
        <f t="shared" si="38"/>
        <v>3.2312830020247607E-3</v>
      </c>
      <c r="Y55" s="6">
        <v>24.381350000000001</v>
      </c>
      <c r="Z55" s="37">
        <f t="shared" si="21"/>
        <v>-4.6394075110573786E-2</v>
      </c>
      <c r="AA55" s="33">
        <f t="shared" si="39"/>
        <v>-2.0963371914379677E-3</v>
      </c>
      <c r="AB55" s="6">
        <v>46.993439000000002</v>
      </c>
      <c r="AC55" s="37">
        <f t="shared" si="22"/>
        <v>2.0400058748507446E-2</v>
      </c>
      <c r="AD55" s="33">
        <f t="shared" si="40"/>
        <v>1.7766812343456766E-3</v>
      </c>
      <c r="AE55" s="6">
        <v>89.037497999999999</v>
      </c>
      <c r="AF55" s="37">
        <f t="shared" si="23"/>
        <v>8.5935699603791854E-2</v>
      </c>
      <c r="AG55" s="33">
        <f t="shared" si="41"/>
        <v>1.4180365782622341E-2</v>
      </c>
      <c r="AH55" s="6">
        <v>33.074314000000001</v>
      </c>
      <c r="AI55" s="37">
        <f t="shared" si="24"/>
        <v>-2.0300041149732755E-2</v>
      </c>
      <c r="AJ55" s="33">
        <f t="shared" si="48"/>
        <v>-1.2443101179373968E-3</v>
      </c>
      <c r="AK55" s="6">
        <v>31.339825000000001</v>
      </c>
      <c r="AL55" s="37">
        <f t="shared" si="26"/>
        <v>-0.10618616175656677</v>
      </c>
      <c r="AM55" s="33">
        <f t="shared" si="42"/>
        <v>-6.167446048820995E-3</v>
      </c>
      <c r="AN55" s="6">
        <v>58.844501000000001</v>
      </c>
      <c r="AO55" s="37">
        <f t="shared" si="27"/>
        <v>4.468513682810589E-2</v>
      </c>
      <c r="AP55" s="33">
        <f t="shared" si="43"/>
        <v>4.8731507409818528E-3</v>
      </c>
      <c r="AQ55" s="6">
        <v>12.259418999999999</v>
      </c>
      <c r="AR55" s="37">
        <f t="shared" si="28"/>
        <v>-0.1081540336081819</v>
      </c>
      <c r="AS55" s="33">
        <f t="shared" si="44"/>
        <v>-2.4572733960455066E-3</v>
      </c>
      <c r="AT55" s="6">
        <v>35.320220999999997</v>
      </c>
      <c r="AU55" s="37">
        <f t="shared" si="29"/>
        <v>3.3876332596637623E-2</v>
      </c>
      <c r="AV55" s="33">
        <f t="shared" si="45"/>
        <v>2.2174848915349856E-3</v>
      </c>
      <c r="AW55" s="6">
        <v>41.826369999999997</v>
      </c>
      <c r="AX55" s="37">
        <f t="shared" si="30"/>
        <v>-3.1468945685492362E-2</v>
      </c>
      <c r="AY55" s="33">
        <f t="shared" si="46"/>
        <v>-2.4393450525707263E-3</v>
      </c>
      <c r="AZ55" s="6">
        <v>34.542144999999998</v>
      </c>
      <c r="BA55" s="37">
        <f t="shared" si="31"/>
        <v>-6.0283401905623778E-2</v>
      </c>
      <c r="BB55" s="33">
        <f t="shared" si="47"/>
        <v>-3.8591168113797309E-3</v>
      </c>
    </row>
    <row r="56" spans="6:54" x14ac:dyDescent="0.35">
      <c r="F56" s="21">
        <f t="shared" si="32"/>
        <v>503.56144499999999</v>
      </c>
      <c r="G56" s="33">
        <f t="shared" si="33"/>
        <v>-9.0073104714622446E-2</v>
      </c>
      <c r="H56" s="11"/>
      <c r="I56" s="15" t="s">
        <v>90</v>
      </c>
      <c r="J56" s="6">
        <v>15.912667000000001</v>
      </c>
      <c r="K56" s="36">
        <f t="shared" si="16"/>
        <v>-0.14710923581628738</v>
      </c>
      <c r="L56" s="33">
        <f t="shared" si="34"/>
        <v>-4.2136347483042935E-3</v>
      </c>
      <c r="M56">
        <v>8.3240929999999995</v>
      </c>
      <c r="N56" s="37">
        <f t="shared" si="17"/>
        <v>0.19020522374721713</v>
      </c>
      <c r="O56" s="33">
        <f t="shared" si="35"/>
        <v>2.8499243804081947E-3</v>
      </c>
      <c r="P56" s="6">
        <v>48.296191999999998</v>
      </c>
      <c r="Q56" s="37">
        <f t="shared" si="18"/>
        <v>5.6435886128668629E-2</v>
      </c>
      <c r="R56" s="33">
        <f t="shared" si="36"/>
        <v>4.9061656867661245E-3</v>
      </c>
      <c r="S56" s="6">
        <v>15.491472999999999</v>
      </c>
      <c r="T56" s="37">
        <f t="shared" si="19"/>
        <v>-1.2755024656472765E-2</v>
      </c>
      <c r="U56" s="33">
        <f t="shared" si="37"/>
        <v>-3.5567061816856895E-4</v>
      </c>
      <c r="V56" s="6">
        <v>43.432735000000001</v>
      </c>
      <c r="W56" s="37">
        <f t="shared" si="20"/>
        <v>-3.2809024724258215E-2</v>
      </c>
      <c r="X56" s="33">
        <f t="shared" si="38"/>
        <v>-2.5649828862390413E-3</v>
      </c>
      <c r="Y56" s="6">
        <v>27.023619</v>
      </c>
      <c r="Z56" s="37">
        <f t="shared" si="21"/>
        <v>0.10837254704928147</v>
      </c>
      <c r="AA56" s="33">
        <f t="shared" si="39"/>
        <v>5.2715309744009228E-3</v>
      </c>
      <c r="AB56" s="6">
        <v>44.665649000000002</v>
      </c>
      <c r="AC56" s="37">
        <f t="shared" si="22"/>
        <v>-4.9534361594604732E-2</v>
      </c>
      <c r="AD56" s="33">
        <f t="shared" si="40"/>
        <v>-3.9824853943702899E-3</v>
      </c>
      <c r="AE56" s="6">
        <v>96.325996000000004</v>
      </c>
      <c r="AF56" s="37">
        <f t="shared" si="23"/>
        <v>8.1858746749599864E-2</v>
      </c>
      <c r="AG56" s="33">
        <f t="shared" si="41"/>
        <v>1.4193273529127765E-2</v>
      </c>
      <c r="AH56" s="6">
        <v>31.625805</v>
      </c>
      <c r="AI56" s="37">
        <f t="shared" si="24"/>
        <v>-4.3795587113310989E-2</v>
      </c>
      <c r="AJ56" s="33">
        <f t="shared" si="48"/>
        <v>-2.4931356820323066E-3</v>
      </c>
      <c r="AK56" s="6">
        <v>33.727809999999998</v>
      </c>
      <c r="AL56" s="37">
        <f t="shared" si="26"/>
        <v>7.6196500778163145E-2</v>
      </c>
      <c r="AM56" s="33">
        <f t="shared" si="42"/>
        <v>4.6259096153634651E-3</v>
      </c>
      <c r="AN56" s="6">
        <v>59.948002000000002</v>
      </c>
      <c r="AO56" s="37">
        <f t="shared" si="27"/>
        <v>1.8752831296844567E-2</v>
      </c>
      <c r="AP56" s="33">
        <f t="shared" si="43"/>
        <v>2.0235574213746826E-3</v>
      </c>
      <c r="AQ56" s="6">
        <v>13.794423</v>
      </c>
      <c r="AR56" s="37">
        <f t="shared" si="28"/>
        <v>0.12521017513146429</v>
      </c>
      <c r="AS56" s="33">
        <f t="shared" si="44"/>
        <v>3.1089743224911185E-3</v>
      </c>
      <c r="AT56" s="6">
        <v>38.456459000000002</v>
      </c>
      <c r="AU56" s="37">
        <f t="shared" si="29"/>
        <v>8.8794404768871807E-2</v>
      </c>
      <c r="AV56" s="33">
        <f t="shared" si="45"/>
        <v>6.1465138683206117E-3</v>
      </c>
      <c r="AW56" s="6">
        <v>41.904266</v>
      </c>
      <c r="AX56" s="37">
        <f t="shared" si="30"/>
        <v>1.8623657754665928E-3</v>
      </c>
      <c r="AY56" s="33">
        <f t="shared" si="46"/>
        <v>1.40474402267297E-4</v>
      </c>
      <c r="AZ56" s="6">
        <v>36.624488999999997</v>
      </c>
      <c r="BA56" s="37">
        <f t="shared" si="31"/>
        <v>6.0284154327995533E-2</v>
      </c>
      <c r="BB56" s="33">
        <f t="shared" si="47"/>
        <v>3.974190855883371E-3</v>
      </c>
    </row>
    <row r="57" spans="6:54" x14ac:dyDescent="0.35">
      <c r="F57" s="21">
        <f t="shared" si="32"/>
        <v>544.08791200000007</v>
      </c>
      <c r="G57" s="33">
        <f t="shared" si="33"/>
        <v>8.3541713316724012E-2</v>
      </c>
      <c r="H57" s="11"/>
      <c r="I57" s="15" t="s">
        <v>91</v>
      </c>
      <c r="J57" s="6">
        <v>12.343999999999999</v>
      </c>
      <c r="K57" s="36">
        <f t="shared" si="16"/>
        <v>-0.22426580032121587</v>
      </c>
      <c r="L57" s="33">
        <f t="shared" si="34"/>
        <v>-5.4975158774617644E-3</v>
      </c>
      <c r="M57">
        <v>7.7049459999999996</v>
      </c>
      <c r="N57" s="37">
        <f t="shared" si="17"/>
        <v>-7.4380115647434492E-2</v>
      </c>
      <c r="O57" s="33">
        <f t="shared" si="35"/>
        <v>-1.1380831082833153E-3</v>
      </c>
      <c r="P57" s="6">
        <v>42.134922000000003</v>
      </c>
      <c r="Q57" s="37">
        <f t="shared" si="18"/>
        <v>-0.12757258377637712</v>
      </c>
      <c r="R57" s="33">
        <f t="shared" si="36"/>
        <v>-1.067448852593573E-2</v>
      </c>
      <c r="S57" s="6">
        <v>15.627114000000001</v>
      </c>
      <c r="T57" s="37">
        <f t="shared" si="19"/>
        <v>8.7558491048592649E-3</v>
      </c>
      <c r="U57" s="33">
        <f t="shared" si="37"/>
        <v>2.717218593421776E-4</v>
      </c>
      <c r="V57" s="6">
        <v>41.701175999999997</v>
      </c>
      <c r="W57" s="37">
        <f t="shared" si="20"/>
        <v>-3.9867602166891038E-2</v>
      </c>
      <c r="X57" s="33">
        <f t="shared" si="38"/>
        <v>-3.3015353164289702E-3</v>
      </c>
      <c r="Y57" s="6">
        <v>23.506482999999999</v>
      </c>
      <c r="Z57" s="37">
        <f t="shared" si="21"/>
        <v>-0.13015044358048419</v>
      </c>
      <c r="AA57" s="33">
        <f t="shared" si="39"/>
        <v>-6.0754833791278658E-3</v>
      </c>
      <c r="AB57" s="6">
        <v>38.539875000000002</v>
      </c>
      <c r="AC57" s="37">
        <f t="shared" si="22"/>
        <v>-0.13714731873704555</v>
      </c>
      <c r="AD57" s="33">
        <f t="shared" si="40"/>
        <v>-1.04965155160179E-2</v>
      </c>
      <c r="AE57" s="6">
        <v>88.753501999999997</v>
      </c>
      <c r="AF57" s="37">
        <f t="shared" si="23"/>
        <v>-7.8613191811689187E-2</v>
      </c>
      <c r="AG57" s="33">
        <f t="shared" si="41"/>
        <v>-1.3855699529746843E-2</v>
      </c>
      <c r="AH57" s="6">
        <v>32.334488</v>
      </c>
      <c r="AI57" s="37">
        <f t="shared" si="24"/>
        <v>2.2408378221518806E-2</v>
      </c>
      <c r="AJ57" s="33">
        <f t="shared" si="48"/>
        <v>1.4388779043700639E-3</v>
      </c>
      <c r="AK57" s="6">
        <v>26.869752999999999</v>
      </c>
      <c r="AL57" s="37">
        <f t="shared" si="26"/>
        <v>-0.20333537813454236</v>
      </c>
      <c r="AM57" s="33">
        <f t="shared" si="42"/>
        <v>-1.0849860411050244E-2</v>
      </c>
      <c r="AN57" s="6">
        <v>55.325001</v>
      </c>
      <c r="AO57" s="37">
        <f t="shared" si="27"/>
        <v>-7.7116848698310272E-2</v>
      </c>
      <c r="AP57" s="33">
        <f t="shared" si="43"/>
        <v>-8.4726298522534126E-3</v>
      </c>
      <c r="AQ57" s="6">
        <v>12.552533</v>
      </c>
      <c r="AR57" s="37">
        <f t="shared" si="28"/>
        <v>-9.0028412206875172E-2</v>
      </c>
      <c r="AS57" s="33">
        <f t="shared" si="44"/>
        <v>-2.2441841534639401E-3</v>
      </c>
      <c r="AT57" s="6">
        <v>36.411022000000003</v>
      </c>
      <c r="AU57" s="37">
        <f t="shared" si="29"/>
        <v>-5.3188386377435309E-2</v>
      </c>
      <c r="AV57" s="33">
        <f t="shared" si="45"/>
        <v>-3.8458931392837225E-3</v>
      </c>
      <c r="AW57" s="6">
        <v>38.407192000000002</v>
      </c>
      <c r="AX57" s="37">
        <f t="shared" si="30"/>
        <v>-8.34538898736467E-2</v>
      </c>
      <c r="AY57" s="33">
        <f t="shared" si="46"/>
        <v>-6.3651210857177615E-3</v>
      </c>
      <c r="AZ57" s="6">
        <v>31.349437999999999</v>
      </c>
      <c r="BA57" s="37">
        <f t="shared" si="31"/>
        <v>-0.14403070579360161</v>
      </c>
      <c r="BB57" s="33">
        <f t="shared" si="47"/>
        <v>-8.9666945835631916E-3</v>
      </c>
    </row>
    <row r="58" spans="6:54" x14ac:dyDescent="0.35">
      <c r="F58" s="21">
        <f t="shared" si="32"/>
        <v>555.39729599999998</v>
      </c>
      <c r="G58" s="33">
        <f t="shared" si="33"/>
        <v>2.4404608586423602E-2</v>
      </c>
      <c r="H58" s="11"/>
      <c r="I58" s="15" t="s">
        <v>92</v>
      </c>
      <c r="J58" s="6">
        <v>14.897333</v>
      </c>
      <c r="K58" s="36">
        <f t="shared" si="16"/>
        <v>0.20684810434219056</v>
      </c>
      <c r="L58" s="33">
        <f t="shared" si="34"/>
        <v>5.6635794011250856E-3</v>
      </c>
      <c r="M58">
        <v>8.279579</v>
      </c>
      <c r="N58" s="37">
        <f t="shared" si="17"/>
        <v>7.4579756950924822E-2</v>
      </c>
      <c r="O58" s="33">
        <f t="shared" si="35"/>
        <v>1.1349066499311993E-3</v>
      </c>
      <c r="P58" s="6">
        <v>47.817771999999998</v>
      </c>
      <c r="Q58" s="37">
        <f t="shared" si="18"/>
        <v>0.13487268351891085</v>
      </c>
      <c r="R58" s="33">
        <f t="shared" si="36"/>
        <v>1.1853435974764747E-2</v>
      </c>
      <c r="S58" s="6">
        <v>17.124416</v>
      </c>
      <c r="T58" s="37">
        <f t="shared" si="19"/>
        <v>9.581436469971355E-2</v>
      </c>
      <c r="U58" s="33">
        <f t="shared" si="37"/>
        <v>3.0156248718380086E-3</v>
      </c>
      <c r="V58" s="6">
        <v>43.834178999999999</v>
      </c>
      <c r="W58" s="37">
        <f t="shared" si="20"/>
        <v>5.1149708583757982E-2</v>
      </c>
      <c r="X58" s="33">
        <f t="shared" si="38"/>
        <v>4.1208514881659114E-3</v>
      </c>
      <c r="Y58" s="6">
        <v>25.627371</v>
      </c>
      <c r="Z58" s="37">
        <f t="shared" si="21"/>
        <v>9.0225662426829265E-2</v>
      </c>
      <c r="AA58" s="33">
        <f t="shared" si="39"/>
        <v>4.2497663957164217E-3</v>
      </c>
      <c r="AB58" s="6">
        <v>42.148090000000003</v>
      </c>
      <c r="AC58" s="37">
        <f t="shared" si="22"/>
        <v>9.3622903551192141E-2</v>
      </c>
      <c r="AD58" s="33">
        <f t="shared" si="40"/>
        <v>7.2525532692536013E-3</v>
      </c>
      <c r="AE58" s="6">
        <v>94.681503000000006</v>
      </c>
      <c r="AF58" s="37">
        <f t="shared" si="23"/>
        <v>6.679174191909644E-2</v>
      </c>
      <c r="AG58" s="33">
        <f t="shared" si="41"/>
        <v>1.1623016011589236E-2</v>
      </c>
      <c r="AH58" s="6">
        <v>34.035483999999997</v>
      </c>
      <c r="AI58" s="37">
        <f t="shared" si="24"/>
        <v>5.2606245071825361E-2</v>
      </c>
      <c r="AJ58" s="33">
        <f t="shared" si="48"/>
        <v>3.2907899127194553E-3</v>
      </c>
      <c r="AK58" s="6">
        <v>32.271450000000002</v>
      </c>
      <c r="AL58" s="37">
        <f t="shared" si="26"/>
        <v>0.20103262579302469</v>
      </c>
      <c r="AM58" s="33">
        <f t="shared" si="42"/>
        <v>1.1923834712299778E-2</v>
      </c>
      <c r="AN58" s="6">
        <v>54.139999000000003</v>
      </c>
      <c r="AO58" s="37">
        <f t="shared" si="27"/>
        <v>-2.1418924149680489E-2</v>
      </c>
      <c r="AP58" s="33">
        <f t="shared" si="43"/>
        <v>-2.1313109636679033E-3</v>
      </c>
      <c r="AQ58" s="6">
        <v>14.096688</v>
      </c>
      <c r="AR58" s="37">
        <f t="shared" si="28"/>
        <v>0.12301541051515259</v>
      </c>
      <c r="AS58" s="33">
        <f t="shared" si="44"/>
        <v>3.187186892003631E-3</v>
      </c>
      <c r="AT58" s="6">
        <v>37.547756</v>
      </c>
      <c r="AU58" s="37">
        <f t="shared" si="29"/>
        <v>3.1219502709921104E-2</v>
      </c>
      <c r="AV58" s="33">
        <f t="shared" si="45"/>
        <v>2.1544721805792592E-3</v>
      </c>
      <c r="AW58" s="6">
        <v>41.356720000000003</v>
      </c>
      <c r="AX58" s="37">
        <f t="shared" si="30"/>
        <v>7.6796241703897553E-2</v>
      </c>
      <c r="AY58" s="33">
        <f t="shared" si="46"/>
        <v>5.8373667106951157E-3</v>
      </c>
      <c r="AZ58" s="6">
        <v>36.229571999999997</v>
      </c>
      <c r="BA58" s="37">
        <f t="shared" si="31"/>
        <v>0.15566894692019673</v>
      </c>
      <c r="BB58" s="33">
        <f t="shared" si="47"/>
        <v>1.0365639809710466E-2</v>
      </c>
    </row>
    <row r="59" spans="6:54" x14ac:dyDescent="0.35">
      <c r="F59" s="21">
        <f t="shared" si="32"/>
        <v>533.608295</v>
      </c>
      <c r="G59" s="33">
        <f t="shared" si="33"/>
        <v>-3.6510620768496767E-2</v>
      </c>
      <c r="H59" s="11"/>
      <c r="I59" s="15" t="s">
        <v>93</v>
      </c>
      <c r="J59" s="6">
        <v>16.107332</v>
      </c>
      <c r="K59" s="36">
        <f t="shared" si="16"/>
        <v>8.1222524864014239E-2</v>
      </c>
      <c r="L59" s="33">
        <f t="shared" si="34"/>
        <v>2.3555717380787035E-3</v>
      </c>
      <c r="M59">
        <v>7.7130380000000001</v>
      </c>
      <c r="N59" s="37">
        <f t="shared" si="17"/>
        <v>-6.8426305250544744E-2</v>
      </c>
      <c r="O59" s="33">
        <f t="shared" si="35"/>
        <v>-9.5026514604610386E-4</v>
      </c>
      <c r="P59" s="6">
        <v>51.470795000000003</v>
      </c>
      <c r="Q59" s="37">
        <f t="shared" si="18"/>
        <v>7.6394671838746583E-2</v>
      </c>
      <c r="R59" s="33">
        <f t="shared" si="36"/>
        <v>7.0797868870150181E-3</v>
      </c>
      <c r="S59" s="6">
        <v>17.400364</v>
      </c>
      <c r="T59" s="37">
        <f t="shared" si="19"/>
        <v>1.6114301357780587E-2</v>
      </c>
      <c r="U59" s="33">
        <f t="shared" si="37"/>
        <v>5.0485429304480533E-4</v>
      </c>
      <c r="V59" s="6">
        <v>42.407058999999997</v>
      </c>
      <c r="W59" s="37">
        <f t="shared" si="20"/>
        <v>-3.2557242602855689E-2</v>
      </c>
      <c r="X59" s="33">
        <f t="shared" si="38"/>
        <v>-2.485890582975785E-3</v>
      </c>
      <c r="Y59" s="6">
        <v>27.258486000000001</v>
      </c>
      <c r="Z59" s="37">
        <f t="shared" si="21"/>
        <v>6.3647379202494136E-2</v>
      </c>
      <c r="AA59" s="33">
        <f t="shared" si="39"/>
        <v>3.1237660093467179E-3</v>
      </c>
      <c r="AB59" s="6">
        <v>44.507750999999999</v>
      </c>
      <c r="AC59" s="37">
        <f t="shared" si="22"/>
        <v>5.5985004302685965E-2</v>
      </c>
      <c r="AD59" s="33">
        <f t="shared" si="40"/>
        <v>4.4864579809511269E-3</v>
      </c>
      <c r="AE59" s="6">
        <v>93.338997000000006</v>
      </c>
      <c r="AF59" s="37">
        <f t="shared" si="23"/>
        <v>-1.417917922152123E-2</v>
      </c>
      <c r="AG59" s="33">
        <f t="shared" si="41"/>
        <v>-2.3829254775846668E-3</v>
      </c>
      <c r="AH59" s="6">
        <v>30.515650000000001</v>
      </c>
      <c r="AI59" s="37">
        <f t="shared" si="24"/>
        <v>-0.10341659898240307</v>
      </c>
      <c r="AJ59" s="33">
        <f t="shared" si="48"/>
        <v>-5.6821031745487079E-3</v>
      </c>
      <c r="AK59" s="6">
        <v>30.193249000000002</v>
      </c>
      <c r="AL59" s="37">
        <f t="shared" si="26"/>
        <v>-6.439750925353524E-2</v>
      </c>
      <c r="AM59" s="33">
        <f t="shared" si="42"/>
        <v>-3.5008633385060516E-3</v>
      </c>
      <c r="AN59" s="6">
        <v>60.91</v>
      </c>
      <c r="AO59" s="37">
        <f t="shared" si="27"/>
        <v>0.12504619735955283</v>
      </c>
      <c r="AP59" s="33">
        <f t="shared" si="43"/>
        <v>1.3713721575573466E-2</v>
      </c>
      <c r="AQ59" s="6">
        <v>14.589078000000001</v>
      </c>
      <c r="AR59" s="37">
        <f t="shared" si="28"/>
        <v>3.4929481307949803E-2</v>
      </c>
      <c r="AS59" s="33">
        <f t="shared" si="44"/>
        <v>9.1752144090600997E-4</v>
      </c>
      <c r="AT59" s="6">
        <v>38.338146000000002</v>
      </c>
      <c r="AU59" s="37">
        <f t="shared" si="29"/>
        <v>2.1050259301780967E-2</v>
      </c>
      <c r="AV59" s="33">
        <f t="shared" si="45"/>
        <v>1.4530641763324985E-3</v>
      </c>
      <c r="AW59" s="6">
        <v>42.309361000000003</v>
      </c>
      <c r="AX59" s="37">
        <f t="shared" si="30"/>
        <v>2.3034732928530109E-2</v>
      </c>
      <c r="AY59" s="33">
        <f t="shared" si="46"/>
        <v>1.7547525672717134E-3</v>
      </c>
      <c r="AZ59" s="6">
        <v>38.337989999999998</v>
      </c>
      <c r="BA59" s="37">
        <f t="shared" si="31"/>
        <v>5.8196050452928354E-2</v>
      </c>
      <c r="BB59" s="33">
        <f t="shared" si="47"/>
        <v>4.0171596375648587E-3</v>
      </c>
    </row>
    <row r="60" spans="6:54" x14ac:dyDescent="0.35">
      <c r="F60" s="21">
        <f t="shared" si="32"/>
        <v>553.915032</v>
      </c>
      <c r="G60" s="33">
        <f t="shared" si="33"/>
        <v>3.9542250148287689E-2</v>
      </c>
      <c r="H60" s="11"/>
      <c r="I60" s="15" t="s">
        <v>94</v>
      </c>
      <c r="J60" s="6">
        <v>15.040666999999999</v>
      </c>
      <c r="K60" s="36">
        <f t="shared" si="16"/>
        <v>-6.6222326577734941E-2</v>
      </c>
      <c r="L60" s="33">
        <f t="shared" si="34"/>
        <v>-1.8665901024289002E-3</v>
      </c>
      <c r="M60">
        <v>7.5324460000000002</v>
      </c>
      <c r="N60" s="37">
        <f t="shared" si="17"/>
        <v>-2.341386104930377E-2</v>
      </c>
      <c r="O60" s="33">
        <f t="shared" si="35"/>
        <v>-3.3051143630625905E-4</v>
      </c>
      <c r="P60" s="6">
        <v>50.431910999999999</v>
      </c>
      <c r="Q60" s="37">
        <f t="shared" si="18"/>
        <v>-2.0183950918185797E-2</v>
      </c>
      <c r="R60" s="33">
        <f t="shared" si="36"/>
        <v>-1.9076075575892508E-3</v>
      </c>
      <c r="S60" s="6">
        <v>18.38109</v>
      </c>
      <c r="T60" s="37">
        <f t="shared" si="19"/>
        <v>5.6362384143228306E-2</v>
      </c>
      <c r="U60" s="33">
        <f t="shared" si="37"/>
        <v>1.9415029062680752E-3</v>
      </c>
      <c r="V60" s="6">
        <v>45.094185000000003</v>
      </c>
      <c r="W60" s="37">
        <f t="shared" si="20"/>
        <v>6.3365063821096537E-2</v>
      </c>
      <c r="X60" s="33">
        <f t="shared" si="38"/>
        <v>5.3548566190960998E-3</v>
      </c>
      <c r="Y60" s="6">
        <v>24.442018999999998</v>
      </c>
      <c r="Z60" s="37">
        <f t="shared" si="21"/>
        <v>-0.10332441060739773</v>
      </c>
      <c r="AA60" s="33">
        <f t="shared" si="39"/>
        <v>-4.732792257717465E-3</v>
      </c>
      <c r="AB60" s="6">
        <v>41.743073000000003</v>
      </c>
      <c r="AC60" s="37">
        <f t="shared" si="22"/>
        <v>-6.211677601952964E-2</v>
      </c>
      <c r="AD60" s="33">
        <f t="shared" si="40"/>
        <v>-4.8592668821009904E-3</v>
      </c>
      <c r="AE60" s="6">
        <v>88.814498999999998</v>
      </c>
      <c r="AF60" s="37">
        <f t="shared" si="23"/>
        <v>-4.8473822790274984E-2</v>
      </c>
      <c r="AG60" s="33">
        <f t="shared" si="41"/>
        <v>-8.068049777474046E-3</v>
      </c>
      <c r="AH60" s="6">
        <v>27.930782000000001</v>
      </c>
      <c r="AI60" s="37">
        <f t="shared" si="24"/>
        <v>-8.4706306436205692E-2</v>
      </c>
      <c r="AJ60" s="33">
        <f t="shared" si="48"/>
        <v>-4.4338017254676636E-3</v>
      </c>
      <c r="AK60" s="6">
        <v>26.036850000000001</v>
      </c>
      <c r="AL60" s="37">
        <f t="shared" si="26"/>
        <v>-0.13765987886894848</v>
      </c>
      <c r="AM60" s="33">
        <f t="shared" si="42"/>
        <v>-6.7169675784912253E-3</v>
      </c>
      <c r="AN60" s="6">
        <v>59.526501000000003</v>
      </c>
      <c r="AO60" s="37">
        <f t="shared" si="27"/>
        <v>-2.2713823674273412E-2</v>
      </c>
      <c r="AP60" s="33">
        <f t="shared" si="43"/>
        <v>-2.5338332637060302E-3</v>
      </c>
      <c r="AQ60" s="6">
        <v>13.183382</v>
      </c>
      <c r="AR60" s="37">
        <f t="shared" si="28"/>
        <v>-9.635262763006687E-2</v>
      </c>
      <c r="AS60" s="33">
        <f t="shared" si="44"/>
        <v>-2.3804980332079099E-3</v>
      </c>
      <c r="AT60" s="6">
        <v>39.500366</v>
      </c>
      <c r="AU60" s="37">
        <f t="shared" si="29"/>
        <v>3.0314976629281912E-2</v>
      </c>
      <c r="AV60" s="33">
        <f t="shared" si="45"/>
        <v>2.2440668245947747E-3</v>
      </c>
      <c r="AW60" s="6">
        <v>40.701241000000003</v>
      </c>
      <c r="AX60" s="37">
        <f t="shared" si="30"/>
        <v>-3.8008609962225604E-2</v>
      </c>
      <c r="AY60" s="33">
        <f t="shared" si="46"/>
        <v>-2.8991258356423138E-3</v>
      </c>
      <c r="AZ60" s="6">
        <v>35.249282999999998</v>
      </c>
      <c r="BA60" s="37">
        <f t="shared" si="31"/>
        <v>-8.056517829964481E-2</v>
      </c>
      <c r="BB60" s="33">
        <f t="shared" si="47"/>
        <v>-5.3220026683236605E-3</v>
      </c>
    </row>
    <row r="61" spans="6:54" x14ac:dyDescent="0.35">
      <c r="F61" s="21">
        <f t="shared" si="32"/>
        <v>581.19932099999994</v>
      </c>
      <c r="G61" s="33">
        <f t="shared" si="33"/>
        <v>5.2839715750848004E-2</v>
      </c>
      <c r="H61" s="11"/>
      <c r="I61" s="15" t="s">
        <v>95</v>
      </c>
      <c r="J61" s="6">
        <v>16.058001000000001</v>
      </c>
      <c r="K61" s="36">
        <f t="shared" si="16"/>
        <v>6.7638888621096516E-2</v>
      </c>
      <c r="L61" s="33">
        <f t="shared" si="34"/>
        <v>1.9608518967155534E-3</v>
      </c>
      <c r="M61">
        <v>7.5242319999999996</v>
      </c>
      <c r="N61" s="37">
        <f t="shared" si="17"/>
        <v>-1.0904824276205378E-3</v>
      </c>
      <c r="O61" s="33">
        <f t="shared" si="35"/>
        <v>-1.4812818398725336E-5</v>
      </c>
      <c r="P61" s="6">
        <v>54.317096999999997</v>
      </c>
      <c r="Q61" s="37">
        <f t="shared" si="18"/>
        <v>7.7038246676791558E-2</v>
      </c>
      <c r="R61" s="33">
        <f t="shared" si="36"/>
        <v>7.5543967498849438E-3</v>
      </c>
      <c r="S61" s="6">
        <v>19.726044000000002</v>
      </c>
      <c r="T61" s="37">
        <f t="shared" si="19"/>
        <v>7.3170524707729584E-2</v>
      </c>
      <c r="U61" s="33">
        <f t="shared" si="37"/>
        <v>2.6057516162294025E-3</v>
      </c>
      <c r="V61" s="6">
        <v>46.799945999999998</v>
      </c>
      <c r="W61" s="37">
        <f t="shared" si="20"/>
        <v>3.7826628865783807E-2</v>
      </c>
      <c r="X61" s="33">
        <f t="shared" si="38"/>
        <v>3.1959489921925847E-3</v>
      </c>
      <c r="Y61" s="6">
        <v>25.916891</v>
      </c>
      <c r="Z61" s="37">
        <f t="shared" si="21"/>
        <v>6.0341659991345289E-2</v>
      </c>
      <c r="AA61" s="33">
        <f t="shared" si="39"/>
        <v>2.8232998463828597E-3</v>
      </c>
      <c r="AB61" s="6">
        <v>45.676937000000002</v>
      </c>
      <c r="AC61" s="37">
        <f t="shared" si="22"/>
        <v>9.4239923352073277E-2</v>
      </c>
      <c r="AD61" s="33">
        <f t="shared" si="40"/>
        <v>7.7712118161788399E-3</v>
      </c>
      <c r="AE61" s="6">
        <v>86.795501999999999</v>
      </c>
      <c r="AF61" s="37">
        <f t="shared" si="23"/>
        <v>-2.2732740968341204E-2</v>
      </c>
      <c r="AG61" s="33">
        <f t="shared" si="41"/>
        <v>-3.5620980659415305E-3</v>
      </c>
      <c r="AH61" s="6">
        <v>28.493435000000002</v>
      </c>
      <c r="AI61" s="37">
        <f t="shared" si="24"/>
        <v>2.0144548763439598E-2</v>
      </c>
      <c r="AJ61" s="33">
        <f t="shared" si="48"/>
        <v>1.0362372523506397E-3</v>
      </c>
      <c r="AK61" s="6">
        <v>26.78388</v>
      </c>
      <c r="AL61" s="37">
        <f t="shared" si="26"/>
        <v>2.8691258735215615E-2</v>
      </c>
      <c r="AM61" s="33">
        <f t="shared" si="42"/>
        <v>1.3873305229473657E-3</v>
      </c>
      <c r="AN61" s="6">
        <v>61.056998999999998</v>
      </c>
      <c r="AO61" s="37">
        <f t="shared" si="27"/>
        <v>2.5711203821638943E-2</v>
      </c>
      <c r="AP61" s="33">
        <f t="shared" si="43"/>
        <v>2.834097028127962E-3</v>
      </c>
      <c r="AQ61" s="6">
        <v>14.334111</v>
      </c>
      <c r="AR61" s="37">
        <f t="shared" si="28"/>
        <v>8.7286327590295129E-2</v>
      </c>
      <c r="AS61" s="33">
        <f t="shared" si="44"/>
        <v>2.2587794809324708E-3</v>
      </c>
      <c r="AT61" s="6">
        <v>40.232188999999998</v>
      </c>
      <c r="AU61" s="37">
        <f t="shared" si="29"/>
        <v>1.8526992889129144E-2</v>
      </c>
      <c r="AV61" s="33">
        <f t="shared" si="45"/>
        <v>1.3456603205473214E-3</v>
      </c>
      <c r="AW61" s="6">
        <v>44.579844999999999</v>
      </c>
      <c r="AX61" s="37">
        <f t="shared" si="30"/>
        <v>9.5294489914938843E-2</v>
      </c>
      <c r="AY61" s="33">
        <f t="shared" si="46"/>
        <v>7.6694318520715583E-3</v>
      </c>
      <c r="AZ61" s="6">
        <v>35.619923</v>
      </c>
      <c r="BA61" s="37">
        <f t="shared" si="31"/>
        <v>1.0514823805068648E-2</v>
      </c>
      <c r="BB61" s="33">
        <f t="shared" si="47"/>
        <v>6.7616365806644554E-4</v>
      </c>
    </row>
    <row r="62" spans="6:54" x14ac:dyDescent="0.35">
      <c r="F62" s="21">
        <f t="shared" si="32"/>
        <v>594.85499500000003</v>
      </c>
      <c r="G62" s="33">
        <f t="shared" si="33"/>
        <v>2.4638627969334189E-2</v>
      </c>
      <c r="H62" s="11"/>
      <c r="I62" s="15" t="s">
        <v>96</v>
      </c>
      <c r="J62" s="6">
        <v>20.994667</v>
      </c>
      <c r="K62" s="36">
        <f t="shared" si="16"/>
        <v>0.30742718225014426</v>
      </c>
      <c r="L62" s="33">
        <f t="shared" si="34"/>
        <v>1.1105194181894252E-2</v>
      </c>
      <c r="M62">
        <v>7.0560219999999996</v>
      </c>
      <c r="N62" s="37">
        <f t="shared" si="17"/>
        <v>-6.2226948876642832E-2</v>
      </c>
      <c r="O62" s="33">
        <f t="shared" si="35"/>
        <v>-7.5546323679629194E-4</v>
      </c>
      <c r="P62" s="6">
        <v>60.329146999999999</v>
      </c>
      <c r="Q62" s="37">
        <f t="shared" si="18"/>
        <v>0.11068430258708419</v>
      </c>
      <c r="R62" s="33">
        <f t="shared" si="36"/>
        <v>1.1489155819864908E-2</v>
      </c>
      <c r="S62" s="6">
        <v>20.064888</v>
      </c>
      <c r="T62" s="37">
        <f t="shared" si="19"/>
        <v>1.7177493875609226E-2</v>
      </c>
      <c r="U62" s="33">
        <f t="shared" si="37"/>
        <v>5.9302287232848485E-4</v>
      </c>
      <c r="V62" s="6">
        <v>46.885235000000002</v>
      </c>
      <c r="W62" s="37">
        <f t="shared" si="20"/>
        <v>1.8224166327030177E-3</v>
      </c>
      <c r="X62" s="33">
        <f t="shared" si="38"/>
        <v>1.470139915944425E-4</v>
      </c>
      <c r="Y62" s="6">
        <v>27.965803000000001</v>
      </c>
      <c r="Z62" s="37">
        <f t="shared" si="21"/>
        <v>7.9057013435755136E-2</v>
      </c>
      <c r="AA62" s="33">
        <f t="shared" si="39"/>
        <v>3.8040183180335849E-3</v>
      </c>
      <c r="AB62" s="6">
        <v>50.109009</v>
      </c>
      <c r="AC62" s="37">
        <f t="shared" si="22"/>
        <v>9.7030849507268799E-2</v>
      </c>
      <c r="AD62" s="33">
        <f t="shared" si="40"/>
        <v>8.3656665373794854E-3</v>
      </c>
      <c r="AE62" s="6">
        <v>88.832999999999998</v>
      </c>
      <c r="AF62" s="37">
        <f t="shared" si="23"/>
        <v>2.3474695727896122E-2</v>
      </c>
      <c r="AG62" s="33">
        <f t="shared" si="41"/>
        <v>3.5879732997764402E-3</v>
      </c>
      <c r="AH62" s="6">
        <v>30.428421</v>
      </c>
      <c r="AI62" s="37">
        <f t="shared" si="24"/>
        <v>6.7909888716470954E-2</v>
      </c>
      <c r="AJ62" s="33">
        <f t="shared" si="48"/>
        <v>3.5553907399143844E-3</v>
      </c>
      <c r="AK62" s="6">
        <v>29.852556</v>
      </c>
      <c r="AL62" s="37">
        <f t="shared" si="26"/>
        <v>0.11457174987343133</v>
      </c>
      <c r="AM62" s="33">
        <f t="shared" si="42"/>
        <v>5.8848306519521925E-3</v>
      </c>
      <c r="AN62" s="6">
        <v>62.939999</v>
      </c>
      <c r="AO62" s="37">
        <f t="shared" si="27"/>
        <v>3.0840035226755949E-2</v>
      </c>
      <c r="AP62" s="33">
        <f t="shared" si="43"/>
        <v>3.3397695355049878E-3</v>
      </c>
      <c r="AQ62" s="6">
        <v>14.438561</v>
      </c>
      <c r="AR62" s="37">
        <f t="shared" si="28"/>
        <v>7.286813950303575E-3</v>
      </c>
      <c r="AS62" s="33">
        <f t="shared" si="44"/>
        <v>1.8102414079920984E-4</v>
      </c>
      <c r="AT62" s="6">
        <v>40.000155999999997</v>
      </c>
      <c r="AU62" s="37">
        <f t="shared" si="29"/>
        <v>-5.7673471358966142E-3</v>
      </c>
      <c r="AV62" s="33">
        <f t="shared" si="45"/>
        <v>-3.9692886210721814E-4</v>
      </c>
      <c r="AW62" s="6">
        <v>45.631588000000001</v>
      </c>
      <c r="AX62" s="37">
        <f t="shared" si="30"/>
        <v>2.3592343131744891E-2</v>
      </c>
      <c r="AY62" s="33">
        <f t="shared" si="46"/>
        <v>1.8523009969972292E-3</v>
      </c>
      <c r="AZ62" s="6">
        <v>35.670268999999998</v>
      </c>
      <c r="BA62" s="37">
        <f t="shared" si="31"/>
        <v>1.4134224826931141E-3</v>
      </c>
      <c r="BB62" s="33">
        <f t="shared" si="47"/>
        <v>8.674676371191291E-5</v>
      </c>
    </row>
    <row r="63" spans="6:54" x14ac:dyDescent="0.35">
      <c r="F63" s="21">
        <f t="shared" si="32"/>
        <v>619.80164500000001</v>
      </c>
      <c r="G63" s="33">
        <f t="shared" si="33"/>
        <v>4.4555662652873737E-2</v>
      </c>
      <c r="H63" s="11"/>
      <c r="I63" s="15" t="s">
        <v>97</v>
      </c>
      <c r="J63" s="6">
        <v>21.995999999999999</v>
      </c>
      <c r="K63" s="36">
        <f t="shared" si="16"/>
        <v>4.7694635975888494E-2</v>
      </c>
      <c r="L63" s="33">
        <f t="shared" si="34"/>
        <v>1.763608310838246E-3</v>
      </c>
      <c r="M63">
        <v>7.5642259999999997</v>
      </c>
      <c r="N63" s="37">
        <f t="shared" si="17"/>
        <v>7.2024151852134261E-2</v>
      </c>
      <c r="O63" s="33">
        <f t="shared" si="35"/>
        <v>9.158651547808925E-4</v>
      </c>
      <c r="P63" s="6">
        <v>64.813332000000003</v>
      </c>
      <c r="Q63" s="37">
        <f t="shared" si="18"/>
        <v>7.4328665711119762E-2</v>
      </c>
      <c r="R63" s="33">
        <f t="shared" si="36"/>
        <v>8.0985929820624955E-3</v>
      </c>
      <c r="S63" s="6">
        <v>19.843754000000001</v>
      </c>
      <c r="T63" s="37">
        <f t="shared" si="19"/>
        <v>-1.1020943650420539E-2</v>
      </c>
      <c r="U63" s="33">
        <f t="shared" si="37"/>
        <v>-3.6764740396406546E-4</v>
      </c>
      <c r="V63" s="6">
        <v>47.192894000000003</v>
      </c>
      <c r="W63" s="37">
        <f t="shared" si="20"/>
        <v>6.5619592180779516E-3</v>
      </c>
      <c r="X63" s="33">
        <f t="shared" si="38"/>
        <v>5.2059383953071726E-4</v>
      </c>
      <c r="Y63" s="6">
        <v>29.799187</v>
      </c>
      <c r="Z63" s="37">
        <f t="shared" si="21"/>
        <v>6.5558067472619996E-2</v>
      </c>
      <c r="AA63" s="33">
        <f t="shared" si="39"/>
        <v>3.2841232374206096E-3</v>
      </c>
      <c r="AB63" s="6">
        <v>51.456367</v>
      </c>
      <c r="AC63" s="37">
        <f t="shared" si="22"/>
        <v>2.6888538146902882E-2</v>
      </c>
      <c r="AD63" s="33">
        <f t="shared" si="40"/>
        <v>2.3259222812452547E-3</v>
      </c>
      <c r="AE63" s="6">
        <v>90.040001000000004</v>
      </c>
      <c r="AF63" s="37">
        <f t="shared" si="23"/>
        <v>1.3587304267558288E-2</v>
      </c>
      <c r="AG63" s="33">
        <f t="shared" si="41"/>
        <v>2.0566371638826913E-3</v>
      </c>
      <c r="AH63" s="6">
        <v>30.547377000000001</v>
      </c>
      <c r="AI63" s="37">
        <f t="shared" si="24"/>
        <v>3.9093714392869983E-3</v>
      </c>
      <c r="AJ63" s="33">
        <f t="shared" si="48"/>
        <v>2.0075656116652857E-4</v>
      </c>
      <c r="AK63" s="6">
        <v>28.541665999999999</v>
      </c>
      <c r="AL63" s="37">
        <f t="shared" si="26"/>
        <v>-4.3912152781825468E-2</v>
      </c>
      <c r="AM63" s="33">
        <f t="shared" si="42"/>
        <v>-2.1069437233856183E-3</v>
      </c>
      <c r="AN63" s="6">
        <v>65.204498000000001</v>
      </c>
      <c r="AO63" s="37">
        <f t="shared" si="27"/>
        <v>3.5978694565915084E-2</v>
      </c>
      <c r="AP63" s="33">
        <f t="shared" si="43"/>
        <v>3.9437724110660292E-3</v>
      </c>
      <c r="AQ63" s="6">
        <v>15.579506</v>
      </c>
      <c r="AR63" s="37">
        <f t="shared" si="28"/>
        <v>7.9020686341249674E-2</v>
      </c>
      <c r="AS63" s="33">
        <f t="shared" si="44"/>
        <v>2.0695854743181864E-3</v>
      </c>
      <c r="AT63" s="6">
        <v>39.586620000000003</v>
      </c>
      <c r="AU63" s="37">
        <f t="shared" si="29"/>
        <v>-1.0338359680397084E-2</v>
      </c>
      <c r="AV63" s="33">
        <f t="shared" si="45"/>
        <v>-6.8800080613125032E-4</v>
      </c>
      <c r="AW63" s="6">
        <v>48.132796999999997</v>
      </c>
      <c r="AX63" s="37">
        <f t="shared" si="30"/>
        <v>5.4813104466142966E-2</v>
      </c>
      <c r="AY63" s="33">
        <f t="shared" si="46"/>
        <v>4.4352120304691272E-3</v>
      </c>
      <c r="AZ63" s="6">
        <v>34.55677</v>
      </c>
      <c r="BA63" s="37">
        <f t="shared" si="31"/>
        <v>-3.1216445269868793E-2</v>
      </c>
      <c r="BB63" s="33">
        <f t="shared" si="47"/>
        <v>-1.8134495439656581E-3</v>
      </c>
    </row>
    <row r="64" spans="6:54" x14ac:dyDescent="0.35">
      <c r="F64" s="21">
        <f t="shared" si="32"/>
        <v>635.87815899999987</v>
      </c>
      <c r="G64" s="33">
        <f t="shared" si="33"/>
        <v>4.3562799798940996E-2</v>
      </c>
      <c r="H64" s="11"/>
      <c r="I64" s="15" t="s">
        <v>98</v>
      </c>
      <c r="J64" s="6">
        <v>27.888666000000001</v>
      </c>
      <c r="K64" s="36">
        <f t="shared" si="16"/>
        <v>0.26789716312056749</v>
      </c>
      <c r="L64" s="33">
        <f t="shared" si="34"/>
        <v>1.2054331518621614E-2</v>
      </c>
      <c r="M64">
        <v>7.764602</v>
      </c>
      <c r="N64" s="37">
        <f t="shared" si="17"/>
        <v>2.6489954160544692E-2</v>
      </c>
      <c r="O64" s="33">
        <f t="shared" si="35"/>
        <v>3.3185447749960981E-4</v>
      </c>
      <c r="P64" s="6">
        <v>71.429665</v>
      </c>
      <c r="Q64" s="37">
        <f t="shared" si="18"/>
        <v>0.102082901709173</v>
      </c>
      <c r="R64" s="33">
        <f t="shared" si="36"/>
        <v>1.1764646851355412E-2</v>
      </c>
      <c r="S64" s="6">
        <v>20.746221999999999</v>
      </c>
      <c r="T64" s="37">
        <f t="shared" si="19"/>
        <v>4.5478693194846043E-2</v>
      </c>
      <c r="U64" s="33">
        <f t="shared" si="37"/>
        <v>1.5222790596016653E-3</v>
      </c>
      <c r="V64" s="6">
        <v>48.101664999999997</v>
      </c>
      <c r="W64" s="37">
        <f t="shared" si="20"/>
        <v>1.9256521967057041E-2</v>
      </c>
      <c r="X64" s="33">
        <f t="shared" si="38"/>
        <v>1.494463230610688E-3</v>
      </c>
      <c r="Y64" s="6">
        <v>31.498422999999999</v>
      </c>
      <c r="Z64" s="37">
        <f t="shared" si="21"/>
        <v>5.7022897973693011E-2</v>
      </c>
      <c r="AA64" s="33">
        <f t="shared" si="39"/>
        <v>2.8979131881155707E-3</v>
      </c>
      <c r="AB64" s="6">
        <v>53.343884000000003</v>
      </c>
      <c r="AC64" s="37">
        <f t="shared" si="22"/>
        <v>3.6681894001572297E-2</v>
      </c>
      <c r="AD64" s="33">
        <f t="shared" si="40"/>
        <v>3.15706599733237E-3</v>
      </c>
      <c r="AE64" s="6">
        <v>92.391998000000001</v>
      </c>
      <c r="AF64" s="37">
        <f t="shared" si="23"/>
        <v>2.6121690069727976E-2</v>
      </c>
      <c r="AG64" s="33">
        <f t="shared" si="41"/>
        <v>3.8938830771882301E-3</v>
      </c>
      <c r="AH64" s="6">
        <v>31.371051999999999</v>
      </c>
      <c r="AI64" s="37">
        <f t="shared" si="24"/>
        <v>2.6963853557704739E-2</v>
      </c>
      <c r="AJ64" s="33">
        <f t="shared" si="48"/>
        <v>1.3647663876063774E-3</v>
      </c>
      <c r="AK64" s="6">
        <v>28.574404000000001</v>
      </c>
      <c r="AL64" s="37">
        <f t="shared" si="26"/>
        <v>1.1470248443101372E-3</v>
      </c>
      <c r="AM64" s="33">
        <f t="shared" si="42"/>
        <v>5.2880710407528785E-5</v>
      </c>
      <c r="AN64" s="6">
        <v>66.969498000000002</v>
      </c>
      <c r="AO64" s="37">
        <f t="shared" si="27"/>
        <v>2.7068684740123305E-2</v>
      </c>
      <c r="AP64" s="33">
        <f t="shared" si="43"/>
        <v>2.9247683403071933E-3</v>
      </c>
      <c r="AQ64" s="6">
        <v>16.262463</v>
      </c>
      <c r="AR64" s="37">
        <f t="shared" si="28"/>
        <v>4.3836884173349272E-2</v>
      </c>
      <c r="AS64" s="33">
        <f t="shared" si="44"/>
        <v>1.1501997657724482E-3</v>
      </c>
      <c r="AT64" s="6">
        <v>40.321849999999998</v>
      </c>
      <c r="AU64" s="37">
        <f t="shared" si="29"/>
        <v>1.8572689459216123E-2</v>
      </c>
      <c r="AV64" s="33">
        <f t="shared" si="45"/>
        <v>1.2082659097671377E-3</v>
      </c>
      <c r="AW64" s="6">
        <v>48.004536000000002</v>
      </c>
      <c r="AX64" s="37">
        <f t="shared" si="30"/>
        <v>-2.6647319082661008E-3</v>
      </c>
      <c r="AY64" s="33">
        <f t="shared" si="46"/>
        <v>-2.0638734965072373E-4</v>
      </c>
      <c r="AZ64" s="6">
        <v>35.132717</v>
      </c>
      <c r="BA64" s="37">
        <f t="shared" si="31"/>
        <v>1.6666690781574761E-2</v>
      </c>
      <c r="BB64" s="33">
        <f t="shared" si="47"/>
        <v>9.4473148833861985E-4</v>
      </c>
    </row>
    <row r="65" spans="6:54" x14ac:dyDescent="0.35">
      <c r="F65" s="21">
        <f t="shared" si="32"/>
        <v>576.83900299999993</v>
      </c>
      <c r="G65" s="33">
        <f t="shared" si="33"/>
        <v>-8.8974079903975337E-2</v>
      </c>
      <c r="H65" s="11"/>
      <c r="I65" s="15" t="s">
        <v>99</v>
      </c>
      <c r="J65" s="6">
        <v>43.371333999999997</v>
      </c>
      <c r="K65" s="36">
        <f t="shared" si="16"/>
        <v>0.55515986315014121</v>
      </c>
      <c r="L65" s="33">
        <f t="shared" si="34"/>
        <v>3.7865782158558257E-2</v>
      </c>
      <c r="M65">
        <v>7.3638479999999999</v>
      </c>
      <c r="N65" s="37">
        <f t="shared" si="17"/>
        <v>-5.1612948094441939E-2</v>
      </c>
      <c r="O65" s="33">
        <f t="shared" si="35"/>
        <v>-5.9770869500702596E-4</v>
      </c>
      <c r="P65" s="6">
        <v>75.287582</v>
      </c>
      <c r="Q65" s="37">
        <f t="shared" si="18"/>
        <v>5.4010011106729962E-2</v>
      </c>
      <c r="R65" s="33">
        <f t="shared" si="36"/>
        <v>6.3947520172946267E-3</v>
      </c>
      <c r="S65" s="6">
        <v>19.971160999999999</v>
      </c>
      <c r="T65" s="37">
        <f t="shared" si="19"/>
        <v>-3.7359139413431559E-2</v>
      </c>
      <c r="U65" s="33">
        <f t="shared" si="37"/>
        <v>-1.1733464618763347E-3</v>
      </c>
      <c r="V65" s="6">
        <v>46.566166000000003</v>
      </c>
      <c r="W65" s="37">
        <f t="shared" si="20"/>
        <v>-3.192195114243955E-2</v>
      </c>
      <c r="X65" s="33">
        <f t="shared" si="38"/>
        <v>-2.3376850657685984E-3</v>
      </c>
      <c r="Y65" s="6">
        <v>29.521255</v>
      </c>
      <c r="Z65" s="37">
        <f t="shared" si="21"/>
        <v>-6.2770380599689035E-2</v>
      </c>
      <c r="AA65" s="33">
        <f t="shared" si="39"/>
        <v>-2.9141752801270116E-3</v>
      </c>
      <c r="AB65" s="6">
        <v>56.980362</v>
      </c>
      <c r="AC65" s="37">
        <f t="shared" si="22"/>
        <v>6.8170476675451619E-2</v>
      </c>
      <c r="AD65" s="33">
        <f t="shared" si="40"/>
        <v>6.1086835326888316E-3</v>
      </c>
      <c r="AE65" s="6">
        <v>100.435997</v>
      </c>
      <c r="AF65" s="37">
        <f t="shared" si="23"/>
        <v>8.70638061101352E-2</v>
      </c>
      <c r="AG65" s="33">
        <f t="shared" si="41"/>
        <v>1.3751596977379628E-2</v>
      </c>
      <c r="AH65" s="6">
        <v>29.817710999999999</v>
      </c>
      <c r="AI65" s="37">
        <f t="shared" si="24"/>
        <v>-4.9515107112123612E-2</v>
      </c>
      <c r="AJ65" s="33">
        <f t="shared" si="48"/>
        <v>-2.3218711526831145E-3</v>
      </c>
      <c r="AK65" s="6">
        <v>26.741178999999999</v>
      </c>
      <c r="AL65" s="37">
        <f t="shared" si="26"/>
        <v>-6.4156193773980449E-2</v>
      </c>
      <c r="AM65" s="33">
        <f t="shared" si="42"/>
        <v>-2.6980204263765207E-3</v>
      </c>
      <c r="AN65" s="6">
        <v>71.638999999999996</v>
      </c>
      <c r="AO65" s="37">
        <f t="shared" si="27"/>
        <v>6.972580263331217E-2</v>
      </c>
      <c r="AP65" s="33">
        <f t="shared" si="43"/>
        <v>7.8554149158122782E-3</v>
      </c>
      <c r="AQ65" s="6">
        <v>15.177951999999999</v>
      </c>
      <c r="AR65" s="37">
        <f t="shared" si="28"/>
        <v>-6.668799184969712E-2</v>
      </c>
      <c r="AS65" s="33">
        <f t="shared" si="44"/>
        <v>-1.5917941589044171E-3</v>
      </c>
      <c r="AT65" s="6">
        <v>38.725838000000003</v>
      </c>
      <c r="AU65" s="37">
        <f t="shared" si="29"/>
        <v>-3.9581814822484455E-2</v>
      </c>
      <c r="AV65" s="33">
        <f t="shared" si="45"/>
        <v>-2.4105859383063543E-3</v>
      </c>
      <c r="AW65" s="6">
        <v>41.883507000000002</v>
      </c>
      <c r="AX65" s="37">
        <f t="shared" si="30"/>
        <v>-0.12750938786284696</v>
      </c>
      <c r="AY65" s="33">
        <f t="shared" si="46"/>
        <v>-8.3986849737345149E-3</v>
      </c>
      <c r="AZ65" s="6">
        <v>32.395266999999997</v>
      </c>
      <c r="BA65" s="37">
        <f t="shared" si="31"/>
        <v>-7.7917401036760203E-2</v>
      </c>
      <c r="BB65" s="33">
        <f t="shared" si="47"/>
        <v>-3.9695576500087398E-3</v>
      </c>
    </row>
    <row r="66" spans="6:54" x14ac:dyDescent="0.35">
      <c r="F66" s="21">
        <f t="shared" si="32"/>
        <v>506.484467</v>
      </c>
      <c r="G66" s="33">
        <f t="shared" si="33"/>
        <v>-0.10420879063136078</v>
      </c>
      <c r="H66" s="11"/>
      <c r="I66" s="15" t="s">
        <v>100</v>
      </c>
      <c r="J66" s="6">
        <v>44.532665000000001</v>
      </c>
      <c r="K66" s="36">
        <f t="shared" si="16"/>
        <v>2.6776464841962302E-2</v>
      </c>
      <c r="L66" s="33">
        <f t="shared" si="34"/>
        <v>2.0671752993293786E-3</v>
      </c>
      <c r="M66">
        <v>5.9097540000000004</v>
      </c>
      <c r="N66" s="37">
        <f t="shared" si="17"/>
        <v>-0.1974638802973662</v>
      </c>
      <c r="O66" s="33">
        <f t="shared" si="35"/>
        <v>-2.0230306036412059E-3</v>
      </c>
      <c r="P66" s="6">
        <v>66.494170999999994</v>
      </c>
      <c r="Q66" s="37">
        <f t="shared" si="18"/>
        <v>-0.11679762806036201</v>
      </c>
      <c r="R66" s="33">
        <f t="shared" si="36"/>
        <v>-1.3463655217918941E-2</v>
      </c>
      <c r="S66" s="6">
        <v>19.029865000000001</v>
      </c>
      <c r="T66" s="37">
        <f t="shared" si="19"/>
        <v>-4.7132763087734245E-2</v>
      </c>
      <c r="U66" s="33">
        <f t="shared" si="37"/>
        <v>-1.554905465774418E-3</v>
      </c>
      <c r="V66" s="6">
        <v>42.871299999999998</v>
      </c>
      <c r="W66" s="37">
        <f t="shared" si="20"/>
        <v>-7.9346579660434235E-2</v>
      </c>
      <c r="X66" s="33">
        <f t="shared" si="38"/>
        <v>-5.89712381254562E-3</v>
      </c>
      <c r="Y66" s="6">
        <v>25.627656999999999</v>
      </c>
      <c r="Z66" s="37">
        <f t="shared" si="21"/>
        <v>-0.1318913440502445</v>
      </c>
      <c r="AA66" s="33">
        <f t="shared" si="39"/>
        <v>-5.8596351997866848E-3</v>
      </c>
      <c r="AB66" s="6">
        <v>49.484591999999999</v>
      </c>
      <c r="AC66" s="37">
        <f t="shared" si="22"/>
        <v>-0.13155005929937758</v>
      </c>
      <c r="AD66" s="33">
        <f t="shared" si="40"/>
        <v>-1.1285126314535125E-2</v>
      </c>
      <c r="AE66" s="6">
        <v>94.1875</v>
      </c>
      <c r="AF66" s="37">
        <f t="shared" si="23"/>
        <v>-6.2213720047006656E-2</v>
      </c>
      <c r="AG66" s="33">
        <f t="shared" si="41"/>
        <v>-1.0158388608350466E-2</v>
      </c>
      <c r="AH66" s="6">
        <v>27.032426999999998</v>
      </c>
      <c r="AI66" s="37">
        <f t="shared" si="24"/>
        <v>-9.3410389550022829E-2</v>
      </c>
      <c r="AJ66" s="33">
        <f t="shared" si="48"/>
        <v>-4.3774944541199049E-3</v>
      </c>
      <c r="AK66" s="6">
        <v>18.979858</v>
      </c>
      <c r="AL66" s="37">
        <f t="shared" si="26"/>
        <v>-0.29023854931751508</v>
      </c>
      <c r="AM66" s="33">
        <f t="shared" si="42"/>
        <v>-9.5497815222672002E-3</v>
      </c>
      <c r="AN66" s="6">
        <v>66.962502000000001</v>
      </c>
      <c r="AO66" s="37">
        <f t="shared" si="27"/>
        <v>-6.5278661064503904E-2</v>
      </c>
      <c r="AP66" s="33">
        <f t="shared" si="43"/>
        <v>-7.5778899300419965E-3</v>
      </c>
      <c r="AQ66" s="6">
        <v>13.263469000000001</v>
      </c>
      <c r="AR66" s="37">
        <f t="shared" si="28"/>
        <v>-0.1261357922333658</v>
      </c>
      <c r="AS66" s="33">
        <f t="shared" si="44"/>
        <v>-2.9002861480878195E-3</v>
      </c>
      <c r="AT66" s="6">
        <v>36.422339999999998</v>
      </c>
      <c r="AU66" s="37">
        <f t="shared" si="29"/>
        <v>-5.948219893911668E-2</v>
      </c>
      <c r="AV66" s="33">
        <f t="shared" si="45"/>
        <v>-3.7557808373580924E-3</v>
      </c>
      <c r="AW66" s="6">
        <v>36.449539000000001</v>
      </c>
      <c r="AX66" s="37">
        <f t="shared" si="30"/>
        <v>-0.12974004301979775</v>
      </c>
      <c r="AY66" s="33">
        <f t="shared" si="46"/>
        <v>-8.1980669360386445E-3</v>
      </c>
      <c r="AZ66" s="6">
        <v>29.591363999999999</v>
      </c>
      <c r="BA66" s="37">
        <f t="shared" si="31"/>
        <v>-8.6552859712500554E-2</v>
      </c>
      <c r="BB66" s="33">
        <f t="shared" si="47"/>
        <v>-4.4400901528386071E-3</v>
      </c>
    </row>
    <row r="67" spans="6:54" x14ac:dyDescent="0.35">
      <c r="F67" s="21">
        <f t="shared" si="32"/>
        <v>591.34924799999999</v>
      </c>
      <c r="G67" s="33">
        <f t="shared" si="33"/>
        <v>0.17920535933139761</v>
      </c>
      <c r="H67" s="11"/>
      <c r="I67" s="15" t="s">
        <v>101</v>
      </c>
      <c r="J67" s="6">
        <v>34.933334000000002</v>
      </c>
      <c r="K67" s="36">
        <f t="shared" si="16"/>
        <v>-0.21555707478993227</v>
      </c>
      <c r="L67" s="33">
        <f t="shared" si="34"/>
        <v>-1.4867439734730668E-2</v>
      </c>
      <c r="M67">
        <v>4.1011649999999999</v>
      </c>
      <c r="N67" s="37">
        <f t="shared" si="17"/>
        <v>-0.30603456590578904</v>
      </c>
      <c r="O67" s="33">
        <f t="shared" si="35"/>
        <v>-2.4780587209657021E-3</v>
      </c>
      <c r="P67" s="6">
        <v>62.002234999999999</v>
      </c>
      <c r="Q67" s="37">
        <f t="shared" si="18"/>
        <v>-6.7553831147094026E-2</v>
      </c>
      <c r="R67" s="33">
        <f t="shared" si="36"/>
        <v>-8.2697274780046577E-3</v>
      </c>
      <c r="S67" s="6">
        <v>15.750156</v>
      </c>
      <c r="T67" s="37">
        <f t="shared" si="19"/>
        <v>-0.17234536345896306</v>
      </c>
      <c r="U67" s="33">
        <f t="shared" si="37"/>
        <v>-5.359426669950311E-3</v>
      </c>
      <c r="V67" s="6">
        <v>42.530929999999998</v>
      </c>
      <c r="W67" s="37">
        <f t="shared" si="20"/>
        <v>-7.9393440366865489E-3</v>
      </c>
      <c r="X67" s="33">
        <f t="shared" si="38"/>
        <v>-6.6668912369672543E-4</v>
      </c>
      <c r="Y67" s="6">
        <v>19.090354999999999</v>
      </c>
      <c r="Z67" s="37">
        <f t="shared" si="21"/>
        <v>-0.25508777489881346</v>
      </c>
      <c r="AA67" s="33">
        <f t="shared" si="39"/>
        <v>-9.6147394367741539E-3</v>
      </c>
      <c r="AB67" s="6">
        <v>48.474330999999999</v>
      </c>
      <c r="AC67" s="37">
        <f t="shared" si="22"/>
        <v>-2.0415667971961857E-2</v>
      </c>
      <c r="AD67" s="33">
        <f t="shared" si="40"/>
        <v>-1.9539312878058663E-3</v>
      </c>
      <c r="AE67" s="6">
        <v>97.486000000000004</v>
      </c>
      <c r="AF67" s="37">
        <f t="shared" si="23"/>
        <v>3.5020570670205753E-2</v>
      </c>
      <c r="AG67" s="33">
        <f t="shared" si="41"/>
        <v>6.7406121506104902E-3</v>
      </c>
      <c r="AH67" s="6">
        <v>26.401505</v>
      </c>
      <c r="AI67" s="37">
        <f t="shared" si="24"/>
        <v>-2.3339450801069334E-2</v>
      </c>
      <c r="AJ67" s="33">
        <f t="shared" si="48"/>
        <v>-1.2166150537084211E-3</v>
      </c>
      <c r="AK67" s="6">
        <v>12.19</v>
      </c>
      <c r="AL67" s="37">
        <f t="shared" si="26"/>
        <v>-0.35774018962628701</v>
      </c>
      <c r="AM67" s="33">
        <f t="shared" si="42"/>
        <v>-8.6100427469662927E-3</v>
      </c>
      <c r="AN67" s="6">
        <v>58.097499999999997</v>
      </c>
      <c r="AO67" s="37">
        <f t="shared" si="27"/>
        <v>-0.13238755624752499</v>
      </c>
      <c r="AP67" s="33">
        <f t="shared" si="43"/>
        <v>-1.5185828095870477E-2</v>
      </c>
      <c r="AQ67" s="6">
        <v>8.4123640000000002</v>
      </c>
      <c r="AR67" s="37">
        <f t="shared" si="28"/>
        <v>-0.36574933752248379</v>
      </c>
      <c r="AS67" s="33">
        <f t="shared" si="44"/>
        <v>-6.0748488067611205E-3</v>
      </c>
      <c r="AT67" s="6">
        <v>30.972054</v>
      </c>
      <c r="AU67" s="37">
        <f t="shared" si="29"/>
        <v>-0.14964129158093628</v>
      </c>
      <c r="AV67" s="33">
        <f t="shared" si="45"/>
        <v>-9.1507212272997577E-3</v>
      </c>
      <c r="AW67" s="6">
        <v>25.881598</v>
      </c>
      <c r="AX67" s="37">
        <f t="shared" si="30"/>
        <v>-0.28993346116119606</v>
      </c>
      <c r="AY67" s="33">
        <f t="shared" si="46"/>
        <v>-1.4815738245577213E-2</v>
      </c>
      <c r="AZ67" s="6">
        <v>20.16094</v>
      </c>
      <c r="BA67" s="37">
        <f t="shared" si="31"/>
        <v>-0.3186883848949984</v>
      </c>
      <c r="BB67" s="33">
        <f t="shared" si="47"/>
        <v>-1.2685596153859875E-2</v>
      </c>
    </row>
    <row r="68" spans="6:54" x14ac:dyDescent="0.35">
      <c r="F68" s="21">
        <f t="shared" ref="F68:F99" si="49">J69+M69+P69+S69+V69+Y69+AB69+AE69+AH69+AK69+AN69+AQ69+AT69+AW69+AZ69</f>
        <v>609.30427400000008</v>
      </c>
      <c r="G68" s="33">
        <f t="shared" ref="G68:G99" si="50">SUM(L69,O69,R69,U69,X69,AA69,AD69,AG69,AJ69,AM69,AP69,AS69,AV69,AY69,BB69)</f>
        <v>3.3252537939890275E-2</v>
      </c>
      <c r="H68" s="11"/>
      <c r="I68" s="15" t="s">
        <v>102</v>
      </c>
      <c r="J68" s="6">
        <v>52.125332</v>
      </c>
      <c r="K68" s="36">
        <f t="shared" si="16"/>
        <v>0.49213733793631026</v>
      </c>
      <c r="L68" s="33">
        <f t="shared" si="34"/>
        <v>4.3380155155835029E-2</v>
      </c>
      <c r="M68">
        <v>4.3219320000000003</v>
      </c>
      <c r="N68" s="37">
        <f t="shared" si="17"/>
        <v>5.3830314069295039E-2</v>
      </c>
      <c r="O68" s="33">
        <f t="shared" si="35"/>
        <v>3.9342394994664213E-4</v>
      </c>
      <c r="P68" s="6">
        <v>71.635756999999998</v>
      </c>
      <c r="Q68" s="37">
        <f t="shared" si="18"/>
        <v>0.15537378612238736</v>
      </c>
      <c r="R68" s="33">
        <f t="shared" si="36"/>
        <v>1.8821904017764665E-2</v>
      </c>
      <c r="S68" s="6">
        <v>16.463373000000001</v>
      </c>
      <c r="T68" s="37">
        <f t="shared" si="19"/>
        <v>4.5283170528596678E-2</v>
      </c>
      <c r="U68" s="33">
        <f t="shared" si="37"/>
        <v>1.2606995435544958E-3</v>
      </c>
      <c r="V68" s="6">
        <v>45.475566999999998</v>
      </c>
      <c r="W68" s="37">
        <f t="shared" si="20"/>
        <v>6.92351895432336E-2</v>
      </c>
      <c r="X68" s="33">
        <f t="shared" si="38"/>
        <v>5.3242808906573914E-3</v>
      </c>
      <c r="Y68" s="6">
        <v>21.764132</v>
      </c>
      <c r="Z68" s="37">
        <f t="shared" si="21"/>
        <v>0.14005905076149716</v>
      </c>
      <c r="AA68" s="33">
        <f t="shared" si="39"/>
        <v>5.1547603702506517E-3</v>
      </c>
      <c r="AB68" s="6">
        <v>53.723030000000001</v>
      </c>
      <c r="AC68" s="37">
        <f t="shared" si="22"/>
        <v>0.10827790485648997</v>
      </c>
      <c r="AD68" s="33">
        <f t="shared" si="40"/>
        <v>9.8368555479119452E-3</v>
      </c>
      <c r="AE68" s="6">
        <v>123.699997</v>
      </c>
      <c r="AF68" s="37">
        <f t="shared" si="23"/>
        <v>0.26890011899144484</v>
      </c>
      <c r="AG68" s="33">
        <f t="shared" si="41"/>
        <v>5.6249236851217521E-2</v>
      </c>
      <c r="AH68" s="6">
        <v>31.028236</v>
      </c>
      <c r="AI68" s="37">
        <f t="shared" si="24"/>
        <v>0.17524497183020435</v>
      </c>
      <c r="AJ68" s="33">
        <f t="shared" si="48"/>
        <v>9.1951454443397421E-3</v>
      </c>
      <c r="AK68" s="6">
        <v>12.01</v>
      </c>
      <c r="AL68" s="37">
        <f t="shared" si="26"/>
        <v>-1.4766201804757975E-2</v>
      </c>
      <c r="AM68" s="33">
        <f t="shared" si="42"/>
        <v>-2.9989398697120401E-4</v>
      </c>
      <c r="AN68" s="6">
        <v>67.334998999999996</v>
      </c>
      <c r="AO68" s="37">
        <f t="shared" si="27"/>
        <v>0.15899993975644391</v>
      </c>
      <c r="AP68" s="33">
        <f t="shared" si="43"/>
        <v>1.8104801554597073E-2</v>
      </c>
      <c r="AQ68" s="6">
        <v>9.5588870000000004</v>
      </c>
      <c r="AR68" s="37">
        <f t="shared" si="28"/>
        <v>0.13629022709906516</v>
      </c>
      <c r="AS68" s="33">
        <f t="shared" si="44"/>
        <v>2.2030684649560961E-3</v>
      </c>
      <c r="AT68" s="6">
        <v>34.121017000000002</v>
      </c>
      <c r="AU68" s="37">
        <f t="shared" si="29"/>
        <v>0.10167110647553443</v>
      </c>
      <c r="AV68" s="33">
        <f t="shared" si="45"/>
        <v>5.8664512793301475E-3</v>
      </c>
      <c r="AW68" s="6">
        <v>26.197222</v>
      </c>
      <c r="AX68" s="37">
        <f t="shared" si="30"/>
        <v>1.2194919339988191E-2</v>
      </c>
      <c r="AY68" s="33">
        <f t="shared" si="46"/>
        <v>5.4024421321622121E-4</v>
      </c>
      <c r="AZ68" s="6">
        <v>21.889766999999999</v>
      </c>
      <c r="BA68" s="37">
        <f t="shared" si="31"/>
        <v>8.5751309214748869E-2</v>
      </c>
      <c r="BB68" s="33">
        <f t="shared" si="47"/>
        <v>3.1742260347912134E-3</v>
      </c>
    </row>
    <row r="69" spans="6:54" x14ac:dyDescent="0.35">
      <c r="F69" s="21">
        <f t="shared" si="49"/>
        <v>644.91361000000006</v>
      </c>
      <c r="G69" s="33">
        <f t="shared" si="50"/>
        <v>7.0780586774272847E-2</v>
      </c>
      <c r="H69" s="11"/>
      <c r="I69" s="15" t="s">
        <v>103</v>
      </c>
      <c r="J69" s="6">
        <v>55.666668000000001</v>
      </c>
      <c r="K69" s="36">
        <f t="shared" si="16"/>
        <v>6.793886703685649E-2</v>
      </c>
      <c r="L69" s="33">
        <f t="shared" ref="L69:L100" si="51">(J69/F68)*K69</f>
        <v>6.2069650862761443E-3</v>
      </c>
      <c r="M69">
        <v>4.8483749999999999</v>
      </c>
      <c r="N69" s="37">
        <f t="shared" si="17"/>
        <v>0.12180733061047687</v>
      </c>
      <c r="O69" s="33">
        <f t="shared" ref="O69:O100" si="52">(M69/F68)*N69</f>
        <v>9.6924909564735922E-4</v>
      </c>
      <c r="P69" s="6">
        <v>77.521705999999995</v>
      </c>
      <c r="Q69" s="37">
        <f t="shared" si="18"/>
        <v>8.216495848574612E-2</v>
      </c>
      <c r="R69" s="33">
        <f t="shared" ref="R69:R100" si="53">(P69/F68)*Q69</f>
        <v>1.0453837314186008E-2</v>
      </c>
      <c r="S69" s="6">
        <v>17.064678000000001</v>
      </c>
      <c r="T69" s="37">
        <f t="shared" si="19"/>
        <v>3.6523803475751897E-2</v>
      </c>
      <c r="U69" s="33">
        <f t="shared" ref="U69:U100" si="54">(S69/F68)*T69</f>
        <v>1.0229157618693921E-3</v>
      </c>
      <c r="V69" s="6">
        <v>45.908633999999999</v>
      </c>
      <c r="W69" s="37">
        <f t="shared" si="20"/>
        <v>9.5230698278044833E-3</v>
      </c>
      <c r="X69" s="33">
        <f t="shared" ref="X69:X100" si="55">(V69/F68)*W69</f>
        <v>7.1752512814495537E-4</v>
      </c>
      <c r="Y69" s="6">
        <v>21.827482</v>
      </c>
      <c r="Z69" s="37">
        <f t="shared" si="21"/>
        <v>2.9107524251369087E-3</v>
      </c>
      <c r="AA69" s="33">
        <f t="shared" ref="AA69:AA100" si="56">(Y69/F68)*Z69</f>
        <v>1.0427367553002297E-4</v>
      </c>
      <c r="AB69" s="6">
        <v>56.365295000000003</v>
      </c>
      <c r="AC69" s="37">
        <f t="shared" si="22"/>
        <v>4.9183097081456531E-2</v>
      </c>
      <c r="AD69" s="33">
        <f t="shared" ref="AD69:AD100" si="57">(AB69/F68)*AC69</f>
        <v>4.5498118006143118E-3</v>
      </c>
      <c r="AE69" s="6">
        <v>122.1185</v>
      </c>
      <c r="AF69" s="37">
        <f t="shared" si="23"/>
        <v>-1.27849396795054E-2</v>
      </c>
      <c r="AG69" s="33">
        <f t="shared" ref="AG69:AG100" si="58">(AE69/F68)*AF69</f>
        <v>-2.5623940662718543E-3</v>
      </c>
      <c r="AH69" s="6">
        <v>30.890727999999999</v>
      </c>
      <c r="AI69" s="37">
        <f t="shared" si="24"/>
        <v>-4.4317053666860211E-3</v>
      </c>
      <c r="AJ69" s="33">
        <f t="shared" si="48"/>
        <v>-2.2468019821971267E-4</v>
      </c>
      <c r="AK69" s="6">
        <v>10.5</v>
      </c>
      <c r="AL69" s="37">
        <f t="shared" si="26"/>
        <v>-0.12572855953372189</v>
      </c>
      <c r="AM69" s="33">
        <f t="shared" ref="AM69:AM100" si="59">(AK69/$F68)*AL69</f>
        <v>-2.1666512634770712E-3</v>
      </c>
      <c r="AN69" s="6">
        <v>71.676002999999994</v>
      </c>
      <c r="AO69" s="37">
        <f t="shared" si="27"/>
        <v>6.4468761631673865E-2</v>
      </c>
      <c r="AP69" s="33">
        <f t="shared" ref="AP69:AP100" si="60">(AN69/$F68)*AO69</f>
        <v>7.5838351203132044E-3</v>
      </c>
      <c r="AQ69" s="6">
        <v>9.7229890000000001</v>
      </c>
      <c r="AR69" s="37">
        <f t="shared" si="28"/>
        <v>1.7167479854087588E-2</v>
      </c>
      <c r="AS69" s="33">
        <f t="shared" ref="AS69:AS100" si="61">(AQ69/$F68)*AR69</f>
        <v>2.7395051192274288E-4</v>
      </c>
      <c r="AT69" s="6">
        <v>35.907322000000001</v>
      </c>
      <c r="AU69" s="37">
        <f t="shared" si="29"/>
        <v>5.235204448917799E-2</v>
      </c>
      <c r="AV69" s="33">
        <f t="shared" ref="AV69:AV100" si="62">(AT69/$F68)*AU69</f>
        <v>3.0851937185512658E-3</v>
      </c>
      <c r="AW69" s="6">
        <v>23.870588000000001</v>
      </c>
      <c r="AX69" s="37">
        <f t="shared" si="30"/>
        <v>-8.881224123687613E-2</v>
      </c>
      <c r="AY69" s="33">
        <f t="shared" ref="AY69:AY100" si="63">(AW69/$F68)*AX69</f>
        <v>-3.4793788758522319E-3</v>
      </c>
      <c r="AZ69" s="6">
        <v>25.415306000000001</v>
      </c>
      <c r="BA69" s="37">
        <f t="shared" si="31"/>
        <v>0.1610587723478282</v>
      </c>
      <c r="BB69" s="33">
        <f t="shared" ref="BB69:BB100" si="64">(AZ69/$F68)*BA69</f>
        <v>6.7180851306557409E-3</v>
      </c>
    </row>
    <row r="70" spans="6:54" x14ac:dyDescent="0.35">
      <c r="F70" s="21">
        <f t="shared" si="49"/>
        <v>703.92489999999998</v>
      </c>
      <c r="G70" s="33">
        <f t="shared" si="50"/>
        <v>0.10822744008156761</v>
      </c>
      <c r="H70" s="11"/>
      <c r="I70" s="15" t="s">
        <v>104</v>
      </c>
      <c r="J70" s="6">
        <v>71.987335000000002</v>
      </c>
      <c r="K70" s="36">
        <f t="shared" ref="K70:K116" si="65">(J70-J69)/J69</f>
        <v>0.29318562770812867</v>
      </c>
      <c r="L70" s="33">
        <f t="shared" si="51"/>
        <v>3.2726324381664604E-2</v>
      </c>
      <c r="M70">
        <v>5.1625430000000003</v>
      </c>
      <c r="N70" s="37">
        <f t="shared" ref="N70:N116" si="66">(M70-M69)/M69</f>
        <v>6.4798618093691279E-2</v>
      </c>
      <c r="O70" s="33">
        <f t="shared" si="52"/>
        <v>5.1871389758584763E-4</v>
      </c>
      <c r="P70" s="6">
        <v>89.188109999999995</v>
      </c>
      <c r="Q70" s="37">
        <f t="shared" ref="Q70:Q116" si="67">(P70-P69)/P69</f>
        <v>0.15049209572348679</v>
      </c>
      <c r="R70" s="33">
        <f t="shared" si="53"/>
        <v>2.0812253578455057E-2</v>
      </c>
      <c r="S70" s="6">
        <v>16.716308999999999</v>
      </c>
      <c r="T70" s="37">
        <f t="shared" ref="T70:T116" si="68">(S70-S69)/S69</f>
        <v>-2.0414624876015926E-2</v>
      </c>
      <c r="U70" s="33">
        <f t="shared" si="54"/>
        <v>-5.2915176894246174E-4</v>
      </c>
      <c r="V70" s="6">
        <v>44.108448000000003</v>
      </c>
      <c r="W70" s="37">
        <f t="shared" ref="W70:W116" si="69">(V70-V69)/V69</f>
        <v>-3.9212362537295195E-2</v>
      </c>
      <c r="X70" s="33">
        <f t="shared" si="55"/>
        <v>-2.6819040986488614E-3</v>
      </c>
      <c r="Y70" s="6">
        <v>21.492645</v>
      </c>
      <c r="Z70" s="37">
        <f t="shared" ref="Z70:Z116" si="70">(Y70-Y69)/Y69</f>
        <v>-1.5340156963592973E-2</v>
      </c>
      <c r="AA70" s="33">
        <f t="shared" si="56"/>
        <v>-5.1123211349622731E-4</v>
      </c>
      <c r="AB70" s="6">
        <v>53.891384000000002</v>
      </c>
      <c r="AC70" s="37">
        <f t="shared" ref="AC70:AC116" si="71">(AB70-AB69)/AB69</f>
        <v>-4.3890677765458352E-2</v>
      </c>
      <c r="AD70" s="33">
        <f t="shared" si="57"/>
        <v>-3.6676685571553963E-3</v>
      </c>
      <c r="AE70" s="6">
        <v>137.94099399999999</v>
      </c>
      <c r="AF70" s="37">
        <f t="shared" ref="AF70:AF116" si="72">(AE70-AE69)/AE69</f>
        <v>0.12956672412451833</v>
      </c>
      <c r="AG70" s="33">
        <f t="shared" si="58"/>
        <v>2.7713111396516867E-2</v>
      </c>
      <c r="AH70" s="6">
        <v>26.713636000000001</v>
      </c>
      <c r="AI70" s="37">
        <f t="shared" ref="AI70:AI116" si="73">(AH70-AH69)/AH69</f>
        <v>-0.13522154608981693</v>
      </c>
      <c r="AJ70" s="33">
        <f t="shared" ref="AJ70:AJ101" si="74">(AH70/F69)*AI70</f>
        <v>-5.6011520079419517E-3</v>
      </c>
      <c r="AK70" s="6">
        <v>13.07</v>
      </c>
      <c r="AL70" s="37">
        <f t="shared" ref="AL70:AL116" si="75">(AK70-AK69)/AK69</f>
        <v>0.24476190476190479</v>
      </c>
      <c r="AM70" s="33">
        <f t="shared" si="59"/>
        <v>4.960413372634663E-3</v>
      </c>
      <c r="AN70" s="6">
        <v>70.902495999999999</v>
      </c>
      <c r="AO70" s="37">
        <f t="shared" ref="AO70:AO116" si="76">(AN70-AN69)/AN69</f>
        <v>-1.0791715045829148E-2</v>
      </c>
      <c r="AP70" s="33">
        <f t="shared" si="60"/>
        <v>-1.1864527605023577E-3</v>
      </c>
      <c r="AQ70" s="6">
        <v>9.9937539999999991</v>
      </c>
      <c r="AR70" s="37">
        <f t="shared" ref="AR70:AR116" si="77">(AQ70-AQ69)/AQ69</f>
        <v>2.7847917960207403E-2</v>
      </c>
      <c r="AS70" s="33">
        <f t="shared" si="61"/>
        <v>4.3153879402001535E-4</v>
      </c>
      <c r="AT70" s="6">
        <v>35.345131000000002</v>
      </c>
      <c r="AU70" s="37">
        <f t="shared" ref="AU70:AU116" si="78">(AT70-AT69)/AT69</f>
        <v>-1.5656723160808222E-2</v>
      </c>
      <c r="AV70" s="33">
        <f t="shared" si="62"/>
        <v>-8.5808226492460073E-4</v>
      </c>
      <c r="AW70" s="6">
        <v>23.555105000000001</v>
      </c>
      <c r="AX70" s="37">
        <f t="shared" ref="AX70:AX116" si="79">(AW70-AW69)/AW69</f>
        <v>-1.3216389977490306E-2</v>
      </c>
      <c r="AY70" s="33">
        <f t="shared" si="63"/>
        <v>-4.827211719733001E-4</v>
      </c>
      <c r="AZ70" s="6">
        <v>24.84572</v>
      </c>
      <c r="BA70" s="37">
        <f t="shared" ref="BA70:BA116" si="80">(AZ70-AZ69)/AZ69</f>
        <v>-2.241114075116786E-2</v>
      </c>
      <c r="BB70" s="33">
        <f t="shared" si="64"/>
        <v>-8.6340390301905135E-4</v>
      </c>
    </row>
    <row r="71" spans="6:54" x14ac:dyDescent="0.35">
      <c r="F71" s="21">
        <f t="shared" si="49"/>
        <v>832.96700199999998</v>
      </c>
      <c r="G71" s="33">
        <f t="shared" si="50"/>
        <v>0.227942821439757</v>
      </c>
      <c r="H71" s="11"/>
      <c r="I71" s="15" t="s">
        <v>105</v>
      </c>
      <c r="J71" s="6">
        <v>95.384003000000007</v>
      </c>
      <c r="K71" s="36">
        <f t="shared" si="65"/>
        <v>0.32501089254102827</v>
      </c>
      <c r="L71" s="33">
        <f t="shared" si="51"/>
        <v>4.4039982033830777E-2</v>
      </c>
      <c r="M71">
        <v>5.6125670000000003</v>
      </c>
      <c r="N71" s="37">
        <f t="shared" si="66"/>
        <v>8.717099305516679E-2</v>
      </c>
      <c r="O71" s="33">
        <f t="shared" si="52"/>
        <v>6.9503584683345957E-4</v>
      </c>
      <c r="P71" s="6">
        <v>103.915886</v>
      </c>
      <c r="Q71" s="37">
        <f t="shared" si="67"/>
        <v>0.16513160778942401</v>
      </c>
      <c r="R71" s="33">
        <f t="shared" si="53"/>
        <v>2.4377312594060105E-2</v>
      </c>
      <c r="S71" s="6">
        <v>16.356876</v>
      </c>
      <c r="T71" s="37">
        <f t="shared" si="68"/>
        <v>-2.1501935624664466E-2</v>
      </c>
      <c r="U71" s="33">
        <f t="shared" si="54"/>
        <v>-4.9963354723297788E-4</v>
      </c>
      <c r="V71" s="6">
        <v>45.988639999999997</v>
      </c>
      <c r="W71" s="37">
        <f t="shared" si="69"/>
        <v>4.2626573485423785E-2</v>
      </c>
      <c r="X71" s="33">
        <f t="shared" si="55"/>
        <v>2.7848683040686581E-3</v>
      </c>
      <c r="Y71" s="6">
        <v>22.672267999999999</v>
      </c>
      <c r="Z71" s="37">
        <f t="shared" si="70"/>
        <v>5.4884961809028132E-2</v>
      </c>
      <c r="AA71" s="33">
        <f t="shared" si="56"/>
        <v>1.767754718300277E-3</v>
      </c>
      <c r="AB71" s="6">
        <v>42.992404999999998</v>
      </c>
      <c r="AC71" s="37">
        <f t="shared" si="71"/>
        <v>-0.20223973093732392</v>
      </c>
      <c r="AD71" s="33">
        <f t="shared" si="57"/>
        <v>-1.2351846652318251E-2</v>
      </c>
      <c r="AE71" s="6">
        <v>158.233994</v>
      </c>
      <c r="AF71" s="37">
        <f t="shared" si="72"/>
        <v>0.14711362743986031</v>
      </c>
      <c r="AG71" s="33">
        <f t="shared" si="58"/>
        <v>3.3069403911748382E-2</v>
      </c>
      <c r="AH71" s="6">
        <v>31.435486000000001</v>
      </c>
      <c r="AI71" s="37">
        <f t="shared" si="73"/>
        <v>0.17675804222233168</v>
      </c>
      <c r="AJ71" s="33">
        <f t="shared" si="74"/>
        <v>7.8935621707195147E-3</v>
      </c>
      <c r="AK71" s="6">
        <v>11.12</v>
      </c>
      <c r="AL71" s="37">
        <f t="shared" si="75"/>
        <v>-0.1491966335118593</v>
      </c>
      <c r="AM71" s="33">
        <f t="shared" si="59"/>
        <v>-2.3568800658307094E-3</v>
      </c>
      <c r="AN71" s="6">
        <v>74.397498999999996</v>
      </c>
      <c r="AO71" s="37">
        <f t="shared" si="76"/>
        <v>4.9293088356155992E-2</v>
      </c>
      <c r="AP71" s="33">
        <f t="shared" si="60"/>
        <v>5.2097638422565068E-3</v>
      </c>
      <c r="AQ71" s="6">
        <v>10.010552000000001</v>
      </c>
      <c r="AR71" s="37">
        <f t="shared" si="77"/>
        <v>1.6808498588219626E-3</v>
      </c>
      <c r="AS71" s="33">
        <f t="shared" si="61"/>
        <v>2.3903451797102102E-5</v>
      </c>
      <c r="AT71" s="6">
        <v>39.039504999999998</v>
      </c>
      <c r="AU71" s="37">
        <f t="shared" si="78"/>
        <v>0.10452285493014571</v>
      </c>
      <c r="AV71" s="33">
        <f t="shared" si="62"/>
        <v>5.7968122986694999E-3</v>
      </c>
      <c r="AW71" s="6">
        <v>22.322137999999999</v>
      </c>
      <c r="AX71" s="37">
        <f t="shared" si="79"/>
        <v>-5.2343939880548272E-2</v>
      </c>
      <c r="AY71" s="33">
        <f t="shared" si="63"/>
        <v>-1.6598768554391271E-3</v>
      </c>
      <c r="AZ71" s="6">
        <v>24.443080999999999</v>
      </c>
      <c r="BA71" s="37">
        <f t="shared" si="80"/>
        <v>-1.6205567800007432E-2</v>
      </c>
      <c r="BB71" s="33">
        <f t="shared" si="64"/>
        <v>-5.6272196989561453E-4</v>
      </c>
    </row>
    <row r="72" spans="6:54" x14ac:dyDescent="0.35">
      <c r="F72" s="21">
        <f t="shared" si="49"/>
        <v>771.63456000000008</v>
      </c>
      <c r="G72" s="33">
        <f t="shared" si="50"/>
        <v>-7.0501890047899779E-2</v>
      </c>
      <c r="H72" s="11"/>
      <c r="I72" s="15" t="s">
        <v>106</v>
      </c>
      <c r="J72" s="6">
        <v>166.106674</v>
      </c>
      <c r="K72" s="36">
        <f t="shared" si="65"/>
        <v>0.74145211750024775</v>
      </c>
      <c r="L72" s="33">
        <f t="shared" si="51"/>
        <v>0.14785717185976036</v>
      </c>
      <c r="M72">
        <v>5.7908790000000003</v>
      </c>
      <c r="N72" s="37">
        <f t="shared" si="66"/>
        <v>3.1770132989058307E-2</v>
      </c>
      <c r="O72" s="33">
        <f t="shared" si="52"/>
        <v>2.2086948884146194E-4</v>
      </c>
      <c r="P72" s="6">
        <v>126.19332900000001</v>
      </c>
      <c r="Q72" s="37">
        <f t="shared" si="67"/>
        <v>0.21437957041524916</v>
      </c>
      <c r="R72" s="33">
        <f t="shared" si="53"/>
        <v>3.247820333258556E-2</v>
      </c>
      <c r="S72" s="6">
        <v>16.865259000000002</v>
      </c>
      <c r="T72" s="37">
        <f t="shared" si="68"/>
        <v>3.1080690469255989E-2</v>
      </c>
      <c r="U72" s="33">
        <f t="shared" si="54"/>
        <v>6.2929731118308322E-4</v>
      </c>
      <c r="V72" s="6">
        <v>47.953304000000003</v>
      </c>
      <c r="W72" s="37">
        <f t="shared" si="69"/>
        <v>4.2720637096465702E-2</v>
      </c>
      <c r="X72" s="33">
        <f t="shared" si="55"/>
        <v>2.4593959818836825E-3</v>
      </c>
      <c r="Y72" s="6">
        <v>23.455957000000001</v>
      </c>
      <c r="Z72" s="37">
        <f t="shared" si="70"/>
        <v>3.4565972844004957E-2</v>
      </c>
      <c r="AA72" s="33">
        <f t="shared" si="56"/>
        <v>9.7336145458994799E-4</v>
      </c>
      <c r="AB72" s="6">
        <v>45.892798999999997</v>
      </c>
      <c r="AC72" s="37">
        <f t="shared" si="71"/>
        <v>6.7462939093544519E-2</v>
      </c>
      <c r="AD72" s="33">
        <f t="shared" si="57"/>
        <v>3.7169096690930869E-3</v>
      </c>
      <c r="AE72" s="6">
        <v>172.54800399999999</v>
      </c>
      <c r="AF72" s="37">
        <f t="shared" si="72"/>
        <v>9.0461029505455051E-2</v>
      </c>
      <c r="AG72" s="33">
        <f t="shared" si="58"/>
        <v>1.8738881664548072E-2</v>
      </c>
      <c r="AH72" s="6">
        <v>31.173544</v>
      </c>
      <c r="AI72" s="37">
        <f t="shared" si="73"/>
        <v>-8.3326849153851548E-3</v>
      </c>
      <c r="AJ72" s="33">
        <f t="shared" si="74"/>
        <v>-3.1184827156922044E-4</v>
      </c>
      <c r="AK72" s="6">
        <v>13.05</v>
      </c>
      <c r="AL72" s="37">
        <f t="shared" si="75"/>
        <v>0.17356115107913683</v>
      </c>
      <c r="AM72" s="33">
        <f t="shared" si="59"/>
        <v>2.719162963412008E-3</v>
      </c>
      <c r="AN72" s="6">
        <v>81.476500999999999</v>
      </c>
      <c r="AO72" s="37">
        <f t="shared" si="76"/>
        <v>9.5151074903741098E-2</v>
      </c>
      <c r="AP72" s="33">
        <f t="shared" si="60"/>
        <v>9.3071833949380581E-3</v>
      </c>
      <c r="AQ72" s="6">
        <v>10.268945</v>
      </c>
      <c r="AR72" s="37">
        <f t="shared" si="77"/>
        <v>2.5812063111005253E-2</v>
      </c>
      <c r="AS72" s="33">
        <f t="shared" si="61"/>
        <v>3.1821507429107237E-4</v>
      </c>
      <c r="AT72" s="6">
        <v>40.872906</v>
      </c>
      <c r="AU72" s="37">
        <f t="shared" si="78"/>
        <v>4.6962711233147096E-2</v>
      </c>
      <c r="AV72" s="33">
        <f t="shared" si="62"/>
        <v>2.3044159938253659E-3</v>
      </c>
      <c r="AW72" s="6">
        <v>22.220929999999999</v>
      </c>
      <c r="AX72" s="37">
        <f t="shared" si="79"/>
        <v>-4.5339742994152154E-3</v>
      </c>
      <c r="AY72" s="33">
        <f t="shared" si="63"/>
        <v>-1.2095212089698668E-4</v>
      </c>
      <c r="AZ72" s="6">
        <v>29.097971000000001</v>
      </c>
      <c r="BA72" s="37">
        <f t="shared" si="80"/>
        <v>0.19043794029075148</v>
      </c>
      <c r="BB72" s="33">
        <f t="shared" si="64"/>
        <v>6.6525536432714754E-3</v>
      </c>
    </row>
    <row r="73" spans="6:54" x14ac:dyDescent="0.35">
      <c r="F73" s="21">
        <f t="shared" si="49"/>
        <v>742.25486599999977</v>
      </c>
      <c r="G73" s="33">
        <f t="shared" si="50"/>
        <v>-3.2254093915783641E-2</v>
      </c>
      <c r="H73" s="11"/>
      <c r="I73" s="15" t="s">
        <v>107</v>
      </c>
      <c r="J73" s="6">
        <v>143.00332599999999</v>
      </c>
      <c r="K73" s="36">
        <f t="shared" si="65"/>
        <v>-0.13908741559655821</v>
      </c>
      <c r="L73" s="33">
        <f t="shared" si="51"/>
        <v>-2.5776402543520205E-2</v>
      </c>
      <c r="M73">
        <v>5.6550219999999998</v>
      </c>
      <c r="N73" s="37">
        <f t="shared" si="66"/>
        <v>-2.3460514370961739E-2</v>
      </c>
      <c r="O73" s="33">
        <f t="shared" si="52"/>
        <v>-1.7193336298869865E-4</v>
      </c>
      <c r="P73" s="6">
        <v>113.459412</v>
      </c>
      <c r="Q73" s="37">
        <f t="shared" si="67"/>
        <v>-0.10090800441598624</v>
      </c>
      <c r="R73" s="33">
        <f t="shared" si="53"/>
        <v>-1.4837286250023849E-2</v>
      </c>
      <c r="S73" s="6">
        <v>16.129776</v>
      </c>
      <c r="T73" s="37">
        <f t="shared" si="68"/>
        <v>-4.3609351033387748E-2</v>
      </c>
      <c r="U73" s="33">
        <f t="shared" si="54"/>
        <v>-9.1158315106300162E-4</v>
      </c>
      <c r="V73" s="6">
        <v>48.131301999999998</v>
      </c>
      <c r="W73" s="37">
        <f t="shared" si="69"/>
        <v>3.7119027293717908E-3</v>
      </c>
      <c r="X73" s="33">
        <f t="shared" si="55"/>
        <v>2.3153280130690091E-4</v>
      </c>
      <c r="Y73" s="6">
        <v>21.952368</v>
      </c>
      <c r="Z73" s="37">
        <f t="shared" si="70"/>
        <v>-6.4102649915328616E-2</v>
      </c>
      <c r="AA73" s="33">
        <f t="shared" si="56"/>
        <v>-1.8236676189263251E-3</v>
      </c>
      <c r="AB73" s="6">
        <v>46.957172</v>
      </c>
      <c r="AC73" s="37">
        <f t="shared" si="71"/>
        <v>2.3192592807425048E-2</v>
      </c>
      <c r="AD73" s="33">
        <f t="shared" si="57"/>
        <v>1.4113657241897261E-3</v>
      </c>
      <c r="AE73" s="6">
        <v>157.43649300000001</v>
      </c>
      <c r="AF73" s="37">
        <f t="shared" si="72"/>
        <v>-8.7578590593258787E-2</v>
      </c>
      <c r="AG73" s="33">
        <f t="shared" si="58"/>
        <v>-1.7868647776591879E-2</v>
      </c>
      <c r="AH73" s="6">
        <v>30.274384999999999</v>
      </c>
      <c r="AI73" s="37">
        <f t="shared" si="73"/>
        <v>-2.8843656659634238E-2</v>
      </c>
      <c r="AJ73" s="33">
        <f t="shared" si="74"/>
        <v>-1.1316548166551545E-3</v>
      </c>
      <c r="AK73" s="6">
        <v>12.29</v>
      </c>
      <c r="AL73" s="37">
        <f t="shared" si="75"/>
        <v>-5.8237547892720426E-2</v>
      </c>
      <c r="AM73" s="33">
        <f t="shared" si="59"/>
        <v>-9.2756273591677125E-4</v>
      </c>
      <c r="AN73" s="6">
        <v>73.279999000000004</v>
      </c>
      <c r="AO73" s="37">
        <f t="shared" si="76"/>
        <v>-0.10059958269440161</v>
      </c>
      <c r="AP73" s="33">
        <f t="shared" si="60"/>
        <v>-9.5536640028748426E-3</v>
      </c>
      <c r="AQ73" s="6">
        <v>10.090045999999999</v>
      </c>
      <c r="AR73" s="37">
        <f t="shared" si="77"/>
        <v>-1.7421361201175121E-2</v>
      </c>
      <c r="AS73" s="33">
        <f t="shared" si="61"/>
        <v>-2.2780516194411017E-4</v>
      </c>
      <c r="AT73" s="6">
        <v>42.195498999999998</v>
      </c>
      <c r="AU73" s="37">
        <f t="shared" si="78"/>
        <v>3.2358673004557047E-2</v>
      </c>
      <c r="AV73" s="33">
        <f t="shared" si="62"/>
        <v>1.7694779694744538E-3</v>
      </c>
      <c r="AW73" s="6">
        <v>21.721070999999998</v>
      </c>
      <c r="AX73" s="37">
        <f t="shared" si="79"/>
        <v>-2.2494963082103258E-2</v>
      </c>
      <c r="AY73" s="33">
        <f t="shared" si="63"/>
        <v>-6.3322032938589951E-4</v>
      </c>
      <c r="AZ73" s="6">
        <v>29.058689000000001</v>
      </c>
      <c r="BA73" s="37">
        <f t="shared" si="80"/>
        <v>-1.349991035457422E-3</v>
      </c>
      <c r="BB73" s="33">
        <f t="shared" si="64"/>
        <v>-5.0838792980118977E-5</v>
      </c>
    </row>
    <row r="74" spans="6:54" x14ac:dyDescent="0.35">
      <c r="F74" s="21">
        <f t="shared" si="49"/>
        <v>870.30545999999993</v>
      </c>
      <c r="G74" s="33">
        <f t="shared" si="50"/>
        <v>0.19113035714867579</v>
      </c>
      <c r="H74" s="11"/>
      <c r="I74" s="15" t="s">
        <v>108</v>
      </c>
      <c r="J74" s="6">
        <v>129.346664</v>
      </c>
      <c r="K74" s="36">
        <f t="shared" si="65"/>
        <v>-9.5498911682655438E-2</v>
      </c>
      <c r="L74" s="33">
        <f t="shared" si="51"/>
        <v>-1.6641811603539038E-2</v>
      </c>
      <c r="M74">
        <v>6.5635620000000001</v>
      </c>
      <c r="N74" s="37">
        <f t="shared" si="66"/>
        <v>0.16066073659837227</v>
      </c>
      <c r="O74" s="33">
        <f t="shared" si="52"/>
        <v>1.4206800843378853E-3</v>
      </c>
      <c r="P74" s="6">
        <v>106.650475</v>
      </c>
      <c r="Q74" s="37">
        <f t="shared" si="67"/>
        <v>-6.0012094897865326E-2</v>
      </c>
      <c r="R74" s="33">
        <f t="shared" si="53"/>
        <v>-8.622804268153381E-3</v>
      </c>
      <c r="S74" s="6">
        <v>15.286792</v>
      </c>
      <c r="T74" s="37">
        <f t="shared" si="68"/>
        <v>-5.2262598067077899E-2</v>
      </c>
      <c r="U74" s="33">
        <f t="shared" si="54"/>
        <v>-1.0763519413977437E-3</v>
      </c>
      <c r="V74" s="6">
        <v>46.108635</v>
      </c>
      <c r="W74" s="37">
        <f t="shared" si="69"/>
        <v>-4.2023941093469665E-2</v>
      </c>
      <c r="X74" s="33">
        <f t="shared" si="55"/>
        <v>-2.6105137869723233E-3</v>
      </c>
      <c r="Y74" s="6">
        <v>21.747420999999999</v>
      </c>
      <c r="Z74" s="37">
        <f t="shared" si="70"/>
        <v>-9.3359859856577045E-3</v>
      </c>
      <c r="AA74" s="33">
        <f t="shared" si="56"/>
        <v>-2.735362568578946E-4</v>
      </c>
      <c r="AB74" s="6">
        <v>40.155723999999999</v>
      </c>
      <c r="AC74" s="37">
        <f t="shared" si="71"/>
        <v>-0.14484364603558325</v>
      </c>
      <c r="AD74" s="33">
        <f t="shared" si="57"/>
        <v>-7.8359896846517639E-3</v>
      </c>
      <c r="AE74" s="6">
        <v>151.80749499999999</v>
      </c>
      <c r="AF74" s="37">
        <f t="shared" si="72"/>
        <v>-3.5754086570005235E-2</v>
      </c>
      <c r="AG74" s="33">
        <f t="shared" si="58"/>
        <v>-7.3124994753562692E-3</v>
      </c>
      <c r="AH74" s="6">
        <v>29.267986000000001</v>
      </c>
      <c r="AI74" s="37">
        <f t="shared" si="73"/>
        <v>-3.3242591055111383E-2</v>
      </c>
      <c r="AJ74" s="33">
        <f t="shared" si="74"/>
        <v>-1.31079462617457E-3</v>
      </c>
      <c r="AK74" s="6">
        <v>11.28</v>
      </c>
      <c r="AL74" s="37">
        <f t="shared" si="75"/>
        <v>-8.2180634662327084E-2</v>
      </c>
      <c r="AM74" s="33">
        <f t="shared" si="59"/>
        <v>-1.2488938792501627E-3</v>
      </c>
      <c r="AN74" s="6">
        <v>80.805496000000005</v>
      </c>
      <c r="AO74" s="37">
        <f t="shared" si="76"/>
        <v>0.10269510238393972</v>
      </c>
      <c r="AP74" s="33">
        <f t="shared" si="60"/>
        <v>1.1179891254367386E-2</v>
      </c>
      <c r="AQ74" s="6">
        <v>10.978104999999999</v>
      </c>
      <c r="AR74" s="37">
        <f t="shared" si="77"/>
        <v>8.8013374765585822E-2</v>
      </c>
      <c r="AS74" s="33">
        <f t="shared" si="61"/>
        <v>1.3017362550789284E-3</v>
      </c>
      <c r="AT74" s="6">
        <v>38.528706</v>
      </c>
      <c r="AU74" s="37">
        <f t="shared" si="78"/>
        <v>-8.6900098041262613E-2</v>
      </c>
      <c r="AV74" s="33">
        <f t="shared" si="62"/>
        <v>-4.5107798980774669E-3</v>
      </c>
      <c r="AW74" s="6">
        <v>19.817820000000001</v>
      </c>
      <c r="AX74" s="37">
        <f t="shared" si="79"/>
        <v>-8.7622336854384281E-2</v>
      </c>
      <c r="AY74" s="33">
        <f t="shared" si="63"/>
        <v>-2.3394709543871884E-3</v>
      </c>
      <c r="AZ74" s="6">
        <v>33.909984999999999</v>
      </c>
      <c r="BA74" s="37">
        <f t="shared" si="80"/>
        <v>0.16694820609422531</v>
      </c>
      <c r="BB74" s="33">
        <f t="shared" si="64"/>
        <v>7.627044865249951E-3</v>
      </c>
    </row>
    <row r="75" spans="6:54" x14ac:dyDescent="0.35">
      <c r="F75" s="21">
        <f t="shared" si="49"/>
        <v>940.49930500000005</v>
      </c>
      <c r="G75" s="33">
        <f t="shared" si="50"/>
        <v>8.9459457673382384E-2</v>
      </c>
      <c r="H75" s="11"/>
      <c r="I75" s="15" t="s">
        <v>109</v>
      </c>
      <c r="J75" s="6">
        <v>189.199997</v>
      </c>
      <c r="K75" s="36">
        <f t="shared" si="65"/>
        <v>0.46273580739585207</v>
      </c>
      <c r="L75" s="33">
        <f t="shared" si="51"/>
        <v>0.10059641975713653</v>
      </c>
      <c r="M75">
        <v>7.7098500000000003</v>
      </c>
      <c r="N75" s="37">
        <f t="shared" si="66"/>
        <v>0.17464419472231696</v>
      </c>
      <c r="O75" s="33">
        <f t="shared" si="52"/>
        <v>1.5471355823504262E-3</v>
      </c>
      <c r="P75" s="6">
        <v>116.633652</v>
      </c>
      <c r="Q75" s="37">
        <f t="shared" si="67"/>
        <v>9.3606493548200304E-2</v>
      </c>
      <c r="R75" s="33">
        <f t="shared" si="53"/>
        <v>1.2544638285322304E-2</v>
      </c>
      <c r="S75" s="6">
        <v>16.663919</v>
      </c>
      <c r="T75" s="37">
        <f t="shared" si="68"/>
        <v>9.0086069071915131E-2</v>
      </c>
      <c r="U75" s="33">
        <f t="shared" si="54"/>
        <v>1.7248966334679769E-3</v>
      </c>
      <c r="V75" s="6">
        <v>49.396034</v>
      </c>
      <c r="W75" s="37">
        <f t="shared" si="69"/>
        <v>7.1296818914721741E-2</v>
      </c>
      <c r="X75" s="33">
        <f t="shared" si="55"/>
        <v>4.046602317309877E-3</v>
      </c>
      <c r="Y75" s="6">
        <v>25.839974999999999</v>
      </c>
      <c r="Z75" s="37">
        <f t="shared" si="70"/>
        <v>0.18818571636609233</v>
      </c>
      <c r="AA75" s="33">
        <f t="shared" si="56"/>
        <v>5.5873649307645575E-3</v>
      </c>
      <c r="AB75" s="6">
        <v>43.846648999999999</v>
      </c>
      <c r="AC75" s="37">
        <f t="shared" si="71"/>
        <v>9.1915289586112309E-2</v>
      </c>
      <c r="AD75" s="33">
        <f t="shared" si="57"/>
        <v>4.630761985815442E-3</v>
      </c>
      <c r="AE75" s="6">
        <v>158.401993</v>
      </c>
      <c r="AF75" s="37">
        <f t="shared" si="72"/>
        <v>4.343987100241669E-2</v>
      </c>
      <c r="AG75" s="33">
        <f t="shared" si="58"/>
        <v>7.9063759320155379E-3</v>
      </c>
      <c r="AH75" s="6">
        <v>33.309029000000002</v>
      </c>
      <c r="AI75" s="37">
        <f t="shared" si="73"/>
        <v>0.13807041591450817</v>
      </c>
      <c r="AJ75" s="33">
        <f t="shared" si="74"/>
        <v>5.284341761728594E-3</v>
      </c>
      <c r="AK75" s="6">
        <v>14.13</v>
      </c>
      <c r="AL75" s="37">
        <f t="shared" si="75"/>
        <v>0.25265957446808524</v>
      </c>
      <c r="AM75" s="33">
        <f t="shared" si="59"/>
        <v>4.1020997239682314E-3</v>
      </c>
      <c r="AN75" s="6">
        <v>87.720000999999996</v>
      </c>
      <c r="AO75" s="37">
        <f t="shared" si="76"/>
        <v>8.5569736494161122E-2</v>
      </c>
      <c r="AP75" s="33">
        <f t="shared" si="60"/>
        <v>8.6247618977796023E-3</v>
      </c>
      <c r="AQ75" s="6">
        <v>13.075616</v>
      </c>
      <c r="AR75" s="37">
        <f t="shared" si="77"/>
        <v>0.19106312063876241</v>
      </c>
      <c r="AS75" s="33">
        <f t="shared" si="61"/>
        <v>2.8705645455035203E-3</v>
      </c>
      <c r="AT75" s="6">
        <v>46.057056000000003</v>
      </c>
      <c r="AU75" s="37">
        <f t="shared" si="78"/>
        <v>0.19539586925135777</v>
      </c>
      <c r="AV75" s="33">
        <f t="shared" si="62"/>
        <v>1.0340459649969866E-2</v>
      </c>
      <c r="AW75" s="6">
        <v>25.268875000000001</v>
      </c>
      <c r="AX75" s="37">
        <f t="shared" si="79"/>
        <v>0.27505825565072245</v>
      </c>
      <c r="AY75" s="33">
        <f t="shared" si="63"/>
        <v>7.9861761177002742E-3</v>
      </c>
      <c r="AZ75" s="6">
        <v>43.052813999999998</v>
      </c>
      <c r="BA75" s="37">
        <f t="shared" si="80"/>
        <v>0.26962055571537408</v>
      </c>
      <c r="BB75" s="33">
        <f t="shared" si="64"/>
        <v>1.3337758027843049E-2</v>
      </c>
    </row>
    <row r="76" spans="6:54" x14ac:dyDescent="0.35">
      <c r="F76" s="21">
        <f t="shared" si="49"/>
        <v>980.15241400000002</v>
      </c>
      <c r="G76" s="33">
        <f t="shared" si="50"/>
        <v>4.7791514369251664E-2</v>
      </c>
      <c r="H76" s="11"/>
      <c r="I76" s="15" t="s">
        <v>110</v>
      </c>
      <c r="J76" s="6">
        <v>235.22332800000001</v>
      </c>
      <c r="K76" s="36">
        <f t="shared" si="65"/>
        <v>0.24325228186975084</v>
      </c>
      <c r="L76" s="33">
        <f t="shared" si="51"/>
        <v>6.0838547121517386E-2</v>
      </c>
      <c r="M76">
        <v>7.4636110000000002</v>
      </c>
      <c r="N76" s="37">
        <f t="shared" si="66"/>
        <v>-3.1938234855412244E-2</v>
      </c>
      <c r="O76" s="33">
        <f t="shared" si="52"/>
        <v>-2.5345532922795537E-4</v>
      </c>
      <c r="P76" s="6">
        <v>130.221069</v>
      </c>
      <c r="Q76" s="37">
        <f t="shared" si="67"/>
        <v>0.11649654080967989</v>
      </c>
      <c r="R76" s="33">
        <f t="shared" si="53"/>
        <v>1.6130053470947158E-2</v>
      </c>
      <c r="S76" s="6">
        <v>16.669708</v>
      </c>
      <c r="T76" s="37">
        <f t="shared" si="68"/>
        <v>3.4739727191425044E-4</v>
      </c>
      <c r="U76" s="33">
        <f t="shared" si="54"/>
        <v>6.1573794387941153E-6</v>
      </c>
      <c r="V76" s="6">
        <v>48.038688999999998</v>
      </c>
      <c r="W76" s="37">
        <f t="shared" si="69"/>
        <v>-2.7478825526761973E-2</v>
      </c>
      <c r="X76" s="33">
        <f t="shared" si="55"/>
        <v>-1.4035595205095653E-3</v>
      </c>
      <c r="Y76" s="6">
        <v>27.812840000000001</v>
      </c>
      <c r="Z76" s="37">
        <f t="shared" si="70"/>
        <v>7.6349338573276582E-2</v>
      </c>
      <c r="AA76" s="33">
        <f t="shared" si="56"/>
        <v>2.2578346698984217E-3</v>
      </c>
      <c r="AB76" s="6">
        <v>45.508343000000004</v>
      </c>
      <c r="AC76" s="37">
        <f t="shared" si="71"/>
        <v>3.7897856230700876E-2</v>
      </c>
      <c r="AD76" s="33">
        <f t="shared" si="57"/>
        <v>1.8337798137037674E-3</v>
      </c>
      <c r="AE76" s="6">
        <v>162.846497</v>
      </c>
      <c r="AF76" s="37">
        <f t="shared" si="72"/>
        <v>2.8058384341161632E-2</v>
      </c>
      <c r="AG76" s="33">
        <f t="shared" si="58"/>
        <v>4.8582806783018561E-3</v>
      </c>
      <c r="AH76" s="6">
        <v>32.333984000000001</v>
      </c>
      <c r="AI76" s="37">
        <f t="shared" si="73"/>
        <v>-2.9272693599083941E-2</v>
      </c>
      <c r="AJ76" s="33">
        <f t="shared" si="74"/>
        <v>-1.0063833130314567E-3</v>
      </c>
      <c r="AK76" s="6">
        <v>15.77</v>
      </c>
      <c r="AL76" s="37">
        <f t="shared" si="75"/>
        <v>0.11606510969568286</v>
      </c>
      <c r="AM76" s="33">
        <f t="shared" si="59"/>
        <v>1.9461436815212943E-3</v>
      </c>
      <c r="AN76" s="6">
        <v>87.632003999999995</v>
      </c>
      <c r="AO76" s="37">
        <f t="shared" si="76"/>
        <v>-1.0031577633019114E-3</v>
      </c>
      <c r="AP76" s="33">
        <f t="shared" si="60"/>
        <v>-9.3470271226095333E-5</v>
      </c>
      <c r="AQ76" s="6">
        <v>14.038133999999999</v>
      </c>
      <c r="AR76" s="37">
        <f t="shared" si="77"/>
        <v>7.361167535051498E-2</v>
      </c>
      <c r="AS76" s="33">
        <f t="shared" si="61"/>
        <v>1.0987467582817896E-3</v>
      </c>
      <c r="AT76" s="6">
        <v>48.037216000000001</v>
      </c>
      <c r="AU76" s="37">
        <f t="shared" si="78"/>
        <v>4.299362946689423E-2</v>
      </c>
      <c r="AV76" s="33">
        <f t="shared" si="62"/>
        <v>2.1959551212269775E-3</v>
      </c>
      <c r="AW76" s="6">
        <v>28.011558999999998</v>
      </c>
      <c r="AX76" s="37">
        <f t="shared" si="79"/>
        <v>0.10854001216912097</v>
      </c>
      <c r="AY76" s="33">
        <f t="shared" si="63"/>
        <v>3.2327242971604852E-3</v>
      </c>
      <c r="AZ76" s="6">
        <v>40.892322999999998</v>
      </c>
      <c r="BA76" s="37">
        <f t="shared" si="80"/>
        <v>-5.0182341158930992E-2</v>
      </c>
      <c r="BB76" s="33">
        <f t="shared" si="64"/>
        <v>-2.181896884620452E-3</v>
      </c>
    </row>
    <row r="77" spans="6:54" x14ac:dyDescent="0.35">
      <c r="F77" s="21">
        <f t="shared" si="49"/>
        <v>960.10155400000008</v>
      </c>
      <c r="G77" s="33">
        <f t="shared" si="50"/>
        <v>-8.1257160394653909E-3</v>
      </c>
      <c r="H77" s="11"/>
      <c r="I77" s="15" t="s">
        <v>111</v>
      </c>
      <c r="J77" s="6">
        <v>264.51001000000002</v>
      </c>
      <c r="K77" s="36">
        <f t="shared" si="65"/>
        <v>0.12450585683406372</v>
      </c>
      <c r="L77" s="33">
        <f t="shared" si="51"/>
        <v>3.359992279347359E-2</v>
      </c>
      <c r="M77">
        <v>8.9410489999999996</v>
      </c>
      <c r="N77" s="37">
        <f t="shared" si="66"/>
        <v>0.19795217087278522</v>
      </c>
      <c r="O77" s="33">
        <f t="shared" si="52"/>
        <v>1.8057396320710845E-3</v>
      </c>
      <c r="P77" s="6">
        <v>129.504639</v>
      </c>
      <c r="Q77" s="37">
        <f t="shared" si="67"/>
        <v>-5.5016442846126737E-3</v>
      </c>
      <c r="R77" s="33">
        <f t="shared" si="53"/>
        <v>-7.2691598450236295E-4</v>
      </c>
      <c r="S77" s="6">
        <v>16.594363999999999</v>
      </c>
      <c r="T77" s="37">
        <f t="shared" si="68"/>
        <v>-4.5198152241179741E-3</v>
      </c>
      <c r="U77" s="33">
        <f t="shared" si="54"/>
        <v>-7.6522240796884097E-5</v>
      </c>
      <c r="V77" s="6">
        <v>44.767971000000003</v>
      </c>
      <c r="W77" s="37">
        <f t="shared" si="69"/>
        <v>-6.8085080340139909E-2</v>
      </c>
      <c r="X77" s="33">
        <f t="shared" si="55"/>
        <v>-3.1097519719010293E-3</v>
      </c>
      <c r="Y77" s="6">
        <v>27.376792999999999</v>
      </c>
      <c r="Z77" s="37">
        <f t="shared" si="70"/>
        <v>-1.5677902724065648E-2</v>
      </c>
      <c r="AA77" s="33">
        <f t="shared" si="56"/>
        <v>-4.3790199505735371E-4</v>
      </c>
      <c r="AB77" s="6">
        <v>50.705902000000002</v>
      </c>
      <c r="AC77" s="37">
        <f t="shared" si="71"/>
        <v>0.11421112388117488</v>
      </c>
      <c r="AD77" s="33">
        <f t="shared" si="57"/>
        <v>5.908446453949878E-3</v>
      </c>
      <c r="AE77" s="6">
        <v>160.30999800000001</v>
      </c>
      <c r="AF77" s="37">
        <f t="shared" si="72"/>
        <v>-1.5576012052626419E-2</v>
      </c>
      <c r="AG77" s="33">
        <f t="shared" si="58"/>
        <v>-2.5475532430862505E-3</v>
      </c>
      <c r="AH77" s="6">
        <v>31.534641000000001</v>
      </c>
      <c r="AI77" s="37">
        <f t="shared" si="73"/>
        <v>-2.4721450966265102E-2</v>
      </c>
      <c r="AJ77" s="33">
        <f t="shared" si="74"/>
        <v>-7.953682203758497E-4</v>
      </c>
      <c r="AK77" s="6">
        <v>17.170000000000002</v>
      </c>
      <c r="AL77" s="37">
        <f t="shared" si="75"/>
        <v>8.8776157260621574E-2</v>
      </c>
      <c r="AM77" s="33">
        <f t="shared" si="59"/>
        <v>1.5551526460504872E-3</v>
      </c>
      <c r="AN77" s="6">
        <v>91.367996000000005</v>
      </c>
      <c r="AO77" s="37">
        <f t="shared" si="76"/>
        <v>4.2632734953773399E-2</v>
      </c>
      <c r="AP77" s="33">
        <f t="shared" si="60"/>
        <v>3.9741447361526655E-3</v>
      </c>
      <c r="AQ77" s="6">
        <v>14.423093</v>
      </c>
      <c r="AR77" s="37">
        <f t="shared" si="77"/>
        <v>2.7422376791673329E-2</v>
      </c>
      <c r="AS77" s="33">
        <f t="shared" si="61"/>
        <v>4.0352447751798939E-4</v>
      </c>
      <c r="AT77" s="6">
        <v>45.442841000000001</v>
      </c>
      <c r="AU77" s="37">
        <f t="shared" si="78"/>
        <v>-5.4007605270047276E-2</v>
      </c>
      <c r="AV77" s="33">
        <f t="shared" si="62"/>
        <v>-2.5039565112753171E-3</v>
      </c>
      <c r="AW77" s="6">
        <v>27.733108999999999</v>
      </c>
      <c r="AX77" s="37">
        <f t="shared" si="79"/>
        <v>-9.9405391895538344E-3</v>
      </c>
      <c r="AY77" s="33">
        <f t="shared" si="63"/>
        <v>-2.8126447777403337E-4</v>
      </c>
      <c r="AZ77" s="6">
        <v>49.770007999999997</v>
      </c>
      <c r="BA77" s="37">
        <f t="shared" si="80"/>
        <v>0.21709906282409047</v>
      </c>
      <c r="BB77" s="33">
        <f t="shared" si="64"/>
        <v>1.102381827480505E-2</v>
      </c>
    </row>
    <row r="78" spans="6:54" x14ac:dyDescent="0.35">
      <c r="F78" s="21">
        <f t="shared" si="49"/>
        <v>987.28666599999997</v>
      </c>
      <c r="G78" s="33">
        <f t="shared" si="50"/>
        <v>3.0133326016877963E-2</v>
      </c>
      <c r="H78" s="11"/>
      <c r="I78" s="15" t="s">
        <v>112</v>
      </c>
      <c r="J78" s="6">
        <v>225.16667200000001</v>
      </c>
      <c r="K78" s="36">
        <f t="shared" si="65"/>
        <v>-0.14874045031414884</v>
      </c>
      <c r="L78" s="33">
        <f t="shared" si="51"/>
        <v>-3.4883176732175405E-2</v>
      </c>
      <c r="M78">
        <v>9.9344979999999996</v>
      </c>
      <c r="N78" s="37">
        <f t="shared" si="66"/>
        <v>0.1111110116944891</v>
      </c>
      <c r="O78" s="33">
        <f t="shared" si="52"/>
        <v>1.1497035067364117E-3</v>
      </c>
      <c r="P78" s="6">
        <v>119.00374600000001</v>
      </c>
      <c r="Q78" s="37">
        <f t="shared" si="67"/>
        <v>-8.1085072172588285E-2</v>
      </c>
      <c r="R78" s="33">
        <f t="shared" si="53"/>
        <v>-1.0050423617185776E-2</v>
      </c>
      <c r="S78" s="6">
        <v>16.546317999999999</v>
      </c>
      <c r="T78" s="37">
        <f t="shared" si="68"/>
        <v>-2.895320362985853E-3</v>
      </c>
      <c r="U78" s="33">
        <f t="shared" si="54"/>
        <v>-4.9897733461890995E-5</v>
      </c>
      <c r="V78" s="6">
        <v>45.701766999999997</v>
      </c>
      <c r="W78" s="37">
        <f t="shared" si="69"/>
        <v>2.0858573197342221E-2</v>
      </c>
      <c r="X78" s="33">
        <f t="shared" si="55"/>
        <v>9.9288835461813969E-4</v>
      </c>
      <c r="Y78" s="6">
        <v>32.048847000000002</v>
      </c>
      <c r="Z78" s="37">
        <f t="shared" si="70"/>
        <v>0.1706574615953009</v>
      </c>
      <c r="AA78" s="33">
        <f t="shared" si="56"/>
        <v>5.6966628720571521E-3</v>
      </c>
      <c r="AB78" s="6">
        <v>55.519813999999997</v>
      </c>
      <c r="AC78" s="37">
        <f t="shared" si="71"/>
        <v>9.4937902889489958E-2</v>
      </c>
      <c r="AD78" s="33">
        <f t="shared" si="57"/>
        <v>5.4899762301338223E-3</v>
      </c>
      <c r="AE78" s="6">
        <v>154.6465</v>
      </c>
      <c r="AF78" s="37">
        <f t="shared" si="72"/>
        <v>-3.5328414139210479E-2</v>
      </c>
      <c r="AG78" s="33">
        <f t="shared" si="58"/>
        <v>-5.6904559464752346E-3</v>
      </c>
      <c r="AH78" s="6">
        <v>29.737718999999998</v>
      </c>
      <c r="AI78" s="37">
        <f t="shared" si="73"/>
        <v>-5.6982478411598286E-2</v>
      </c>
      <c r="AJ78" s="33">
        <f t="shared" si="74"/>
        <v>-1.7649475973326838E-3</v>
      </c>
      <c r="AK78" s="6">
        <v>20.940000999999999</v>
      </c>
      <c r="AL78" s="37">
        <f t="shared" si="75"/>
        <v>0.21956907396621997</v>
      </c>
      <c r="AM78" s="33">
        <f t="shared" si="59"/>
        <v>4.7888440647412172E-3</v>
      </c>
      <c r="AN78" s="6">
        <v>101.09549699999999</v>
      </c>
      <c r="AO78" s="37">
        <f t="shared" si="76"/>
        <v>0.10646507996082118</v>
      </c>
      <c r="AP78" s="33">
        <f t="shared" si="60"/>
        <v>1.1210418446821883E-2</v>
      </c>
      <c r="AQ78" s="6">
        <v>17.229008</v>
      </c>
      <c r="AR78" s="37">
        <f t="shared" si="77"/>
        <v>0.19454322314915398</v>
      </c>
      <c r="AS78" s="33">
        <f t="shared" si="61"/>
        <v>3.4910752243012817E-3</v>
      </c>
      <c r="AT78" s="6">
        <v>48.551654999999997</v>
      </c>
      <c r="AU78" s="37">
        <f t="shared" si="78"/>
        <v>6.8411523830563217E-2</v>
      </c>
      <c r="AV78" s="33">
        <f t="shared" si="62"/>
        <v>3.4595222653350513E-3</v>
      </c>
      <c r="AW78" s="6">
        <v>33.571174999999997</v>
      </c>
      <c r="AX78" s="37">
        <f t="shared" si="79"/>
        <v>0.21050889029426878</v>
      </c>
      <c r="AY78" s="33">
        <f t="shared" si="63"/>
        <v>7.3607117556281935E-3</v>
      </c>
      <c r="AZ78" s="6">
        <v>50.408337000000003</v>
      </c>
      <c r="BA78" s="37">
        <f t="shared" si="80"/>
        <v>1.2825575595648005E-2</v>
      </c>
      <c r="BB78" s="33">
        <f t="shared" si="64"/>
        <v>6.7338286679244385E-4</v>
      </c>
    </row>
    <row r="79" spans="6:54" x14ac:dyDescent="0.35">
      <c r="F79" s="21">
        <f t="shared" si="49"/>
        <v>1048.0796600000001</v>
      </c>
      <c r="G79" s="33">
        <f t="shared" si="50"/>
        <v>6.5694112593856102E-2</v>
      </c>
      <c r="H79" s="11"/>
      <c r="I79" s="15" t="s">
        <v>113</v>
      </c>
      <c r="J79" s="6">
        <v>222.643326</v>
      </c>
      <c r="K79" s="36">
        <f t="shared" si="65"/>
        <v>-1.120656968274596E-2</v>
      </c>
      <c r="L79" s="33">
        <f t="shared" si="51"/>
        <v>-2.5271970473642815E-3</v>
      </c>
      <c r="M79">
        <v>10.401505</v>
      </c>
      <c r="N79" s="37">
        <f t="shared" si="66"/>
        <v>4.7008615835445397E-2</v>
      </c>
      <c r="O79" s="33">
        <f t="shared" si="52"/>
        <v>4.9525671671075164E-4</v>
      </c>
      <c r="P79" s="6">
        <v>120.056313</v>
      </c>
      <c r="Q79" s="37">
        <f t="shared" si="67"/>
        <v>8.8448224142456504E-3</v>
      </c>
      <c r="R79" s="33">
        <f t="shared" si="53"/>
        <v>1.0755506022341961E-3</v>
      </c>
      <c r="S79" s="6">
        <v>17.958300000000001</v>
      </c>
      <c r="T79" s="37">
        <f t="shared" si="68"/>
        <v>8.5335118060707038E-2</v>
      </c>
      <c r="U79" s="33">
        <f t="shared" si="54"/>
        <v>1.5522073815484867E-3</v>
      </c>
      <c r="V79" s="6">
        <v>48.057098000000003</v>
      </c>
      <c r="W79" s="37">
        <f t="shared" si="69"/>
        <v>5.1536978865609442E-2</v>
      </c>
      <c r="X79" s="33">
        <f t="shared" si="55"/>
        <v>2.5086104464501317E-3</v>
      </c>
      <c r="Y79" s="6">
        <v>35.723708999999999</v>
      </c>
      <c r="Z79" s="37">
        <f t="shared" si="70"/>
        <v>0.11466440586770554</v>
      </c>
      <c r="AA79" s="33">
        <f t="shared" si="56"/>
        <v>4.1489853038041589E-3</v>
      </c>
      <c r="AB79" s="6">
        <v>58.815994000000003</v>
      </c>
      <c r="AC79" s="37">
        <f t="shared" si="71"/>
        <v>5.9369435207401934E-2</v>
      </c>
      <c r="AD79" s="33">
        <f t="shared" si="57"/>
        <v>3.5368373393406503E-3</v>
      </c>
      <c r="AE79" s="6">
        <v>154.70399499999999</v>
      </c>
      <c r="AF79" s="37">
        <f t="shared" si="72"/>
        <v>3.7178338986002755E-4</v>
      </c>
      <c r="AG79" s="33">
        <f t="shared" si="58"/>
        <v>5.8257016595814886E-5</v>
      </c>
      <c r="AH79" s="6">
        <v>32.170718999999998</v>
      </c>
      <c r="AI79" s="37">
        <f t="shared" si="73"/>
        <v>8.1815286505330154E-2</v>
      </c>
      <c r="AJ79" s="33">
        <f t="shared" si="74"/>
        <v>2.6659497010440413E-3</v>
      </c>
      <c r="AK79" s="6">
        <v>23.9</v>
      </c>
      <c r="AL79" s="37">
        <f t="shared" si="75"/>
        <v>0.14135620146340966</v>
      </c>
      <c r="AM79" s="33">
        <f t="shared" si="59"/>
        <v>3.4219171911468831E-3</v>
      </c>
      <c r="AN79" s="6">
        <v>103.12599899999999</v>
      </c>
      <c r="AO79" s="37">
        <f t="shared" si="76"/>
        <v>2.0084989542115794E-2</v>
      </c>
      <c r="AP79" s="33">
        <f t="shared" si="60"/>
        <v>2.0979566348516285E-3</v>
      </c>
      <c r="AQ79" s="6">
        <v>17.092134000000001</v>
      </c>
      <c r="AR79" s="37">
        <f t="shared" si="77"/>
        <v>-7.9443923875361158E-3</v>
      </c>
      <c r="AS79" s="33">
        <f t="shared" si="61"/>
        <v>-1.3753514952904999E-4</v>
      </c>
      <c r="AT79" s="6">
        <v>49.831752999999999</v>
      </c>
      <c r="AU79" s="37">
        <f t="shared" si="78"/>
        <v>2.6365692374441252E-2</v>
      </c>
      <c r="AV79" s="33">
        <f t="shared" si="62"/>
        <v>1.3307671574257238E-3</v>
      </c>
      <c r="AW79" s="6">
        <v>36.377560000000003</v>
      </c>
      <c r="AX79" s="37">
        <f t="shared" si="79"/>
        <v>8.3595078218144173E-2</v>
      </c>
      <c r="AY79" s="33">
        <f t="shared" si="63"/>
        <v>3.0801438713902707E-3</v>
      </c>
      <c r="AZ79" s="6">
        <v>56.428260999999999</v>
      </c>
      <c r="BA79" s="37">
        <f t="shared" si="80"/>
        <v>0.11942318192325994</v>
      </c>
      <c r="BB79" s="33">
        <f t="shared" si="64"/>
        <v>6.8256188512285593E-3</v>
      </c>
    </row>
    <row r="80" spans="6:54" x14ac:dyDescent="0.35">
      <c r="F80" s="21">
        <f t="shared" si="49"/>
        <v>1012.4039149999999</v>
      </c>
      <c r="G80" s="33">
        <f t="shared" si="50"/>
        <v>-2.9461882482779839E-2</v>
      </c>
      <c r="H80" s="11"/>
      <c r="I80" s="15" t="s">
        <v>114</v>
      </c>
      <c r="J80" s="6">
        <v>236.479996</v>
      </c>
      <c r="K80" s="36">
        <f t="shared" si="65"/>
        <v>6.21472480158691E-2</v>
      </c>
      <c r="L80" s="33">
        <f t="shared" si="51"/>
        <v>1.4022389254461566E-2</v>
      </c>
      <c r="M80">
        <v>9.7986430000000002</v>
      </c>
      <c r="N80" s="37">
        <f t="shared" si="66"/>
        <v>-5.7959112647640892E-2</v>
      </c>
      <c r="O80" s="33">
        <f t="shared" si="52"/>
        <v>-5.4186783228959707E-4</v>
      </c>
      <c r="P80" s="6">
        <v>129.20671100000001</v>
      </c>
      <c r="Q80" s="37">
        <f t="shared" si="67"/>
        <v>7.6217549676042523E-2</v>
      </c>
      <c r="R80" s="33">
        <f t="shared" si="53"/>
        <v>9.3960595649004112E-3</v>
      </c>
      <c r="S80" s="6">
        <v>18.634627999999999</v>
      </c>
      <c r="T80" s="37">
        <f t="shared" si="68"/>
        <v>3.7661025820929485E-2</v>
      </c>
      <c r="U80" s="33">
        <f t="shared" si="54"/>
        <v>6.6960483354043478E-4</v>
      </c>
      <c r="V80" s="6">
        <v>47.759585999999999</v>
      </c>
      <c r="W80" s="37">
        <f t="shared" si="69"/>
        <v>-6.1908024492033338E-3</v>
      </c>
      <c r="X80" s="33">
        <f t="shared" si="55"/>
        <v>-2.8210657382830731E-4</v>
      </c>
      <c r="Y80" s="6">
        <v>37.608513000000002</v>
      </c>
      <c r="Z80" s="37">
        <f t="shared" si="70"/>
        <v>5.2760591012540235E-2</v>
      </c>
      <c r="AA80" s="33">
        <f t="shared" si="56"/>
        <v>1.8932219073718142E-3</v>
      </c>
      <c r="AB80" s="6">
        <v>52.870063999999999</v>
      </c>
      <c r="AC80" s="37">
        <f t="shared" si="71"/>
        <v>-0.10109376031288367</v>
      </c>
      <c r="AD80" s="33">
        <f t="shared" si="57"/>
        <v>-5.0996444084630164E-3</v>
      </c>
      <c r="AE80" s="6">
        <v>173.371002</v>
      </c>
      <c r="AF80" s="37">
        <f t="shared" si="72"/>
        <v>0.12066273401666204</v>
      </c>
      <c r="AG80" s="33">
        <f t="shared" si="58"/>
        <v>1.9959760597327288E-2</v>
      </c>
      <c r="AH80" s="6">
        <v>34.319583999999999</v>
      </c>
      <c r="AI80" s="37">
        <f t="shared" si="73"/>
        <v>6.6795678393137589E-2</v>
      </c>
      <c r="AJ80" s="33">
        <f t="shared" si="74"/>
        <v>2.1872382252416485E-3</v>
      </c>
      <c r="AK80" s="6">
        <v>21.719999000000001</v>
      </c>
      <c r="AL80" s="37">
        <f t="shared" si="75"/>
        <v>-9.1213430962342981E-2</v>
      </c>
      <c r="AM80" s="33">
        <f t="shared" si="59"/>
        <v>-1.8902719944862382E-3</v>
      </c>
      <c r="AN80" s="6">
        <v>117.675003</v>
      </c>
      <c r="AO80" s="37">
        <f t="shared" si="76"/>
        <v>0.14107988422977616</v>
      </c>
      <c r="AP80" s="33">
        <f t="shared" si="60"/>
        <v>1.5839994261484438E-2</v>
      </c>
      <c r="AQ80" s="6">
        <v>18.787431999999999</v>
      </c>
      <c r="AR80" s="37">
        <f t="shared" si="77"/>
        <v>9.9185859413458699E-2</v>
      </c>
      <c r="AS80" s="33">
        <f t="shared" si="61"/>
        <v>1.7779636989538705E-3</v>
      </c>
      <c r="AT80" s="6">
        <v>51.710464000000002</v>
      </c>
      <c r="AU80" s="37">
        <f t="shared" si="78"/>
        <v>3.7701081878456146E-2</v>
      </c>
      <c r="AV80" s="33">
        <f t="shared" si="62"/>
        <v>1.8601071193738829E-3</v>
      </c>
      <c r="AW80" s="6">
        <v>41.945461000000002</v>
      </c>
      <c r="AX80" s="37">
        <f t="shared" si="79"/>
        <v>0.15305867133474588</v>
      </c>
      <c r="AY80" s="33">
        <f t="shared" si="63"/>
        <v>6.1255997747188427E-3</v>
      </c>
      <c r="AZ80" s="6">
        <v>56.192574</v>
      </c>
      <c r="BA80" s="37">
        <f t="shared" si="80"/>
        <v>-4.1767546230070543E-3</v>
      </c>
      <c r="BB80" s="33">
        <f t="shared" si="64"/>
        <v>-2.2393583445094812E-4</v>
      </c>
    </row>
    <row r="81" spans="6:54" x14ac:dyDescent="0.35">
      <c r="F81" s="21">
        <f t="shared" si="49"/>
        <v>1049.975506</v>
      </c>
      <c r="G81" s="33">
        <f t="shared" si="50"/>
        <v>3.9960750404226184E-2</v>
      </c>
      <c r="H81" s="11"/>
      <c r="I81" s="15" t="s">
        <v>115</v>
      </c>
      <c r="J81" s="6">
        <v>208.40666200000001</v>
      </c>
      <c r="K81" s="36">
        <f t="shared" si="65"/>
        <v>-0.11871335620286456</v>
      </c>
      <c r="L81" s="33">
        <f t="shared" si="51"/>
        <v>-2.4437533216232182E-2</v>
      </c>
      <c r="M81">
        <v>12.337459000000001</v>
      </c>
      <c r="N81" s="37">
        <f t="shared" si="66"/>
        <v>0.25909873438597575</v>
      </c>
      <c r="O81" s="33">
        <f t="shared" si="52"/>
        <v>3.157455206441854E-3</v>
      </c>
      <c r="P81" s="6">
        <v>122.474152</v>
      </c>
      <c r="Q81" s="37">
        <f t="shared" si="67"/>
        <v>-5.2106883209804854E-2</v>
      </c>
      <c r="R81" s="33">
        <f t="shared" si="53"/>
        <v>-6.3035575425287533E-3</v>
      </c>
      <c r="S81" s="6">
        <v>17.85745</v>
      </c>
      <c r="T81" s="37">
        <f t="shared" si="68"/>
        <v>-4.1706118308345051E-2</v>
      </c>
      <c r="U81" s="33">
        <f t="shared" si="54"/>
        <v>-7.3564010505170396E-4</v>
      </c>
      <c r="V81" s="6">
        <v>47.187480999999998</v>
      </c>
      <c r="W81" s="37">
        <f t="shared" si="69"/>
        <v>-1.197885174297785E-2</v>
      </c>
      <c r="X81" s="33">
        <f t="shared" si="55"/>
        <v>-5.583264057444742E-4</v>
      </c>
      <c r="Y81" s="6">
        <v>39.334446</v>
      </c>
      <c r="Z81" s="37">
        <f t="shared" si="70"/>
        <v>4.589208299727239E-2</v>
      </c>
      <c r="AA81" s="33">
        <f t="shared" si="56"/>
        <v>1.7830231923626344E-3</v>
      </c>
      <c r="AB81" s="6">
        <v>52.493267000000003</v>
      </c>
      <c r="AC81" s="37">
        <f t="shared" si="71"/>
        <v>-7.1268497045889004E-3</v>
      </c>
      <c r="AD81" s="33">
        <f t="shared" si="57"/>
        <v>-3.695280301359328E-4</v>
      </c>
      <c r="AE81" s="6">
        <v>161.153503</v>
      </c>
      <c r="AF81" s="37">
        <f t="shared" si="72"/>
        <v>-7.0470256611887161E-2</v>
      </c>
      <c r="AG81" s="33">
        <f t="shared" si="58"/>
        <v>-1.1217389168545965E-2</v>
      </c>
      <c r="AH81" s="6">
        <v>34.390616999999999</v>
      </c>
      <c r="AI81" s="37">
        <f t="shared" si="73"/>
        <v>2.0697511951193784E-3</v>
      </c>
      <c r="AJ81" s="33">
        <f t="shared" si="74"/>
        <v>7.0307927085251168E-5</v>
      </c>
      <c r="AK81" s="6">
        <v>24.24</v>
      </c>
      <c r="AL81" s="37">
        <f t="shared" si="75"/>
        <v>0.11602215082974897</v>
      </c>
      <c r="AM81" s="33">
        <f t="shared" si="59"/>
        <v>2.7779198543627869E-3</v>
      </c>
      <c r="AN81" s="6">
        <v>117.842499</v>
      </c>
      <c r="AO81" s="37">
        <f t="shared" si="76"/>
        <v>1.4233779114498927E-3</v>
      </c>
      <c r="AP81" s="33">
        <f t="shared" si="60"/>
        <v>1.6567933768475807E-4</v>
      </c>
      <c r="AQ81" s="6">
        <v>19.892578</v>
      </c>
      <c r="AR81" s="37">
        <f t="shared" si="77"/>
        <v>5.8823685961977207E-2</v>
      </c>
      <c r="AS81" s="33">
        <f t="shared" si="61"/>
        <v>1.1558180918790073E-3</v>
      </c>
      <c r="AT81" s="6">
        <v>53.048374000000003</v>
      </c>
      <c r="AU81" s="37">
        <f t="shared" si="78"/>
        <v>2.587309988167967E-2</v>
      </c>
      <c r="AV81" s="33">
        <f t="shared" si="62"/>
        <v>1.3557097703071398E-3</v>
      </c>
      <c r="AW81" s="6">
        <v>43.500377999999998</v>
      </c>
      <c r="AX81" s="37">
        <f t="shared" si="79"/>
        <v>3.7069970455206012E-2</v>
      </c>
      <c r="AY81" s="33">
        <f t="shared" si="63"/>
        <v>1.5928007619866757E-3</v>
      </c>
      <c r="AZ81" s="6">
        <v>58.245049000000002</v>
      </c>
      <c r="BA81" s="37">
        <f t="shared" si="80"/>
        <v>3.6525733809595576E-2</v>
      </c>
      <c r="BB81" s="33">
        <f t="shared" si="64"/>
        <v>2.1013778433490661E-3</v>
      </c>
    </row>
    <row r="82" spans="6:54" x14ac:dyDescent="0.35">
      <c r="F82" s="21">
        <f t="shared" si="49"/>
        <v>1063.645225</v>
      </c>
      <c r="G82" s="33">
        <f t="shared" si="50"/>
        <v>1.5616820001288199E-2</v>
      </c>
      <c r="H82" s="11"/>
      <c r="I82" s="15" t="s">
        <v>116</v>
      </c>
      <c r="J82" s="6">
        <v>226.566666</v>
      </c>
      <c r="K82" s="36">
        <f t="shared" si="65"/>
        <v>8.7137348805097145E-2</v>
      </c>
      <c r="L82" s="33">
        <f t="shared" si="51"/>
        <v>1.8802742054489358E-2</v>
      </c>
      <c r="M82">
        <v>12.617661999999999</v>
      </c>
      <c r="N82" s="37">
        <f t="shared" si="66"/>
        <v>2.2711564836811082E-2</v>
      </c>
      <c r="O82" s="33">
        <f t="shared" si="52"/>
        <v>2.7292717493351446E-4</v>
      </c>
      <c r="P82" s="6">
        <v>134.84110999999999</v>
      </c>
      <c r="Q82" s="37">
        <f t="shared" si="67"/>
        <v>0.10097606554565067</v>
      </c>
      <c r="R82" s="33">
        <f t="shared" si="53"/>
        <v>1.2967659420436317E-2</v>
      </c>
      <c r="S82" s="6">
        <v>17.463041</v>
      </c>
      <c r="T82" s="37">
        <f t="shared" si="68"/>
        <v>-2.2086524111785254E-2</v>
      </c>
      <c r="U82" s="33">
        <f t="shared" si="54"/>
        <v>-3.6733987974724668E-4</v>
      </c>
      <c r="V82" s="6">
        <v>46.803241999999997</v>
      </c>
      <c r="W82" s="37">
        <f t="shared" si="69"/>
        <v>-8.1428165237301155E-3</v>
      </c>
      <c r="X82" s="33">
        <f t="shared" si="55"/>
        <v>-3.6297057421236576E-4</v>
      </c>
      <c r="Y82" s="6">
        <v>38.258057000000001</v>
      </c>
      <c r="Z82" s="37">
        <f t="shared" si="70"/>
        <v>-2.7365047927711984E-2</v>
      </c>
      <c r="AA82" s="33">
        <f t="shared" si="56"/>
        <v>-9.9710284425067039E-4</v>
      </c>
      <c r="AB82" s="6">
        <v>51.910418999999997</v>
      </c>
      <c r="AC82" s="37">
        <f t="shared" si="71"/>
        <v>-1.1103290637254595E-2</v>
      </c>
      <c r="AD82" s="33">
        <f t="shared" si="57"/>
        <v>-5.489427762504995E-4</v>
      </c>
      <c r="AE82" s="6">
        <v>172.00799599999999</v>
      </c>
      <c r="AF82" s="37">
        <f t="shared" si="72"/>
        <v>6.7354992587408985E-2</v>
      </c>
      <c r="AG82" s="33">
        <f t="shared" si="58"/>
        <v>1.1034159586914281E-2</v>
      </c>
      <c r="AH82" s="6">
        <v>35.115067000000003</v>
      </c>
      <c r="AI82" s="37">
        <f t="shared" si="73"/>
        <v>2.1065338839370184E-2</v>
      </c>
      <c r="AJ82" s="33">
        <f t="shared" si="74"/>
        <v>7.0450289601535357E-4</v>
      </c>
      <c r="AK82" s="6">
        <v>21.209999</v>
      </c>
      <c r="AL82" s="37">
        <f t="shared" si="75"/>
        <v>-0.12500004125412537</v>
      </c>
      <c r="AM82" s="33">
        <f t="shared" si="59"/>
        <v>-2.525059617914513E-3</v>
      </c>
      <c r="AN82" s="6">
        <v>122.0895</v>
      </c>
      <c r="AO82" s="37">
        <f t="shared" si="76"/>
        <v>3.6039637957779536E-2</v>
      </c>
      <c r="AP82" s="33">
        <f t="shared" si="60"/>
        <v>4.1906324036156371E-3</v>
      </c>
      <c r="AQ82" s="6">
        <v>17.971947</v>
      </c>
      <c r="AR82" s="37">
        <f t="shared" si="77"/>
        <v>-9.6550130405420556E-2</v>
      </c>
      <c r="AS82" s="33">
        <f t="shared" si="61"/>
        <v>-1.6526041003563246E-3</v>
      </c>
      <c r="AT82" s="6">
        <v>52.752330999999998</v>
      </c>
      <c r="AU82" s="37">
        <f t="shared" si="78"/>
        <v>-5.5806234513428154E-3</v>
      </c>
      <c r="AV82" s="33">
        <f t="shared" si="62"/>
        <v>-2.8037882199091849E-4</v>
      </c>
      <c r="AW82" s="6">
        <v>42.260910000000003</v>
      </c>
      <c r="AX82" s="37">
        <f t="shared" si="79"/>
        <v>-2.8493269644691253E-2</v>
      </c>
      <c r="AY82" s="33">
        <f t="shared" si="63"/>
        <v>-1.1468377092408374E-3</v>
      </c>
      <c r="AZ82" s="6">
        <v>58.107559000000002</v>
      </c>
      <c r="BA82" s="37">
        <f t="shared" si="80"/>
        <v>-2.3605439837470076E-3</v>
      </c>
      <c r="BB82" s="33">
        <f t="shared" si="64"/>
        <v>-1.3063680821490925E-4</v>
      </c>
    </row>
    <row r="83" spans="6:54" x14ac:dyDescent="0.35">
      <c r="F83" s="21">
        <f t="shared" si="49"/>
        <v>1102.878418</v>
      </c>
      <c r="G83" s="33">
        <f t="shared" si="50"/>
        <v>3.9385447802727819E-2</v>
      </c>
      <c r="H83" s="11"/>
      <c r="I83" s="15" t="s">
        <v>117</v>
      </c>
      <c r="J83" s="6">
        <v>229.066666</v>
      </c>
      <c r="K83" s="36">
        <f t="shared" si="65"/>
        <v>1.1034279861804561E-2</v>
      </c>
      <c r="L83" s="33">
        <f t="shared" si="51"/>
        <v>2.3763428258275791E-3</v>
      </c>
      <c r="M83">
        <v>11.844977999999999</v>
      </c>
      <c r="N83" s="37">
        <f t="shared" si="66"/>
        <v>-6.1238286459092024E-2</v>
      </c>
      <c r="O83" s="33">
        <f t="shared" si="52"/>
        <v>-6.8196249916474062E-4</v>
      </c>
      <c r="P83" s="6">
        <v>143.60346999999999</v>
      </c>
      <c r="Q83" s="37">
        <f t="shared" si="67"/>
        <v>6.4982852781321682E-2</v>
      </c>
      <c r="R83" s="33">
        <f t="shared" si="53"/>
        <v>8.7733794413423372E-3</v>
      </c>
      <c r="S83" s="6">
        <v>17.020095999999999</v>
      </c>
      <c r="T83" s="37">
        <f t="shared" si="68"/>
        <v>-2.5364711678796475E-2</v>
      </c>
      <c r="U83" s="33">
        <f t="shared" si="54"/>
        <v>-4.058776532235522E-4</v>
      </c>
      <c r="V83" s="6">
        <v>46.594410000000003</v>
      </c>
      <c r="W83" s="37">
        <f t="shared" si="69"/>
        <v>-4.4619131298638225E-3</v>
      </c>
      <c r="X83" s="33">
        <f t="shared" si="55"/>
        <v>-1.954601072526398E-4</v>
      </c>
      <c r="Y83" s="6">
        <v>35.744774</v>
      </c>
      <c r="Z83" s="37">
        <f t="shared" si="70"/>
        <v>-6.5692907509652176E-2</v>
      </c>
      <c r="AA83" s="33">
        <f t="shared" si="56"/>
        <v>-2.2076704498301303E-3</v>
      </c>
      <c r="AB83" s="6">
        <v>49.672741000000002</v>
      </c>
      <c r="AC83" s="37">
        <f t="shared" si="71"/>
        <v>-4.3106529346256972E-2</v>
      </c>
      <c r="AD83" s="33">
        <f t="shared" si="57"/>
        <v>-2.0130955484950561E-3</v>
      </c>
      <c r="AE83" s="6">
        <v>166.379501</v>
      </c>
      <c r="AF83" s="37">
        <f t="shared" si="72"/>
        <v>-3.2722286933684099E-2</v>
      </c>
      <c r="AG83" s="33">
        <f t="shared" si="58"/>
        <v>-5.1185467143005136E-3</v>
      </c>
      <c r="AH83" s="6">
        <v>38.38805</v>
      </c>
      <c r="AI83" s="37">
        <f t="shared" si="73"/>
        <v>9.3207368791293946E-2</v>
      </c>
      <c r="AJ83" s="33">
        <f t="shared" si="74"/>
        <v>3.3639497921204237E-3</v>
      </c>
      <c r="AK83" s="6">
        <v>20.379999000000002</v>
      </c>
      <c r="AL83" s="37">
        <f t="shared" si="75"/>
        <v>-3.9132486522040773E-2</v>
      </c>
      <c r="AM83" s="33">
        <f t="shared" si="59"/>
        <v>-7.497989155046547E-4</v>
      </c>
      <c r="AN83" s="6">
        <v>134.72650100000001</v>
      </c>
      <c r="AO83" s="37">
        <f t="shared" si="76"/>
        <v>0.10350604269818463</v>
      </c>
      <c r="AP83" s="33">
        <f t="shared" si="60"/>
        <v>1.3110581082224116E-2</v>
      </c>
      <c r="AQ83" s="6">
        <v>17.110337999999999</v>
      </c>
      <c r="AR83" s="37">
        <f t="shared" si="77"/>
        <v>-4.7941884093025723E-2</v>
      </c>
      <c r="AS83" s="33">
        <f t="shared" si="61"/>
        <v>-7.7121752808930572E-4</v>
      </c>
      <c r="AT83" s="6">
        <v>54.426864999999999</v>
      </c>
      <c r="AU83" s="37">
        <f t="shared" si="78"/>
        <v>3.1743317655479553E-2</v>
      </c>
      <c r="AV83" s="33">
        <f t="shared" si="62"/>
        <v>1.62430970786044E-3</v>
      </c>
      <c r="AW83" s="6">
        <v>42.867438999999997</v>
      </c>
      <c r="AX83" s="37">
        <f t="shared" si="79"/>
        <v>1.4352009930689962E-2</v>
      </c>
      <c r="AY83" s="33">
        <f t="shared" si="63"/>
        <v>5.7842022487455448E-4</v>
      </c>
      <c r="AZ83" s="6">
        <v>55.819397000000002</v>
      </c>
      <c r="BA83" s="37">
        <f t="shared" si="80"/>
        <v>-3.9378043741262643E-2</v>
      </c>
      <c r="BB83" s="33">
        <f t="shared" si="64"/>
        <v>-2.0665336571006605E-3</v>
      </c>
    </row>
    <row r="84" spans="6:54" x14ac:dyDescent="0.35">
      <c r="F84" s="21">
        <f t="shared" si="49"/>
        <v>1085.1628430000001</v>
      </c>
      <c r="G84" s="33">
        <f t="shared" si="50"/>
        <v>-1.2854920387432831E-2</v>
      </c>
      <c r="H84" s="11"/>
      <c r="I84" s="15" t="s">
        <v>118</v>
      </c>
      <c r="J84" s="6">
        <v>245.240005</v>
      </c>
      <c r="K84" s="36">
        <f t="shared" si="65"/>
        <v>7.0605380007582597E-2</v>
      </c>
      <c r="L84" s="33">
        <f t="shared" si="51"/>
        <v>1.5700065812772532E-2</v>
      </c>
      <c r="M84">
        <v>11.063803999999999</v>
      </c>
      <c r="N84" s="37">
        <f t="shared" si="66"/>
        <v>-6.5949805900863648E-2</v>
      </c>
      <c r="O84" s="33">
        <f t="shared" si="52"/>
        <v>-6.6159217046642658E-4</v>
      </c>
      <c r="P84" s="6">
        <v>149.481064</v>
      </c>
      <c r="Q84" s="37">
        <f t="shared" si="67"/>
        <v>4.0929331303763181E-2</v>
      </c>
      <c r="R84" s="33">
        <f t="shared" si="53"/>
        <v>5.5474473815435819E-3</v>
      </c>
      <c r="S84" s="6">
        <v>17.043427999999999</v>
      </c>
      <c r="T84" s="37">
        <f t="shared" si="68"/>
        <v>1.3708500821616935E-3</v>
      </c>
      <c r="U84" s="33">
        <f t="shared" si="54"/>
        <v>2.1184551526981558E-5</v>
      </c>
      <c r="V84" s="6">
        <v>46.458976999999997</v>
      </c>
      <c r="W84" s="37">
        <f t="shared" si="69"/>
        <v>-2.9066362252468938E-3</v>
      </c>
      <c r="X84" s="33">
        <f t="shared" si="55"/>
        <v>-1.2244264039638886E-4</v>
      </c>
      <c r="Y84" s="6">
        <v>38.903652000000001</v>
      </c>
      <c r="Z84" s="37">
        <f t="shared" si="70"/>
        <v>8.8373142322847015E-2</v>
      </c>
      <c r="AA84" s="33">
        <f t="shared" si="56"/>
        <v>3.1173318100731137E-3</v>
      </c>
      <c r="AB84" s="6">
        <v>49.987121999999999</v>
      </c>
      <c r="AC84" s="37">
        <f t="shared" si="71"/>
        <v>6.3290447370318728E-3</v>
      </c>
      <c r="AD84" s="33">
        <f t="shared" si="57"/>
        <v>2.8685911905610448E-4</v>
      </c>
      <c r="AE84" s="6">
        <v>173.53950499999999</v>
      </c>
      <c r="AF84" s="37">
        <f t="shared" si="72"/>
        <v>4.3034171619495278E-2</v>
      </c>
      <c r="AG84" s="33">
        <f t="shared" si="58"/>
        <v>6.7714887870190038E-3</v>
      </c>
      <c r="AH84" s="6">
        <v>41.685473999999999</v>
      </c>
      <c r="AI84" s="37">
        <f t="shared" si="73"/>
        <v>8.5897147680072297E-2</v>
      </c>
      <c r="AJ84" s="33">
        <f t="shared" si="74"/>
        <v>3.2466528112728146E-3</v>
      </c>
      <c r="AK84" s="6">
        <v>19.940000999999999</v>
      </c>
      <c r="AL84" s="37">
        <f t="shared" si="75"/>
        <v>-2.1589696839533837E-2</v>
      </c>
      <c r="AM84" s="33">
        <f t="shared" si="59"/>
        <v>-3.9034092021737391E-4</v>
      </c>
      <c r="AN84" s="6">
        <v>144.697495</v>
      </c>
      <c r="AO84" s="37">
        <f t="shared" si="76"/>
        <v>7.4009151325023947E-2</v>
      </c>
      <c r="AP84" s="33">
        <f t="shared" si="60"/>
        <v>9.7099903570756936E-3</v>
      </c>
      <c r="AQ84" s="6">
        <v>17.684746000000001</v>
      </c>
      <c r="AR84" s="37">
        <f t="shared" si="77"/>
        <v>3.3570815491780572E-2</v>
      </c>
      <c r="AS84" s="33">
        <f t="shared" si="61"/>
        <v>5.3831078321545729E-4</v>
      </c>
      <c r="AT84" s="6">
        <v>56.379665000000003</v>
      </c>
      <c r="AU84" s="37">
        <f t="shared" si="78"/>
        <v>3.5879340101620832E-2</v>
      </c>
      <c r="AV84" s="33">
        <f t="shared" si="62"/>
        <v>1.8341687917139463E-3</v>
      </c>
      <c r="AW84" s="6">
        <v>42.643493999999997</v>
      </c>
      <c r="AX84" s="37">
        <f t="shared" si="79"/>
        <v>-5.2241282713436773E-3</v>
      </c>
      <c r="AY84" s="33">
        <f t="shared" si="63"/>
        <v>-2.019942352288142E-4</v>
      </c>
      <c r="AZ84" s="6">
        <v>48.129986000000002</v>
      </c>
      <c r="BA84" s="37">
        <f t="shared" si="80"/>
        <v>-0.13775517854483452</v>
      </c>
      <c r="BB84" s="33">
        <f t="shared" si="64"/>
        <v>-6.0116824362324104E-3</v>
      </c>
    </row>
    <row r="85" spans="6:54" x14ac:dyDescent="0.35">
      <c r="F85" s="21">
        <f t="shared" si="49"/>
        <v>1229.416723</v>
      </c>
      <c r="G85" s="33">
        <f t="shared" si="50"/>
        <v>0.16130167090897021</v>
      </c>
      <c r="H85" s="11"/>
      <c r="I85" s="15" t="s">
        <v>119</v>
      </c>
      <c r="J85" s="6">
        <v>258.49334700000003</v>
      </c>
      <c r="K85" s="36">
        <f t="shared" si="65"/>
        <v>5.4042332938298673E-2</v>
      </c>
      <c r="L85" s="33">
        <f t="shared" si="51"/>
        <v>1.2873260092733537E-2</v>
      </c>
      <c r="M85">
        <v>12.023292</v>
      </c>
      <c r="N85" s="37">
        <f t="shared" si="66"/>
        <v>8.6723155977817434E-2</v>
      </c>
      <c r="O85" s="33">
        <f t="shared" si="52"/>
        <v>9.6086761006324332E-4</v>
      </c>
      <c r="P85" s="6">
        <v>139.519623</v>
      </c>
      <c r="Q85" s="37">
        <f t="shared" si="67"/>
        <v>-6.6640153163480348E-2</v>
      </c>
      <c r="R85" s="33">
        <f t="shared" si="53"/>
        <v>-8.5679390019724761E-3</v>
      </c>
      <c r="S85" s="6">
        <v>16.788582000000002</v>
      </c>
      <c r="T85" s="37">
        <f t="shared" si="68"/>
        <v>-1.4952743074925832E-2</v>
      </c>
      <c r="U85" s="33">
        <f t="shared" si="54"/>
        <v>-2.3133426919071581E-4</v>
      </c>
      <c r="V85" s="6">
        <v>45.622711000000002</v>
      </c>
      <c r="W85" s="37">
        <f t="shared" si="69"/>
        <v>-1.8000095008549044E-2</v>
      </c>
      <c r="X85" s="33">
        <f t="shared" si="55"/>
        <v>-7.5676488357939069E-4</v>
      </c>
      <c r="Y85" s="6">
        <v>39.555934999999998</v>
      </c>
      <c r="Z85" s="37">
        <f t="shared" si="70"/>
        <v>1.6766626433939853E-2</v>
      </c>
      <c r="AA85" s="33">
        <f t="shared" si="56"/>
        <v>6.11170562711763E-4</v>
      </c>
      <c r="AB85" s="6">
        <v>49.586036999999997</v>
      </c>
      <c r="AC85" s="37">
        <f t="shared" si="71"/>
        <v>-8.0237666013258761E-3</v>
      </c>
      <c r="AD85" s="33">
        <f t="shared" si="57"/>
        <v>-3.666424722696749E-4</v>
      </c>
      <c r="AE85" s="6">
        <v>164.25199900000001</v>
      </c>
      <c r="AF85" s="37">
        <f t="shared" si="72"/>
        <v>-5.351810816793548E-2</v>
      </c>
      <c r="AG85" s="33">
        <f t="shared" si="58"/>
        <v>-8.1005872123117197E-3</v>
      </c>
      <c r="AH85" s="6">
        <v>38.916697999999997</v>
      </c>
      <c r="AI85" s="37">
        <f t="shared" si="73"/>
        <v>-6.6420643315702799E-2</v>
      </c>
      <c r="AJ85" s="33">
        <f t="shared" si="74"/>
        <v>-2.382013108499813E-3</v>
      </c>
      <c r="AK85" s="6">
        <v>20.52</v>
      </c>
      <c r="AL85" s="37">
        <f t="shared" si="75"/>
        <v>2.9087210176168037E-2</v>
      </c>
      <c r="AM85" s="33">
        <f t="shared" si="59"/>
        <v>5.5002763563566663E-4</v>
      </c>
      <c r="AN85" s="6">
        <v>133.675995</v>
      </c>
      <c r="AO85" s="37">
        <f t="shared" si="76"/>
        <v>-7.6169252273510346E-2</v>
      </c>
      <c r="AP85" s="33">
        <f t="shared" si="60"/>
        <v>-9.3829240945245921E-3</v>
      </c>
      <c r="AQ85" s="6">
        <v>18.984273999999999</v>
      </c>
      <c r="AR85" s="37">
        <f t="shared" si="77"/>
        <v>7.348298923829602E-2</v>
      </c>
      <c r="AS85" s="33">
        <f t="shared" si="61"/>
        <v>1.2855408854418938E-3</v>
      </c>
      <c r="AT85" s="6">
        <v>51.966296999999997</v>
      </c>
      <c r="AU85" s="37">
        <f t="shared" si="78"/>
        <v>-7.8279429294232331E-2</v>
      </c>
      <c r="AV85" s="33">
        <f t="shared" si="62"/>
        <v>-3.7486466643555883E-3</v>
      </c>
      <c r="AW85" s="6">
        <v>43.494498999999998</v>
      </c>
      <c r="AX85" s="37">
        <f t="shared" si="79"/>
        <v>1.9956268123808071E-2</v>
      </c>
      <c r="AY85" s="33">
        <f t="shared" si="63"/>
        <v>7.9986878426015348E-4</v>
      </c>
      <c r="AZ85" s="6">
        <v>51.763553999999999</v>
      </c>
      <c r="BA85" s="37">
        <f t="shared" si="80"/>
        <v>7.5494890025523731E-2</v>
      </c>
      <c r="BB85" s="33">
        <f t="shared" si="64"/>
        <v>3.601195748424883E-3</v>
      </c>
    </row>
    <row r="86" spans="6:54" x14ac:dyDescent="0.35">
      <c r="F86" s="21">
        <f t="shared" si="49"/>
        <v>1257.3465730000003</v>
      </c>
      <c r="G86" s="33">
        <f t="shared" si="50"/>
        <v>2.6698886575832227E-2</v>
      </c>
      <c r="H86" s="11"/>
      <c r="I86" s="15" t="s">
        <v>120</v>
      </c>
      <c r="J86" s="6">
        <v>371.33334400000001</v>
      </c>
      <c r="K86" s="36">
        <f t="shared" si="65"/>
        <v>0.43652959857415585</v>
      </c>
      <c r="L86" s="33">
        <f t="shared" si="51"/>
        <v>0.13184951250538579</v>
      </c>
      <c r="M86">
        <v>14.50267</v>
      </c>
      <c r="N86" s="37">
        <f t="shared" si="66"/>
        <v>0.20621457085131098</v>
      </c>
      <c r="O86" s="33">
        <f t="shared" si="52"/>
        <v>2.4325859688571864E-3</v>
      </c>
      <c r="P86" s="6">
        <v>147.70343</v>
      </c>
      <c r="Q86" s="37">
        <f t="shared" si="67"/>
        <v>5.8657032064944742E-2</v>
      </c>
      <c r="R86" s="33">
        <f t="shared" si="53"/>
        <v>7.0471180906592577E-3</v>
      </c>
      <c r="S86" s="6">
        <v>15.700837</v>
      </c>
      <c r="T86" s="37">
        <f t="shared" si="68"/>
        <v>-6.4790760768241279E-2</v>
      </c>
      <c r="U86" s="33">
        <f t="shared" si="54"/>
        <v>-8.2744048856422719E-4</v>
      </c>
      <c r="V86" s="6">
        <v>44.761116000000001</v>
      </c>
      <c r="W86" s="37">
        <f t="shared" si="69"/>
        <v>-1.8885221441575471E-2</v>
      </c>
      <c r="X86" s="33">
        <f t="shared" si="55"/>
        <v>-6.8758100635665982E-4</v>
      </c>
      <c r="Y86" s="6">
        <v>44.750706000000001</v>
      </c>
      <c r="Z86" s="37">
        <f t="shared" si="70"/>
        <v>0.13132722055489279</v>
      </c>
      <c r="AA86" s="33">
        <f t="shared" si="56"/>
        <v>4.7803041286995449E-3</v>
      </c>
      <c r="AB86" s="6">
        <v>45.602767999999998</v>
      </c>
      <c r="AC86" s="37">
        <f t="shared" si="71"/>
        <v>-8.0330456737246411E-2</v>
      </c>
      <c r="AD86" s="33">
        <f t="shared" si="57"/>
        <v>-2.9796985134410642E-3</v>
      </c>
      <c r="AE86" s="6">
        <v>168.62150600000001</v>
      </c>
      <c r="AF86" s="37">
        <f t="shared" si="72"/>
        <v>2.6602458579514751E-2</v>
      </c>
      <c r="AG86" s="33">
        <f t="shared" si="58"/>
        <v>3.6486787149229288E-3</v>
      </c>
      <c r="AH86" s="6">
        <v>39.577232000000002</v>
      </c>
      <c r="AI86" s="37">
        <f t="shared" si="73"/>
        <v>1.6973022736924019E-2</v>
      </c>
      <c r="AJ86" s="33">
        <f t="shared" si="74"/>
        <v>5.4639346125155718E-4</v>
      </c>
      <c r="AK86" s="6">
        <v>19.200001</v>
      </c>
      <c r="AL86" s="37">
        <f t="shared" si="75"/>
        <v>-6.4327436647173455E-2</v>
      </c>
      <c r="AM86" s="33">
        <f t="shared" si="59"/>
        <v>-1.0046120447583719E-3</v>
      </c>
      <c r="AN86" s="6">
        <v>148.04600500000001</v>
      </c>
      <c r="AO86" s="37">
        <f t="shared" si="76"/>
        <v>0.10749880709696612</v>
      </c>
      <c r="AP86" s="33">
        <f t="shared" si="60"/>
        <v>1.2944975153857152E-2</v>
      </c>
      <c r="AQ86" s="6">
        <v>20.433121</v>
      </c>
      <c r="AR86" s="37">
        <f t="shared" si="77"/>
        <v>7.6318272692440112E-2</v>
      </c>
      <c r="AS86" s="33">
        <f t="shared" si="61"/>
        <v>1.2684230426200445E-3</v>
      </c>
      <c r="AT86" s="6">
        <v>47.785206000000002</v>
      </c>
      <c r="AU86" s="37">
        <f t="shared" si="78"/>
        <v>-8.0457743602550619E-2</v>
      </c>
      <c r="AV86" s="33">
        <f t="shared" si="62"/>
        <v>-3.1272470761267361E-3</v>
      </c>
      <c r="AW86" s="6">
        <v>47.946106</v>
      </c>
      <c r="AX86" s="37">
        <f t="shared" si="79"/>
        <v>0.10234873610108725</v>
      </c>
      <c r="AY86" s="33">
        <f t="shared" si="63"/>
        <v>3.9915052872342913E-3</v>
      </c>
      <c r="AZ86" s="6">
        <v>53.452674999999999</v>
      </c>
      <c r="BA86" s="37">
        <f t="shared" si="80"/>
        <v>3.2631472715339449E-2</v>
      </c>
      <c r="BB86" s="33">
        <f t="shared" si="64"/>
        <v>1.4187536847295732E-3</v>
      </c>
    </row>
    <row r="87" spans="6:54" x14ac:dyDescent="0.35">
      <c r="F87" s="21">
        <f t="shared" si="49"/>
        <v>1248.9548650000002</v>
      </c>
      <c r="G87" s="33">
        <f t="shared" si="50"/>
        <v>-2.958656316207022E-3</v>
      </c>
      <c r="H87" s="11"/>
      <c r="I87" s="15" t="s">
        <v>121</v>
      </c>
      <c r="J87" s="6">
        <v>381.58667000000003</v>
      </c>
      <c r="K87" s="36">
        <f t="shared" si="65"/>
        <v>2.7612187716705601E-2</v>
      </c>
      <c r="L87" s="33">
        <f t="shared" si="51"/>
        <v>8.3799033524168936E-3</v>
      </c>
      <c r="M87">
        <v>16.294277000000001</v>
      </c>
      <c r="N87" s="37">
        <f t="shared" si="66"/>
        <v>0.12353635571932622</v>
      </c>
      <c r="O87" s="33">
        <f t="shared" si="52"/>
        <v>1.6009393455126834E-3</v>
      </c>
      <c r="P87" s="6">
        <v>162.98649599999999</v>
      </c>
      <c r="Q87" s="37">
        <f t="shared" si="67"/>
        <v>0.1034713005649225</v>
      </c>
      <c r="R87" s="33">
        <f t="shared" si="53"/>
        <v>1.3412709811107532E-2</v>
      </c>
      <c r="S87" s="6">
        <v>14.557413</v>
      </c>
      <c r="T87" s="37">
        <f t="shared" si="68"/>
        <v>-7.2825671650498608E-2</v>
      </c>
      <c r="U87" s="33">
        <f t="shared" si="54"/>
        <v>-8.4316719191368061E-4</v>
      </c>
      <c r="V87" s="6">
        <v>42.967799999999997</v>
      </c>
      <c r="W87" s="37">
        <f t="shared" si="69"/>
        <v>-4.006414853463449E-2</v>
      </c>
      <c r="X87" s="33">
        <f t="shared" si="55"/>
        <v>-1.3691279384482542E-3</v>
      </c>
      <c r="Y87" s="6">
        <v>41.650570000000002</v>
      </c>
      <c r="Z87" s="37">
        <f t="shared" si="70"/>
        <v>-6.9275689192478868E-2</v>
      </c>
      <c r="AA87" s="33">
        <f t="shared" si="56"/>
        <v>-2.2948103601421153E-3</v>
      </c>
      <c r="AB87" s="6">
        <v>45.788905999999997</v>
      </c>
      <c r="AC87" s="37">
        <f t="shared" si="71"/>
        <v>4.0817259162864786E-3</v>
      </c>
      <c r="AD87" s="33">
        <f t="shared" si="57"/>
        <v>1.4864458878085748E-4</v>
      </c>
      <c r="AE87" s="6">
        <v>175.3535</v>
      </c>
      <c r="AF87" s="37">
        <f t="shared" si="72"/>
        <v>3.992369751459808E-2</v>
      </c>
      <c r="AG87" s="33">
        <f t="shared" si="58"/>
        <v>5.5678841796358656E-3</v>
      </c>
      <c r="AH87" s="6">
        <v>48.61647</v>
      </c>
      <c r="AI87" s="37">
        <f t="shared" si="73"/>
        <v>0.22839490139179003</v>
      </c>
      <c r="AJ87" s="33">
        <f t="shared" si="74"/>
        <v>8.8311004381024516E-3</v>
      </c>
      <c r="AK87" s="6">
        <v>17.690000999999999</v>
      </c>
      <c r="AL87" s="37">
        <f t="shared" si="75"/>
        <v>-7.8645829237196471E-2</v>
      </c>
      <c r="AM87" s="33">
        <f t="shared" si="59"/>
        <v>-1.1064926947964365E-3</v>
      </c>
      <c r="AN87" s="6">
        <v>141.89750699999999</v>
      </c>
      <c r="AO87" s="37">
        <f t="shared" si="76"/>
        <v>-4.1530995719877867E-2</v>
      </c>
      <c r="AP87" s="33">
        <f t="shared" si="60"/>
        <v>-4.6869692751596963E-3</v>
      </c>
      <c r="AQ87" s="6">
        <v>19.704308000000001</v>
      </c>
      <c r="AR87" s="37">
        <f t="shared" si="77"/>
        <v>-3.5668217302682194E-2</v>
      </c>
      <c r="AS87" s="33">
        <f t="shared" si="61"/>
        <v>-5.5896882739821891E-4</v>
      </c>
      <c r="AT87" s="6">
        <v>46.643329999999999</v>
      </c>
      <c r="AU87" s="37">
        <f t="shared" si="78"/>
        <v>-2.3896015013517017E-2</v>
      </c>
      <c r="AV87" s="33">
        <f t="shared" si="62"/>
        <v>-8.8646180607232495E-4</v>
      </c>
      <c r="AW87" s="6">
        <v>44.778427000000001</v>
      </c>
      <c r="AX87" s="37">
        <f t="shared" si="79"/>
        <v>-6.6067492530050301E-2</v>
      </c>
      <c r="AY87" s="33">
        <f t="shared" si="63"/>
        <v>-2.3528901695506529E-3</v>
      </c>
      <c r="AZ87" s="6">
        <v>56.830897999999998</v>
      </c>
      <c r="BA87" s="37">
        <f t="shared" si="80"/>
        <v>6.3200260791438381E-2</v>
      </c>
      <c r="BB87" s="33">
        <f t="shared" si="64"/>
        <v>2.8565931237573214E-3</v>
      </c>
    </row>
    <row r="88" spans="6:54" x14ac:dyDescent="0.35">
      <c r="F88" s="21">
        <f t="shared" si="49"/>
        <v>1173.766185</v>
      </c>
      <c r="G88" s="33">
        <f t="shared" si="50"/>
        <v>-5.6062699667319756E-2</v>
      </c>
      <c r="H88" s="11"/>
      <c r="I88" s="15" t="s">
        <v>122</v>
      </c>
      <c r="J88" s="6">
        <v>352.26001000000002</v>
      </c>
      <c r="K88" s="36">
        <f t="shared" si="65"/>
        <v>-7.6854519053299222E-2</v>
      </c>
      <c r="L88" s="33">
        <f t="shared" si="51"/>
        <v>-2.1676342683736912E-2</v>
      </c>
      <c r="M88">
        <v>17.724661000000001</v>
      </c>
      <c r="N88" s="37">
        <f t="shared" si="66"/>
        <v>8.7784441126169635E-2</v>
      </c>
      <c r="O88" s="33">
        <f t="shared" si="52"/>
        <v>1.2458011923720037E-3</v>
      </c>
      <c r="P88" s="6">
        <v>175.340317</v>
      </c>
      <c r="Q88" s="37">
        <f t="shared" si="67"/>
        <v>7.5796592375358574E-2</v>
      </c>
      <c r="R88" s="33">
        <f t="shared" si="53"/>
        <v>1.0641055899658273E-2</v>
      </c>
      <c r="S88" s="6">
        <v>15.686040999999999</v>
      </c>
      <c r="T88" s="37">
        <f t="shared" si="68"/>
        <v>7.7529434659853305E-2</v>
      </c>
      <c r="U88" s="33">
        <f t="shared" si="54"/>
        <v>9.7371804607308994E-4</v>
      </c>
      <c r="V88" s="6">
        <v>44.412308000000003</v>
      </c>
      <c r="W88" s="37">
        <f t="shared" si="69"/>
        <v>3.3618383999180927E-2</v>
      </c>
      <c r="X88" s="33">
        <f t="shared" si="55"/>
        <v>1.1954555496558276E-3</v>
      </c>
      <c r="Y88" s="6">
        <v>41.669296000000003</v>
      </c>
      <c r="Z88" s="37">
        <f t="shared" si="70"/>
        <v>4.4959768857907363E-4</v>
      </c>
      <c r="AA88" s="33">
        <f t="shared" si="56"/>
        <v>1.5000077017448693E-5</v>
      </c>
      <c r="AB88" s="6">
        <v>48.262756000000003</v>
      </c>
      <c r="AC88" s="37">
        <f t="shared" si="71"/>
        <v>5.4027279009461505E-2</v>
      </c>
      <c r="AD88" s="33">
        <f t="shared" si="57"/>
        <v>2.0877498917285233E-3</v>
      </c>
      <c r="AE88" s="6">
        <v>166.716995</v>
      </c>
      <c r="AF88" s="37">
        <f t="shared" si="72"/>
        <v>-4.9251968167159481E-2</v>
      </c>
      <c r="AG88" s="33">
        <f t="shared" si="58"/>
        <v>-6.5744090205089077E-3</v>
      </c>
      <c r="AH88" s="6">
        <v>53.899155</v>
      </c>
      <c r="AI88" s="37">
        <f t="shared" si="73"/>
        <v>0.10866039842053528</v>
      </c>
      <c r="AJ88" s="33">
        <f t="shared" si="74"/>
        <v>4.6892836730574611E-3</v>
      </c>
      <c r="AK88" s="6">
        <v>17.959999</v>
      </c>
      <c r="AL88" s="37">
        <f t="shared" si="75"/>
        <v>1.5262746452077708E-2</v>
      </c>
      <c r="AM88" s="33">
        <f t="shared" si="59"/>
        <v>2.1947863665719346E-4</v>
      </c>
      <c r="AN88" s="6">
        <v>144.85200499999999</v>
      </c>
      <c r="AO88" s="37">
        <f t="shared" si="76"/>
        <v>2.0821352414598808E-2</v>
      </c>
      <c r="AP88" s="33">
        <f t="shared" si="60"/>
        <v>2.414830774582257E-3</v>
      </c>
      <c r="AQ88" s="6">
        <v>20.484618999999999</v>
      </c>
      <c r="AR88" s="37">
        <f t="shared" si="77"/>
        <v>3.9601035468994773E-2</v>
      </c>
      <c r="AS88" s="33">
        <f t="shared" si="61"/>
        <v>6.4951276168642334E-4</v>
      </c>
      <c r="AT88" s="6">
        <v>46.969963</v>
      </c>
      <c r="AU88" s="37">
        <f t="shared" si="78"/>
        <v>7.0027804618581282E-3</v>
      </c>
      <c r="AV88" s="33">
        <f t="shared" si="62"/>
        <v>2.6335646580038672E-4</v>
      </c>
      <c r="AW88" s="6">
        <v>45.139481000000004</v>
      </c>
      <c r="AX88" s="37">
        <f t="shared" si="79"/>
        <v>8.0631237894980747E-3</v>
      </c>
      <c r="AY88" s="33">
        <f t="shared" si="63"/>
        <v>2.9141583358714593E-4</v>
      </c>
      <c r="AZ88" s="6">
        <v>57.577258999999998</v>
      </c>
      <c r="BA88" s="37">
        <f t="shared" si="80"/>
        <v>1.3133014368345901E-2</v>
      </c>
      <c r="BB88" s="33">
        <f t="shared" si="64"/>
        <v>6.0543658616276199E-4</v>
      </c>
    </row>
    <row r="89" spans="6:54" x14ac:dyDescent="0.35">
      <c r="F89" s="21">
        <f t="shared" si="49"/>
        <v>1127.682276</v>
      </c>
      <c r="G89" s="33">
        <f t="shared" si="50"/>
        <v>-3.7291027393360446E-2</v>
      </c>
      <c r="H89" s="11"/>
      <c r="I89" s="15" t="s">
        <v>123</v>
      </c>
      <c r="J89" s="6">
        <v>312.23998999999998</v>
      </c>
      <c r="K89" s="36">
        <f t="shared" si="65"/>
        <v>-0.11360931943424415</v>
      </c>
      <c r="L89" s="33">
        <f t="shared" si="51"/>
        <v>-3.0221839082930472E-2</v>
      </c>
      <c r="M89">
        <v>17.32357</v>
      </c>
      <c r="N89" s="37">
        <f t="shared" si="66"/>
        <v>-2.262898004085951E-2</v>
      </c>
      <c r="O89" s="33">
        <f t="shared" si="52"/>
        <v>-3.3398024647168767E-4</v>
      </c>
      <c r="P89" s="6">
        <v>172.58535800000001</v>
      </c>
      <c r="Q89" s="37">
        <f t="shared" si="67"/>
        <v>-1.571206809213186E-2</v>
      </c>
      <c r="R89" s="33">
        <f t="shared" si="53"/>
        <v>-2.3102325925337115E-3</v>
      </c>
      <c r="S89" s="6">
        <v>16.259926</v>
      </c>
      <c r="T89" s="37">
        <f t="shared" si="68"/>
        <v>3.6585713374075755E-2</v>
      </c>
      <c r="U89" s="33">
        <f t="shared" si="54"/>
        <v>5.0681387802944933E-4</v>
      </c>
      <c r="V89" s="6">
        <v>45.497829000000003</v>
      </c>
      <c r="W89" s="37">
        <f t="shared" si="69"/>
        <v>2.4441895701524899E-2</v>
      </c>
      <c r="X89" s="33">
        <f t="shared" si="55"/>
        <v>9.4742309437361664E-4</v>
      </c>
      <c r="Y89" s="6">
        <v>43.422688000000001</v>
      </c>
      <c r="Z89" s="37">
        <f t="shared" si="70"/>
        <v>4.2078752662391944E-2</v>
      </c>
      <c r="AA89" s="33">
        <f t="shared" si="56"/>
        <v>1.5566750615568421E-3</v>
      </c>
      <c r="AB89" s="6">
        <v>45.751221000000001</v>
      </c>
      <c r="AC89" s="37">
        <f t="shared" si="71"/>
        <v>-5.2038781208433312E-2</v>
      </c>
      <c r="AD89" s="33">
        <f t="shared" si="57"/>
        <v>-2.0283748246143927E-3</v>
      </c>
      <c r="AE89" s="6">
        <v>149.57350199999999</v>
      </c>
      <c r="AF89" s="37">
        <f t="shared" si="72"/>
        <v>-0.10282990645314838</v>
      </c>
      <c r="AG89" s="33">
        <f t="shared" si="58"/>
        <v>-1.3103656771752887E-2</v>
      </c>
      <c r="AH89" s="6">
        <v>48.093933</v>
      </c>
      <c r="AI89" s="37">
        <f t="shared" si="73"/>
        <v>-0.10770525066673124</v>
      </c>
      <c r="AJ89" s="33">
        <f t="shared" si="74"/>
        <v>-4.4131183667673792E-3</v>
      </c>
      <c r="AK89" s="6">
        <v>16.469999000000001</v>
      </c>
      <c r="AL89" s="37">
        <f t="shared" si="75"/>
        <v>-8.2962142703905409E-2</v>
      </c>
      <c r="AM89" s="33">
        <f t="shared" si="59"/>
        <v>-1.1641044228678128E-3</v>
      </c>
      <c r="AN89" s="6">
        <v>135.30349699999999</v>
      </c>
      <c r="AO89" s="37">
        <f t="shared" si="76"/>
        <v>-6.5919059939833061E-2</v>
      </c>
      <c r="AP89" s="33">
        <f t="shared" si="60"/>
        <v>-7.5986848512014536E-3</v>
      </c>
      <c r="AQ89" s="6">
        <v>22.193884000000001</v>
      </c>
      <c r="AR89" s="37">
        <f t="shared" si="77"/>
        <v>8.3441385949135888E-2</v>
      </c>
      <c r="AS89" s="33">
        <f t="shared" si="61"/>
        <v>1.5777319744088147E-3</v>
      </c>
      <c r="AT89" s="6">
        <v>46.652667999999998</v>
      </c>
      <c r="AU89" s="37">
        <f t="shared" si="78"/>
        <v>-6.7552746422219123E-3</v>
      </c>
      <c r="AV89" s="33">
        <f t="shared" si="62"/>
        <v>-2.6849605071251704E-4</v>
      </c>
      <c r="AW89" s="6">
        <v>50.614924999999999</v>
      </c>
      <c r="AX89" s="37">
        <f t="shared" si="79"/>
        <v>0.12130055283533268</v>
      </c>
      <c r="AY89" s="33">
        <f t="shared" si="63"/>
        <v>5.2306996595057826E-3</v>
      </c>
      <c r="AZ89" s="6">
        <v>51.783194999999999</v>
      </c>
      <c r="BA89" s="37">
        <f t="shared" si="80"/>
        <v>-0.1006311189631309</v>
      </c>
      <c r="BB89" s="33">
        <f t="shared" si="64"/>
        <v>-4.439556125341952E-3</v>
      </c>
    </row>
    <row r="90" spans="6:54" x14ac:dyDescent="0.35">
      <c r="F90" s="21">
        <f t="shared" si="49"/>
        <v>1212.0373980000002</v>
      </c>
      <c r="G90" s="33">
        <f t="shared" si="50"/>
        <v>8.5637588811327811E-2</v>
      </c>
      <c r="H90" s="11"/>
      <c r="I90" s="15" t="s">
        <v>124</v>
      </c>
      <c r="J90" s="6">
        <v>290.14334100000002</v>
      </c>
      <c r="K90" s="36">
        <f t="shared" si="65"/>
        <v>-7.0768158172180184E-2</v>
      </c>
      <c r="L90" s="33">
        <f t="shared" si="51"/>
        <v>-1.8208062931808298E-2</v>
      </c>
      <c r="M90">
        <v>15.062360999999999</v>
      </c>
      <c r="N90" s="37">
        <f t="shared" si="66"/>
        <v>-0.13052788772752966</v>
      </c>
      <c r="O90" s="33">
        <f t="shared" si="52"/>
        <v>-1.7434504446530127E-3</v>
      </c>
      <c r="P90" s="6">
        <v>163.04663099999999</v>
      </c>
      <c r="Q90" s="37">
        <f t="shared" si="67"/>
        <v>-5.5269619106390368E-2</v>
      </c>
      <c r="R90" s="33">
        <f t="shared" si="53"/>
        <v>-7.991191653658818E-3</v>
      </c>
      <c r="S90" s="6">
        <v>15.514891</v>
      </c>
      <c r="T90" s="37">
        <f t="shared" si="68"/>
        <v>-4.5820319231465116E-2</v>
      </c>
      <c r="U90" s="33">
        <f t="shared" si="54"/>
        <v>-6.3040563250050142E-4</v>
      </c>
      <c r="V90" s="6">
        <v>46.426613000000003</v>
      </c>
      <c r="W90" s="37">
        <f t="shared" si="69"/>
        <v>2.0413809195159623E-2</v>
      </c>
      <c r="X90" s="33">
        <f t="shared" si="55"/>
        <v>8.4043532431959348E-4</v>
      </c>
      <c r="Y90" s="6">
        <v>41.596935000000002</v>
      </c>
      <c r="Z90" s="37">
        <f t="shared" si="70"/>
        <v>-4.204606126640522E-2</v>
      </c>
      <c r="AA90" s="33">
        <f t="shared" si="56"/>
        <v>-1.5509574946132041E-3</v>
      </c>
      <c r="AB90" s="6">
        <v>44.701622</v>
      </c>
      <c r="AC90" s="37">
        <f t="shared" si="71"/>
        <v>-2.294144237155989E-2</v>
      </c>
      <c r="AD90" s="33">
        <f t="shared" si="57"/>
        <v>-9.0940480918603518E-4</v>
      </c>
      <c r="AE90" s="6">
        <v>153.56300400000001</v>
      </c>
      <c r="AF90" s="37">
        <f t="shared" si="72"/>
        <v>2.6672518505316645E-2</v>
      </c>
      <c r="AG90" s="33">
        <f t="shared" si="58"/>
        <v>3.6321507867008583E-3</v>
      </c>
      <c r="AH90" s="6">
        <v>43.171256999999997</v>
      </c>
      <c r="AI90" s="37">
        <f t="shared" si="73"/>
        <v>-0.10235544678785166</v>
      </c>
      <c r="AJ90" s="33">
        <f t="shared" si="74"/>
        <v>-3.9184913983947092E-3</v>
      </c>
      <c r="AK90" s="6">
        <v>17.25</v>
      </c>
      <c r="AL90" s="37">
        <f t="shared" si="75"/>
        <v>4.7358897835998566E-2</v>
      </c>
      <c r="AM90" s="33">
        <f t="shared" si="59"/>
        <v>7.2444251812553559E-4</v>
      </c>
      <c r="AN90" s="6">
        <v>135.057007</v>
      </c>
      <c r="AO90" s="37">
        <f t="shared" si="76"/>
        <v>-1.8217563142510229E-3</v>
      </c>
      <c r="AP90" s="33">
        <f t="shared" si="60"/>
        <v>-2.1818286987610206E-4</v>
      </c>
      <c r="AQ90" s="6">
        <v>22.202739999999999</v>
      </c>
      <c r="AR90" s="37">
        <f t="shared" si="77"/>
        <v>3.9902884956945689E-4</v>
      </c>
      <c r="AS90" s="33">
        <f t="shared" si="61"/>
        <v>7.8564095473021018E-6</v>
      </c>
      <c r="AT90" s="6">
        <v>43.854377999999997</v>
      </c>
      <c r="AU90" s="37">
        <f t="shared" si="78"/>
        <v>-5.9981349834054544E-2</v>
      </c>
      <c r="AV90" s="33">
        <f t="shared" si="62"/>
        <v>-2.3326116270119199E-3</v>
      </c>
      <c r="AW90" s="6">
        <v>50.210380999999998</v>
      </c>
      <c r="AX90" s="37">
        <f t="shared" si="79"/>
        <v>-7.9925832153263359E-3</v>
      </c>
      <c r="AY90" s="33">
        <f t="shared" si="63"/>
        <v>-3.5587208999970162E-4</v>
      </c>
      <c r="AZ90" s="6">
        <v>45.881115000000001</v>
      </c>
      <c r="BA90" s="37">
        <f t="shared" si="80"/>
        <v>-0.1139767447721215</v>
      </c>
      <c r="BB90" s="33">
        <f t="shared" si="64"/>
        <v>-4.6372814803514349E-3</v>
      </c>
    </row>
    <row r="91" spans="6:54" x14ac:dyDescent="0.35">
      <c r="F91" s="21">
        <f t="shared" si="49"/>
        <v>1024.8524930000001</v>
      </c>
      <c r="G91" s="33">
        <f t="shared" si="50"/>
        <v>-0.15004596149260882</v>
      </c>
      <c r="H91" s="11"/>
      <c r="I91" s="15" t="s">
        <v>125</v>
      </c>
      <c r="J91" s="6">
        <v>359.20001200000002</v>
      </c>
      <c r="K91" s="36">
        <f t="shared" si="65"/>
        <v>0.23800880889422166</v>
      </c>
      <c r="L91" s="33">
        <f t="shared" si="51"/>
        <v>7.0536410140465092E-2</v>
      </c>
      <c r="M91">
        <v>14.504811999999999</v>
      </c>
      <c r="N91" s="37">
        <f t="shared" si="66"/>
        <v>-3.7016042836843434E-2</v>
      </c>
      <c r="O91" s="33">
        <f t="shared" si="52"/>
        <v>-4.4298199314503377E-4</v>
      </c>
      <c r="P91" s="6">
        <v>172.637146</v>
      </c>
      <c r="Q91" s="37">
        <f t="shared" si="67"/>
        <v>5.8820687929455044E-2</v>
      </c>
      <c r="R91" s="33">
        <f t="shared" si="53"/>
        <v>8.3781537654317225E-3</v>
      </c>
      <c r="S91" s="6">
        <v>15.475597</v>
      </c>
      <c r="T91" s="37">
        <f t="shared" si="68"/>
        <v>-2.5326636197444082E-3</v>
      </c>
      <c r="U91" s="33">
        <f t="shared" si="54"/>
        <v>-3.2337683292942171E-5</v>
      </c>
      <c r="V91" s="6">
        <v>44.065052000000001</v>
      </c>
      <c r="W91" s="37">
        <f t="shared" si="69"/>
        <v>-5.0866536397992282E-2</v>
      </c>
      <c r="X91" s="33">
        <f t="shared" si="55"/>
        <v>-1.849313045237753E-3</v>
      </c>
      <c r="Y91" s="6">
        <v>38.792439000000002</v>
      </c>
      <c r="Z91" s="37">
        <f t="shared" si="70"/>
        <v>-6.7420736648024671E-2</v>
      </c>
      <c r="AA91" s="33">
        <f t="shared" si="56"/>
        <v>-2.1578664305815102E-3</v>
      </c>
      <c r="AB91" s="6">
        <v>46.798499999999997</v>
      </c>
      <c r="AC91" s="37">
        <f t="shared" si="71"/>
        <v>4.6908320239475797E-2</v>
      </c>
      <c r="AD91" s="33">
        <f t="shared" si="57"/>
        <v>1.8111974336348883E-3</v>
      </c>
      <c r="AE91" s="6">
        <v>162.99749800000001</v>
      </c>
      <c r="AF91" s="37">
        <f t="shared" si="72"/>
        <v>6.1437284725167268E-2</v>
      </c>
      <c r="AG91" s="33">
        <f t="shared" si="58"/>
        <v>8.2622233527119924E-3</v>
      </c>
      <c r="AH91" s="6">
        <v>47.613464</v>
      </c>
      <c r="AI91" s="37">
        <f t="shared" si="73"/>
        <v>0.10289732819222762</v>
      </c>
      <c r="AJ91" s="33">
        <f t="shared" si="74"/>
        <v>4.0422005456772336E-3</v>
      </c>
      <c r="AK91" s="6">
        <v>18.25</v>
      </c>
      <c r="AL91" s="37">
        <f t="shared" si="75"/>
        <v>5.7971014492753624E-2</v>
      </c>
      <c r="AM91" s="33">
        <f t="shared" si="59"/>
        <v>8.7288644412996362E-4</v>
      </c>
      <c r="AN91" s="6">
        <v>139.06750500000001</v>
      </c>
      <c r="AO91" s="37">
        <f t="shared" si="76"/>
        <v>2.9694853225941936E-2</v>
      </c>
      <c r="AP91" s="33">
        <f t="shared" si="60"/>
        <v>3.4071466410914705E-3</v>
      </c>
      <c r="AQ91" s="6">
        <v>19.974350000000001</v>
      </c>
      <c r="AR91" s="37">
        <f t="shared" si="77"/>
        <v>-0.10036554046932936</v>
      </c>
      <c r="AS91" s="33">
        <f t="shared" si="61"/>
        <v>-1.6540219275259925E-3</v>
      </c>
      <c r="AT91" s="6">
        <v>43.910640999999998</v>
      </c>
      <c r="AU91" s="37">
        <f t="shared" si="78"/>
        <v>1.2829505870543025E-3</v>
      </c>
      <c r="AV91" s="33">
        <f t="shared" si="62"/>
        <v>4.6479739603613047E-5</v>
      </c>
      <c r="AW91" s="6">
        <v>45.795765000000003</v>
      </c>
      <c r="AX91" s="37">
        <f t="shared" si="79"/>
        <v>-8.7922376052075674E-2</v>
      </c>
      <c r="AY91" s="33">
        <f t="shared" si="63"/>
        <v>-3.3220694993129946E-3</v>
      </c>
      <c r="AZ91" s="6">
        <v>42.954616999999999</v>
      </c>
      <c r="BA91" s="37">
        <f t="shared" si="80"/>
        <v>-6.3784369669307339E-2</v>
      </c>
      <c r="BB91" s="33">
        <f t="shared" si="64"/>
        <v>-2.2605186723219516E-3</v>
      </c>
    </row>
    <row r="92" spans="6:54" x14ac:dyDescent="0.35">
      <c r="F92" s="21">
        <f t="shared" si="49"/>
        <v>993.92356399999994</v>
      </c>
      <c r="G92" s="33">
        <f t="shared" si="50"/>
        <v>-2.357805316132389E-2</v>
      </c>
      <c r="H92" s="11"/>
      <c r="I92" s="15" t="s">
        <v>126</v>
      </c>
      <c r="J92" s="6">
        <v>290.25332600000002</v>
      </c>
      <c r="K92" s="36">
        <f t="shared" si="65"/>
        <v>-0.19194511051408317</v>
      </c>
      <c r="L92" s="33">
        <f t="shared" si="51"/>
        <v>-5.4361683380468893E-2</v>
      </c>
      <c r="M92">
        <v>12.145958</v>
      </c>
      <c r="N92" s="37">
        <f t="shared" si="66"/>
        <v>-0.16262561693319424</v>
      </c>
      <c r="O92" s="33">
        <f t="shared" si="52"/>
        <v>-1.9273445949403237E-3</v>
      </c>
      <c r="P92" s="6">
        <v>155.86875900000001</v>
      </c>
      <c r="Q92" s="37">
        <f t="shared" si="67"/>
        <v>-9.7130816794202504E-2</v>
      </c>
      <c r="R92" s="33">
        <f t="shared" si="53"/>
        <v>-1.4772525780808831E-2</v>
      </c>
      <c r="S92" s="6">
        <v>16.353598000000002</v>
      </c>
      <c r="T92" s="37">
        <f t="shared" si="68"/>
        <v>5.6734547946680258E-2</v>
      </c>
      <c r="U92" s="33">
        <f t="shared" si="54"/>
        <v>9.0531466349444141E-4</v>
      </c>
      <c r="V92" s="6">
        <v>40.051281000000003</v>
      </c>
      <c r="W92" s="37">
        <f t="shared" si="69"/>
        <v>-9.1087399601843158E-2</v>
      </c>
      <c r="X92" s="33">
        <f t="shared" si="55"/>
        <v>-3.5596996269517869E-3</v>
      </c>
      <c r="Y92" s="6">
        <v>33.742885999999999</v>
      </c>
      <c r="Z92" s="37">
        <f t="shared" si="70"/>
        <v>-0.13016848463691605</v>
      </c>
      <c r="AA92" s="33">
        <f t="shared" si="56"/>
        <v>-4.2857487959452219E-3</v>
      </c>
      <c r="AB92" s="6">
        <v>41.161144</v>
      </c>
      <c r="AC92" s="37">
        <f t="shared" si="71"/>
        <v>-0.12046018568971222</v>
      </c>
      <c r="AD92" s="33">
        <f t="shared" si="57"/>
        <v>-4.8380416531230352E-3</v>
      </c>
      <c r="AE92" s="6">
        <v>124.281502</v>
      </c>
      <c r="AF92" s="37">
        <f t="shared" si="72"/>
        <v>-0.23752509379008996</v>
      </c>
      <c r="AG92" s="33">
        <f t="shared" si="58"/>
        <v>-2.8804121198467196E-2</v>
      </c>
      <c r="AH92" s="6">
        <v>45.130240999999998</v>
      </c>
      <c r="AI92" s="37">
        <f t="shared" si="73"/>
        <v>-5.2153798345778886E-2</v>
      </c>
      <c r="AJ92" s="33">
        <f t="shared" si="74"/>
        <v>-2.2966363496082186E-3</v>
      </c>
      <c r="AK92" s="6">
        <v>18.77</v>
      </c>
      <c r="AL92" s="37">
        <f t="shared" si="75"/>
        <v>2.8493150684931485E-2</v>
      </c>
      <c r="AM92" s="33">
        <f t="shared" si="59"/>
        <v>5.2184723363517629E-4</v>
      </c>
      <c r="AN92" s="6">
        <v>114.109497</v>
      </c>
      <c r="AO92" s="37">
        <f t="shared" si="76"/>
        <v>-0.17946685676139804</v>
      </c>
      <c r="AP92" s="33">
        <f t="shared" si="60"/>
        <v>-1.998226368486199E-2</v>
      </c>
      <c r="AQ92" s="6">
        <v>17.234345999999999</v>
      </c>
      <c r="AR92" s="37">
        <f t="shared" si="77"/>
        <v>-0.13717612838465343</v>
      </c>
      <c r="AS92" s="33">
        <f t="shared" si="61"/>
        <v>-2.3068108588008653E-3</v>
      </c>
      <c r="AT92" s="6">
        <v>37.289341</v>
      </c>
      <c r="AU92" s="37">
        <f t="shared" si="78"/>
        <v>-0.15079032893188687</v>
      </c>
      <c r="AV92" s="33">
        <f t="shared" si="62"/>
        <v>-5.4865183364912742E-3</v>
      </c>
      <c r="AW92" s="6">
        <v>41.231316</v>
      </c>
      <c r="AX92" s="37">
        <f t="shared" si="79"/>
        <v>-9.9669674695902627E-2</v>
      </c>
      <c r="AY92" s="33">
        <f t="shared" si="63"/>
        <v>-4.0098569121634221E-3</v>
      </c>
      <c r="AZ92" s="6">
        <v>37.229298</v>
      </c>
      <c r="BA92" s="37">
        <f t="shared" si="80"/>
        <v>-0.13328762773044861</v>
      </c>
      <c r="BB92" s="33">
        <f t="shared" si="64"/>
        <v>-4.8418722171073786E-3</v>
      </c>
    </row>
    <row r="93" spans="6:54" x14ac:dyDescent="0.35">
      <c r="F93" s="21">
        <f t="shared" si="49"/>
        <v>894.78873399999986</v>
      </c>
      <c r="G93" s="33">
        <f t="shared" si="50"/>
        <v>-9.6647958162360575E-2</v>
      </c>
      <c r="H93" s="11"/>
      <c r="I93" s="15" t="s">
        <v>127</v>
      </c>
      <c r="J93" s="6">
        <v>252.75332599999999</v>
      </c>
      <c r="K93" s="36">
        <f t="shared" si="65"/>
        <v>-0.12919748592303823</v>
      </c>
      <c r="L93" s="33">
        <f t="shared" si="51"/>
        <v>-3.2854733966128292E-2</v>
      </c>
      <c r="M93">
        <v>11.812303999999999</v>
      </c>
      <c r="N93" s="37">
        <f t="shared" si="66"/>
        <v>-2.7470373271503243E-2</v>
      </c>
      <c r="O93" s="33">
        <f t="shared" si="52"/>
        <v>-3.2647218742916416E-4</v>
      </c>
      <c r="P93" s="6">
        <v>147.15831</v>
      </c>
      <c r="Q93" s="37">
        <f t="shared" si="67"/>
        <v>-5.5883225451227279E-2</v>
      </c>
      <c r="R93" s="33">
        <f t="shared" si="53"/>
        <v>-8.273957186059425E-3</v>
      </c>
      <c r="S93" s="6">
        <v>18.72682</v>
      </c>
      <c r="T93" s="37">
        <f t="shared" si="68"/>
        <v>0.14511925754809418</v>
      </c>
      <c r="U93" s="33">
        <f t="shared" si="54"/>
        <v>2.7342366285188517E-3</v>
      </c>
      <c r="V93" s="6">
        <v>44.908070000000002</v>
      </c>
      <c r="W93" s="37">
        <f t="shared" si="69"/>
        <v>0.12126426118555356</v>
      </c>
      <c r="X93" s="33">
        <f t="shared" si="55"/>
        <v>5.4790369471702377E-3</v>
      </c>
      <c r="Y93" s="6">
        <v>35.180354999999999</v>
      </c>
      <c r="Z93" s="37">
        <f t="shared" si="70"/>
        <v>4.2600653660744968E-2</v>
      </c>
      <c r="AA93" s="33">
        <f t="shared" si="56"/>
        <v>1.507868585976152E-3</v>
      </c>
      <c r="AB93" s="6">
        <v>41.944904000000001</v>
      </c>
      <c r="AC93" s="37">
        <f t="shared" si="71"/>
        <v>1.9041258911559913E-2</v>
      </c>
      <c r="AD93" s="33">
        <f t="shared" si="57"/>
        <v>8.0356659808955404E-4</v>
      </c>
      <c r="AE93" s="6">
        <v>120.209503</v>
      </c>
      <c r="AF93" s="37">
        <f t="shared" si="72"/>
        <v>-3.2764320791681491E-2</v>
      </c>
      <c r="AG93" s="33">
        <f t="shared" si="58"/>
        <v>-3.9626615779687849E-3</v>
      </c>
      <c r="AH93" s="6">
        <v>48.781502000000003</v>
      </c>
      <c r="AI93" s="37">
        <f t="shared" si="73"/>
        <v>8.0904974560184723E-2</v>
      </c>
      <c r="AJ93" s="33">
        <f t="shared" si="74"/>
        <v>3.9707944567029104E-3</v>
      </c>
      <c r="AK93" s="6">
        <v>17.870000999999998</v>
      </c>
      <c r="AL93" s="37">
        <f t="shared" si="75"/>
        <v>-4.7948801278636183E-2</v>
      </c>
      <c r="AM93" s="33">
        <f t="shared" si="59"/>
        <v>-8.6208352214701067E-4</v>
      </c>
      <c r="AN93" s="6">
        <v>113.762001</v>
      </c>
      <c r="AO93" s="37">
        <f t="shared" si="76"/>
        <v>-3.0452855295647011E-3</v>
      </c>
      <c r="AP93" s="33">
        <f t="shared" si="60"/>
        <v>-3.4855575218017981E-4</v>
      </c>
      <c r="AQ93" s="6">
        <v>17.81448</v>
      </c>
      <c r="AR93" s="37">
        <f t="shared" si="77"/>
        <v>3.3661503604488448E-2</v>
      </c>
      <c r="AS93" s="33">
        <f t="shared" si="61"/>
        <v>6.0332826834165628E-4</v>
      </c>
      <c r="AT93" s="6">
        <v>41.762855999999999</v>
      </c>
      <c r="AU93" s="37">
        <f t="shared" si="78"/>
        <v>0.11996766046361611</v>
      </c>
      <c r="AV93" s="33">
        <f t="shared" si="62"/>
        <v>5.0408223630754893E-3</v>
      </c>
      <c r="AW93" s="6">
        <v>43.253658000000001</v>
      </c>
      <c r="AX93" s="37">
        <f t="shared" si="79"/>
        <v>4.9048689108055682E-2</v>
      </c>
      <c r="AY93" s="33">
        <f t="shared" si="63"/>
        <v>2.1345054095408948E-3</v>
      </c>
      <c r="AZ93" s="6">
        <v>37.985474000000004</v>
      </c>
      <c r="BA93" s="37">
        <f t="shared" si="80"/>
        <v>2.0311315029362183E-2</v>
      </c>
      <c r="BB93" s="33">
        <f t="shared" si="64"/>
        <v>7.7625177317322016E-4</v>
      </c>
    </row>
    <row r="94" spans="6:54" x14ac:dyDescent="0.35">
      <c r="F94" s="21">
        <f t="shared" si="49"/>
        <v>1035.411065</v>
      </c>
      <c r="G94" s="33">
        <f t="shared" si="50"/>
        <v>0.17433486666180326</v>
      </c>
      <c r="H94" s="11"/>
      <c r="I94" s="15" t="s">
        <v>128</v>
      </c>
      <c r="J94" s="6">
        <v>224.47332800000001</v>
      </c>
      <c r="K94" s="36">
        <f t="shared" si="65"/>
        <v>-0.11188773832396563</v>
      </c>
      <c r="L94" s="33">
        <f t="shared" si="51"/>
        <v>-2.8068986599437573E-2</v>
      </c>
      <c r="M94">
        <v>9.6104489999999991</v>
      </c>
      <c r="N94" s="37">
        <f t="shared" si="66"/>
        <v>-0.18640351619802539</v>
      </c>
      <c r="O94" s="33">
        <f t="shared" si="52"/>
        <v>-2.0020608415950362E-3</v>
      </c>
      <c r="P94" s="6">
        <v>135.37385599999999</v>
      </c>
      <c r="Q94" s="37">
        <f t="shared" si="67"/>
        <v>-8.0080112363345377E-2</v>
      </c>
      <c r="R94" s="33">
        <f t="shared" si="53"/>
        <v>-1.211543371928433E-2</v>
      </c>
      <c r="S94" s="6">
        <v>18.436551999999999</v>
      </c>
      <c r="T94" s="37">
        <f t="shared" si="68"/>
        <v>-1.5500122284509654E-2</v>
      </c>
      <c r="U94" s="33">
        <f t="shared" si="54"/>
        <v>-3.1937014810997949E-4</v>
      </c>
      <c r="V94" s="6">
        <v>44.435265000000001</v>
      </c>
      <c r="W94" s="37">
        <f t="shared" si="69"/>
        <v>-1.0528285896053894E-2</v>
      </c>
      <c r="X94" s="33">
        <f t="shared" si="55"/>
        <v>-5.2283534203160554E-4</v>
      </c>
      <c r="Y94" s="6">
        <v>29.439909</v>
      </c>
      <c r="Z94" s="37">
        <f t="shared" si="70"/>
        <v>-0.16317191796387498</v>
      </c>
      <c r="AA94" s="33">
        <f t="shared" si="56"/>
        <v>-5.3686040443731656E-3</v>
      </c>
      <c r="AB94" s="6">
        <v>35.604743999999997</v>
      </c>
      <c r="AC94" s="37">
        <f t="shared" si="71"/>
        <v>-0.15115447635784324</v>
      </c>
      <c r="AD94" s="33">
        <f t="shared" si="57"/>
        <v>-6.014622480902918E-3</v>
      </c>
      <c r="AE94" s="6">
        <v>106.209999</v>
      </c>
      <c r="AF94" s="37">
        <f t="shared" si="72"/>
        <v>-0.11645921204748681</v>
      </c>
      <c r="AG94" s="33">
        <f t="shared" si="58"/>
        <v>-1.3823523168212313E-2</v>
      </c>
      <c r="AH94" s="6">
        <v>48.613715999999997</v>
      </c>
      <c r="AI94" s="37">
        <f t="shared" si="73"/>
        <v>-3.4395414884930489E-3</v>
      </c>
      <c r="AJ94" s="33">
        <f t="shared" si="74"/>
        <v>-1.8686968972479078E-4</v>
      </c>
      <c r="AK94" s="6">
        <v>12.68</v>
      </c>
      <c r="AL94" s="37">
        <f t="shared" si="75"/>
        <v>-0.29043092946665189</v>
      </c>
      <c r="AM94" s="33">
        <f t="shared" si="59"/>
        <v>-4.1156800993396797E-3</v>
      </c>
      <c r="AN94" s="6">
        <v>108.962997</v>
      </c>
      <c r="AO94" s="37">
        <f t="shared" si="76"/>
        <v>-4.2184595539946565E-2</v>
      </c>
      <c r="AP94" s="33">
        <f t="shared" si="60"/>
        <v>-5.1370337853017846E-3</v>
      </c>
      <c r="AQ94" s="6">
        <v>15.529956</v>
      </c>
      <c r="AR94" s="37">
        <f t="shared" si="77"/>
        <v>-0.12823972408961695</v>
      </c>
      <c r="AS94" s="33">
        <f t="shared" si="61"/>
        <v>-2.2257290429451154E-3</v>
      </c>
      <c r="AT94" s="6">
        <v>37.009360999999998</v>
      </c>
      <c r="AU94" s="37">
        <f t="shared" si="78"/>
        <v>-0.11382111893880056</v>
      </c>
      <c r="AV94" s="33">
        <f t="shared" si="62"/>
        <v>-4.7077558312552557E-3</v>
      </c>
      <c r="AW94" s="6">
        <v>37.218876000000002</v>
      </c>
      <c r="AX94" s="37">
        <f t="shared" si="79"/>
        <v>-0.13952073140264806</v>
      </c>
      <c r="AY94" s="33">
        <f t="shared" si="63"/>
        <v>-5.8033864354671959E-3</v>
      </c>
      <c r="AZ94" s="6">
        <v>31.189726</v>
      </c>
      <c r="BA94" s="37">
        <f t="shared" si="80"/>
        <v>-0.17890386203947337</v>
      </c>
      <c r="BB94" s="33">
        <f t="shared" si="64"/>
        <v>-6.2360669343798159E-3</v>
      </c>
    </row>
    <row r="95" spans="6:54" x14ac:dyDescent="0.35">
      <c r="F95" s="21">
        <f t="shared" si="49"/>
        <v>979.09877300000005</v>
      </c>
      <c r="G95" s="33">
        <f t="shared" si="50"/>
        <v>-5.3142896654575639E-2</v>
      </c>
      <c r="H95" s="11"/>
      <c r="I95" s="15" t="s">
        <v>129</v>
      </c>
      <c r="J95" s="6">
        <v>297.14999399999999</v>
      </c>
      <c r="K95" s="36">
        <f t="shared" si="65"/>
        <v>0.32376526265962424</v>
      </c>
      <c r="L95" s="33">
        <f t="shared" si="51"/>
        <v>9.2916571117303795E-2</v>
      </c>
      <c r="M95">
        <v>12.684409</v>
      </c>
      <c r="N95" s="37">
        <f t="shared" si="66"/>
        <v>0.31985602337622326</v>
      </c>
      <c r="O95" s="33">
        <f t="shared" si="52"/>
        <v>3.9184288817867485E-3</v>
      </c>
      <c r="P95" s="6">
        <v>160.90992700000001</v>
      </c>
      <c r="Q95" s="37">
        <f t="shared" si="67"/>
        <v>0.18863369748439479</v>
      </c>
      <c r="R95" s="33">
        <f t="shared" si="53"/>
        <v>2.931496051952473E-2</v>
      </c>
      <c r="S95" s="6">
        <v>16.519012</v>
      </c>
      <c r="T95" s="37">
        <f t="shared" si="68"/>
        <v>-0.10400751724075082</v>
      </c>
      <c r="U95" s="33">
        <f t="shared" si="54"/>
        <v>-1.659342345728331E-3</v>
      </c>
      <c r="V95" s="6">
        <v>40.442656999999997</v>
      </c>
      <c r="W95" s="37">
        <f t="shared" si="69"/>
        <v>-8.9852237856576395E-2</v>
      </c>
      <c r="X95" s="33">
        <f t="shared" si="55"/>
        <v>-3.509585090551388E-3</v>
      </c>
      <c r="Y95" s="6">
        <v>32.158569</v>
      </c>
      <c r="Z95" s="37">
        <f t="shared" si="70"/>
        <v>9.2346073488202687E-2</v>
      </c>
      <c r="AA95" s="33">
        <f t="shared" si="56"/>
        <v>2.8681532161812821E-3</v>
      </c>
      <c r="AB95" s="6">
        <v>34.557827000000003</v>
      </c>
      <c r="AC95" s="37">
        <f t="shared" si="71"/>
        <v>-2.9403862586401226E-2</v>
      </c>
      <c r="AD95" s="33">
        <f t="shared" si="57"/>
        <v>-9.8138182094145016E-4</v>
      </c>
      <c r="AE95" s="6">
        <v>134.949997</v>
      </c>
      <c r="AF95" s="37">
        <f t="shared" si="72"/>
        <v>0.2705959727953674</v>
      </c>
      <c r="AG95" s="33">
        <f t="shared" si="58"/>
        <v>3.5268046625469382E-2</v>
      </c>
      <c r="AH95" s="6">
        <v>46.833466000000001</v>
      </c>
      <c r="AI95" s="37">
        <f t="shared" si="73"/>
        <v>-3.6620323367174717E-2</v>
      </c>
      <c r="AJ95" s="33">
        <f t="shared" si="74"/>
        <v>-1.6564017203404935E-3</v>
      </c>
      <c r="AK95" s="6">
        <v>13.71</v>
      </c>
      <c r="AL95" s="37">
        <f t="shared" si="75"/>
        <v>8.1230283911672016E-2</v>
      </c>
      <c r="AM95" s="33">
        <f t="shared" si="59"/>
        <v>1.0755797673738627E-3</v>
      </c>
      <c r="AN95" s="6">
        <v>116.32</v>
      </c>
      <c r="AO95" s="37">
        <f t="shared" si="76"/>
        <v>6.7518361302048177E-2</v>
      </c>
      <c r="AP95" s="33">
        <f t="shared" si="60"/>
        <v>7.5851379728632158E-3</v>
      </c>
      <c r="AQ95" s="6">
        <v>16.494378999999999</v>
      </c>
      <c r="AR95" s="37">
        <f t="shared" si="77"/>
        <v>6.2100819860661439E-2</v>
      </c>
      <c r="AS95" s="33">
        <f t="shared" si="61"/>
        <v>9.8928289798842057E-4</v>
      </c>
      <c r="AT95" s="6">
        <v>35.387138</v>
      </c>
      <c r="AU95" s="37">
        <f t="shared" si="78"/>
        <v>-4.3832775172746113E-2</v>
      </c>
      <c r="AV95" s="33">
        <f t="shared" si="62"/>
        <v>-1.4980682710406814E-3</v>
      </c>
      <c r="AW95" s="6">
        <v>41.684761000000002</v>
      </c>
      <c r="AX95" s="37">
        <f t="shared" si="79"/>
        <v>0.11998978690275332</v>
      </c>
      <c r="AY95" s="33">
        <f t="shared" si="63"/>
        <v>4.8306858585504906E-3</v>
      </c>
      <c r="AZ95" s="6">
        <v>35.608929000000003</v>
      </c>
      <c r="BA95" s="37">
        <f t="shared" si="80"/>
        <v>0.14168777885384448</v>
      </c>
      <c r="BB95" s="33">
        <f t="shared" si="64"/>
        <v>4.8727990533636509E-3</v>
      </c>
    </row>
    <row r="96" spans="6:54" x14ac:dyDescent="0.35">
      <c r="F96" s="21">
        <f t="shared" si="49"/>
        <v>886.97032399999989</v>
      </c>
      <c r="G96" s="33">
        <f t="shared" si="50"/>
        <v>-9.1465192319757055E-2</v>
      </c>
      <c r="H96" s="11"/>
      <c r="I96" s="15" t="s">
        <v>130</v>
      </c>
      <c r="J96" s="6">
        <v>275.60998499999999</v>
      </c>
      <c r="K96" s="36">
        <f t="shared" si="65"/>
        <v>-7.2488673851361402E-2</v>
      </c>
      <c r="L96" s="33">
        <f t="shared" si="51"/>
        <v>-2.0405093810533868E-2</v>
      </c>
      <c r="M96">
        <v>13.159319</v>
      </c>
      <c r="N96" s="37">
        <f t="shared" si="66"/>
        <v>3.744045150231276E-2</v>
      </c>
      <c r="O96" s="33">
        <f t="shared" si="52"/>
        <v>5.0320852033481484E-4</v>
      </c>
      <c r="P96" s="6">
        <v>155.67202800000001</v>
      </c>
      <c r="Q96" s="37">
        <f t="shared" si="67"/>
        <v>-3.2551745548924392E-2</v>
      </c>
      <c r="R96" s="33">
        <f t="shared" si="53"/>
        <v>-5.1755720508302929E-3</v>
      </c>
      <c r="S96" s="6">
        <v>15.633793000000001</v>
      </c>
      <c r="T96" s="37">
        <f t="shared" si="68"/>
        <v>-5.3587890123210719E-2</v>
      </c>
      <c r="U96" s="33">
        <f t="shared" si="54"/>
        <v>-8.5566646041851477E-4</v>
      </c>
      <c r="V96" s="6">
        <v>37.068213999999998</v>
      </c>
      <c r="W96" s="37">
        <f t="shared" si="69"/>
        <v>-8.3437717754300852E-2</v>
      </c>
      <c r="X96" s="33">
        <f t="shared" si="55"/>
        <v>-3.1589123208798295E-3</v>
      </c>
      <c r="Y96" s="6">
        <v>31.968342</v>
      </c>
      <c r="Z96" s="37">
        <f t="shared" si="70"/>
        <v>-5.9152818646874541E-3</v>
      </c>
      <c r="AA96" s="33">
        <f t="shared" si="56"/>
        <v>-1.9313858712876383E-4</v>
      </c>
      <c r="AB96" s="6">
        <v>30.379667000000001</v>
      </c>
      <c r="AC96" s="37">
        <f t="shared" si="71"/>
        <v>-0.12090343527676094</v>
      </c>
      <c r="AD96" s="33">
        <f t="shared" si="57"/>
        <v>-3.7514152853136608E-3</v>
      </c>
      <c r="AE96" s="6">
        <v>126.769997</v>
      </c>
      <c r="AF96" s="37">
        <f t="shared" si="72"/>
        <v>-6.0615043955873471E-2</v>
      </c>
      <c r="AG96" s="33">
        <f t="shared" si="58"/>
        <v>-7.8482060772033548E-3</v>
      </c>
      <c r="AH96" s="6">
        <v>42.263202999999997</v>
      </c>
      <c r="AI96" s="37">
        <f t="shared" si="73"/>
        <v>-9.7585410398624006E-2</v>
      </c>
      <c r="AJ96" s="33">
        <f t="shared" si="74"/>
        <v>-4.2123145521655728E-3</v>
      </c>
      <c r="AK96" s="6">
        <v>12.99</v>
      </c>
      <c r="AL96" s="37">
        <f t="shared" si="75"/>
        <v>-5.2516411378555845E-2</v>
      </c>
      <c r="AM96" s="33">
        <f t="shared" si="59"/>
        <v>-6.967511374947259E-4</v>
      </c>
      <c r="AN96" s="6">
        <v>108.220001</v>
      </c>
      <c r="AO96" s="37">
        <f t="shared" si="76"/>
        <v>-6.963547971114166E-2</v>
      </c>
      <c r="AP96" s="33">
        <f t="shared" si="60"/>
        <v>-7.6968247655798353E-3</v>
      </c>
      <c r="AQ96" s="6">
        <v>15.944569</v>
      </c>
      <c r="AR96" s="37">
        <f t="shared" si="77"/>
        <v>-3.3333173682986127E-2</v>
      </c>
      <c r="AS96" s="33">
        <f t="shared" si="61"/>
        <v>-5.4282887736532414E-4</v>
      </c>
      <c r="AT96" s="6">
        <v>34.363017999999997</v>
      </c>
      <c r="AU96" s="37">
        <f t="shared" si="78"/>
        <v>-2.8940458536093071E-2</v>
      </c>
      <c r="AV96" s="33">
        <f t="shared" si="62"/>
        <v>-1.0157111059968817E-3</v>
      </c>
      <c r="AW96" s="6">
        <v>41.532730000000001</v>
      </c>
      <c r="AX96" s="37">
        <f t="shared" si="79"/>
        <v>-3.647160169636115E-3</v>
      </c>
      <c r="AY96" s="33">
        <f t="shared" si="63"/>
        <v>-1.5471015056848708E-4</v>
      </c>
      <c r="AZ96" s="6">
        <v>37.523907000000001</v>
      </c>
      <c r="BA96" s="37">
        <f t="shared" si="80"/>
        <v>5.3778028538853211E-2</v>
      </c>
      <c r="BB96" s="33">
        <f t="shared" si="64"/>
        <v>2.0610400065686468E-3</v>
      </c>
    </row>
    <row r="97" spans="6:54" x14ac:dyDescent="0.35">
      <c r="F97" s="21">
        <f t="shared" si="49"/>
        <v>886.13472000000002</v>
      </c>
      <c r="G97" s="33">
        <f t="shared" si="50"/>
        <v>1.4390333863313466E-2</v>
      </c>
      <c r="H97" s="11"/>
      <c r="I97" s="15" t="s">
        <v>131</v>
      </c>
      <c r="J97" s="6">
        <v>265.25</v>
      </c>
      <c r="K97" s="36">
        <f t="shared" si="65"/>
        <v>-3.7589294887120997E-2</v>
      </c>
      <c r="L97" s="33">
        <f t="shared" si="51"/>
        <v>-1.1241143247999857E-2</v>
      </c>
      <c r="M97">
        <v>9.7673439999999996</v>
      </c>
      <c r="N97" s="37">
        <f t="shared" si="66"/>
        <v>-0.25776219878855439</v>
      </c>
      <c r="O97" s="33">
        <f t="shared" si="52"/>
        <v>-2.8384851191077666E-3</v>
      </c>
      <c r="P97" s="6">
        <v>137.02937299999999</v>
      </c>
      <c r="Q97" s="37">
        <f t="shared" si="67"/>
        <v>-0.11975597183072619</v>
      </c>
      <c r="R97" s="33">
        <f t="shared" si="53"/>
        <v>-1.8501279342655969E-2</v>
      </c>
      <c r="S97" s="6">
        <v>13.672881</v>
      </c>
      <c r="T97" s="37">
        <f t="shared" si="68"/>
        <v>-0.12542778326411258</v>
      </c>
      <c r="U97" s="33">
        <f t="shared" si="54"/>
        <v>-1.9335022923089398E-3</v>
      </c>
      <c r="V97" s="6">
        <v>33.663719</v>
      </c>
      <c r="W97" s="37">
        <f t="shared" si="69"/>
        <v>-9.1844052697008752E-2</v>
      </c>
      <c r="X97" s="33">
        <f t="shared" si="55"/>
        <v>-3.4858126570346168E-3</v>
      </c>
      <c r="Y97" s="6">
        <v>28.724899000000001</v>
      </c>
      <c r="Z97" s="37">
        <f t="shared" si="70"/>
        <v>-0.10145796738535891</v>
      </c>
      <c r="AA97" s="33">
        <f t="shared" si="56"/>
        <v>-3.2857580316178977E-3</v>
      </c>
      <c r="AB97" s="6">
        <v>24.774048000000001</v>
      </c>
      <c r="AC97" s="37">
        <f t="shared" si="71"/>
        <v>-0.18451877698330271</v>
      </c>
      <c r="AD97" s="33">
        <f t="shared" si="57"/>
        <v>-5.153810577641871E-3</v>
      </c>
      <c r="AE97" s="6">
        <v>113</v>
      </c>
      <c r="AF97" s="37">
        <f t="shared" si="72"/>
        <v>-0.1086218926076018</v>
      </c>
      <c r="AG97" s="33">
        <f t="shared" si="58"/>
        <v>-1.3838426757397361E-2</v>
      </c>
      <c r="AH97" s="6">
        <v>40.889622000000003</v>
      </c>
      <c r="AI97" s="37">
        <f t="shared" si="73"/>
        <v>-3.2500636546643057E-2</v>
      </c>
      <c r="AJ97" s="33">
        <f t="shared" si="74"/>
        <v>-1.4982899733989525E-3</v>
      </c>
      <c r="AK97" s="6">
        <v>12.04</v>
      </c>
      <c r="AL97" s="37">
        <f t="shared" si="75"/>
        <v>-7.3133179368745263E-2</v>
      </c>
      <c r="AM97" s="33">
        <f t="shared" si="59"/>
        <v>-9.9273161206653066E-4</v>
      </c>
      <c r="AN97" s="6">
        <v>95.650002000000001</v>
      </c>
      <c r="AO97" s="37">
        <f t="shared" si="76"/>
        <v>-0.11615227207399487</v>
      </c>
      <c r="AP97" s="33">
        <f t="shared" si="60"/>
        <v>-1.2525746076914018E-2</v>
      </c>
      <c r="AQ97" s="6">
        <v>14.593753</v>
      </c>
      <c r="AR97" s="37">
        <f t="shared" si="77"/>
        <v>-8.4719505431598688E-2</v>
      </c>
      <c r="AS97" s="33">
        <f t="shared" si="61"/>
        <v>-1.3939311193357465E-3</v>
      </c>
      <c r="AT97" s="6">
        <v>27.849336999999998</v>
      </c>
      <c r="AU97" s="37">
        <f t="shared" si="78"/>
        <v>-0.1895549744786677</v>
      </c>
      <c r="AV97" s="33">
        <f t="shared" si="62"/>
        <v>-5.9516989705766261E-3</v>
      </c>
      <c r="AW97" s="6">
        <v>38.479595000000003</v>
      </c>
      <c r="AX97" s="37">
        <f t="shared" si="79"/>
        <v>-7.3511541379533626E-2</v>
      </c>
      <c r="AY97" s="33">
        <f t="shared" si="63"/>
        <v>-3.189164579208848E-3</v>
      </c>
      <c r="AZ97" s="6">
        <v>31.585750999999998</v>
      </c>
      <c r="BA97" s="37">
        <f t="shared" si="80"/>
        <v>-0.15824993916544999</v>
      </c>
      <c r="BB97" s="33">
        <f t="shared" si="64"/>
        <v>-5.635411962492053E-3</v>
      </c>
    </row>
    <row r="98" spans="6:54" x14ac:dyDescent="0.35">
      <c r="F98" s="21">
        <f t="shared" si="49"/>
        <v>868.21047399999986</v>
      </c>
      <c r="G98" s="33">
        <f t="shared" si="50"/>
        <v>-1.2161197629695419E-2</v>
      </c>
      <c r="H98" s="11"/>
      <c r="I98" s="15" t="s">
        <v>132</v>
      </c>
      <c r="J98" s="6">
        <v>227.53999300000001</v>
      </c>
      <c r="K98" s="36">
        <f t="shared" si="65"/>
        <v>-0.14216779264844481</v>
      </c>
      <c r="L98" s="33">
        <f t="shared" si="51"/>
        <v>-3.6505576199578983E-2</v>
      </c>
      <c r="M98">
        <v>11.659767</v>
      </c>
      <c r="N98" s="37">
        <f t="shared" si="66"/>
        <v>0.19375001023819791</v>
      </c>
      <c r="O98" s="33">
        <f t="shared" si="52"/>
        <v>2.5493640240447889E-3</v>
      </c>
      <c r="P98" s="6">
        <v>152.04113799999999</v>
      </c>
      <c r="Q98" s="37">
        <f t="shared" si="67"/>
        <v>0.10955143901884451</v>
      </c>
      <c r="R98" s="33">
        <f t="shared" si="53"/>
        <v>1.8796606297023011E-2</v>
      </c>
      <c r="S98" s="6">
        <v>16.248802000000001</v>
      </c>
      <c r="T98" s="37">
        <f t="shared" si="68"/>
        <v>0.18839635918721159</v>
      </c>
      <c r="U98" s="33">
        <f t="shared" si="54"/>
        <v>3.4545708105804527E-3</v>
      </c>
      <c r="V98" s="6">
        <v>33.131767000000004</v>
      </c>
      <c r="W98" s="37">
        <f t="shared" si="69"/>
        <v>-1.5801937985520757E-2</v>
      </c>
      <c r="X98" s="33">
        <f t="shared" si="55"/>
        <v>-5.9082001378382189E-4</v>
      </c>
      <c r="Y98" s="6">
        <v>34.505507999999999</v>
      </c>
      <c r="Z98" s="37">
        <f t="shared" si="70"/>
        <v>0.20124035945261282</v>
      </c>
      <c r="AA98" s="33">
        <f t="shared" si="56"/>
        <v>7.8361683345564061E-3</v>
      </c>
      <c r="AB98" s="6">
        <v>27.331244000000002</v>
      </c>
      <c r="AC98" s="37">
        <f t="shared" si="71"/>
        <v>0.10322075746361681</v>
      </c>
      <c r="AD98" s="33">
        <f t="shared" si="57"/>
        <v>3.1836600512650404E-3</v>
      </c>
      <c r="AE98" s="6">
        <v>102.44000200000001</v>
      </c>
      <c r="AF98" s="37">
        <f t="shared" si="72"/>
        <v>-9.345130973451321E-2</v>
      </c>
      <c r="AG98" s="33">
        <f t="shared" si="58"/>
        <v>-1.0803269683537684E-2</v>
      </c>
      <c r="AH98" s="6">
        <v>43.496616000000003</v>
      </c>
      <c r="AI98" s="37">
        <f t="shared" si="73"/>
        <v>6.3756862315821852E-2</v>
      </c>
      <c r="AJ98" s="33">
        <f t="shared" si="74"/>
        <v>3.1295554670470131E-3</v>
      </c>
      <c r="AK98" s="6">
        <v>14.18</v>
      </c>
      <c r="AL98" s="37">
        <f t="shared" si="75"/>
        <v>0.17774086378737547</v>
      </c>
      <c r="AM98" s="33">
        <f t="shared" si="59"/>
        <v>2.844223786316582E-3</v>
      </c>
      <c r="AN98" s="6">
        <v>94.510002</v>
      </c>
      <c r="AO98" s="37">
        <f t="shared" si="76"/>
        <v>-1.1918452442896976E-2</v>
      </c>
      <c r="AP98" s="33">
        <f t="shared" si="60"/>
        <v>-1.2711531765904603E-3</v>
      </c>
      <c r="AQ98" s="6">
        <v>16.279049000000001</v>
      </c>
      <c r="AR98" s="37">
        <f t="shared" si="77"/>
        <v>0.11548064435515669</v>
      </c>
      <c r="AS98" s="33">
        <f t="shared" si="61"/>
        <v>2.1214777229462008E-3</v>
      </c>
      <c r="AT98" s="6">
        <v>30.137671999999998</v>
      </c>
      <c r="AU98" s="37">
        <f t="shared" si="78"/>
        <v>8.2168383398139783E-2</v>
      </c>
      <c r="AV98" s="33">
        <f t="shared" si="62"/>
        <v>2.7945680625440137E-3</v>
      </c>
      <c r="AW98" s="6">
        <v>43.999915999999999</v>
      </c>
      <c r="AX98" s="37">
        <f t="shared" si="79"/>
        <v>0.14346099536650517</v>
      </c>
      <c r="AY98" s="33">
        <f t="shared" si="63"/>
        <v>7.123377070026797E-3</v>
      </c>
      <c r="AZ98" s="6">
        <v>38.633243999999998</v>
      </c>
      <c r="BA98" s="37">
        <f t="shared" si="80"/>
        <v>0.22312254028723266</v>
      </c>
      <c r="BB98" s="33">
        <f t="shared" si="64"/>
        <v>9.7275813104541128E-3</v>
      </c>
    </row>
    <row r="99" spans="6:54" x14ac:dyDescent="0.35">
      <c r="F99" s="21">
        <f t="shared" si="49"/>
        <v>727.80423899999994</v>
      </c>
      <c r="G99" s="33">
        <f t="shared" si="50"/>
        <v>-0.14446641391125178</v>
      </c>
      <c r="H99" s="11"/>
      <c r="I99" s="15" t="s">
        <v>133</v>
      </c>
      <c r="J99" s="6">
        <v>194.699997</v>
      </c>
      <c r="K99" s="36">
        <f t="shared" si="65"/>
        <v>-0.14432625916447142</v>
      </c>
      <c r="L99" s="33">
        <f t="shared" si="51"/>
        <v>-3.2365795009222396E-2</v>
      </c>
      <c r="M99">
        <v>12.121969</v>
      </c>
      <c r="N99" s="37">
        <f t="shared" si="66"/>
        <v>3.9640757829894846E-2</v>
      </c>
      <c r="O99" s="33">
        <f t="shared" si="52"/>
        <v>5.5346491656180208E-4</v>
      </c>
      <c r="P99" s="6">
        <v>146.77607699999999</v>
      </c>
      <c r="Q99" s="37">
        <f t="shared" si="67"/>
        <v>-3.4629187003322764E-2</v>
      </c>
      <c r="R99" s="33">
        <f t="shared" si="53"/>
        <v>-5.8542673352350062E-3</v>
      </c>
      <c r="S99" s="6">
        <v>17.489916000000001</v>
      </c>
      <c r="T99" s="37">
        <f t="shared" si="68"/>
        <v>7.638187726085896E-2</v>
      </c>
      <c r="U99" s="33">
        <f t="shared" si="54"/>
        <v>1.5386967299069161E-3</v>
      </c>
      <c r="V99" s="6">
        <v>35.141593999999998</v>
      </c>
      <c r="W99" s="37">
        <f t="shared" si="69"/>
        <v>6.0661630271636104E-2</v>
      </c>
      <c r="X99" s="33">
        <f t="shared" si="55"/>
        <v>2.4553336388152651E-3</v>
      </c>
      <c r="Y99" s="6">
        <v>36.238441000000002</v>
      </c>
      <c r="Z99" s="37">
        <f t="shared" si="70"/>
        <v>5.0221923989642543E-2</v>
      </c>
      <c r="AA99" s="33">
        <f t="shared" si="56"/>
        <v>2.0962246873390592E-3</v>
      </c>
      <c r="AB99" s="6">
        <v>28.907859999999999</v>
      </c>
      <c r="AC99" s="37">
        <f t="shared" si="71"/>
        <v>5.768548259274249E-2</v>
      </c>
      <c r="AD99" s="33">
        <f t="shared" si="57"/>
        <v>1.9206907826631878E-3</v>
      </c>
      <c r="AE99" s="6">
        <v>96.540001000000004</v>
      </c>
      <c r="AF99" s="37">
        <f t="shared" si="72"/>
        <v>-5.7594698211739619E-2</v>
      </c>
      <c r="AG99" s="33">
        <f t="shared" si="58"/>
        <v>-6.4041985088468794E-3</v>
      </c>
      <c r="AH99" s="6">
        <v>46.841793000000003</v>
      </c>
      <c r="AI99" s="37">
        <f t="shared" si="73"/>
        <v>7.6906603493016548E-2</v>
      </c>
      <c r="AJ99" s="33">
        <f t="shared" si="74"/>
        <v>4.1492740631840835E-3</v>
      </c>
      <c r="AK99" s="6">
        <v>14.43</v>
      </c>
      <c r="AL99" s="37">
        <f t="shared" si="75"/>
        <v>1.763046544428773E-2</v>
      </c>
      <c r="AM99" s="33">
        <f t="shared" si="59"/>
        <v>2.9302527898445048E-4</v>
      </c>
      <c r="AN99" s="6">
        <v>100.989998</v>
      </c>
      <c r="AO99" s="37">
        <f t="shared" si="76"/>
        <v>6.8564129328872514E-2</v>
      </c>
      <c r="AP99" s="33">
        <f t="shared" si="60"/>
        <v>7.9753602279101013E-3</v>
      </c>
      <c r="AQ99" s="6">
        <v>17.135363000000002</v>
      </c>
      <c r="AR99" s="37">
        <f t="shared" si="77"/>
        <v>5.2602212819680139E-2</v>
      </c>
      <c r="AS99" s="33">
        <f t="shared" si="61"/>
        <v>1.0381791492513979E-3</v>
      </c>
      <c r="AT99" s="6">
        <v>35.099701000000003</v>
      </c>
      <c r="AU99" s="37">
        <f t="shared" si="78"/>
        <v>0.16464539795907279</v>
      </c>
      <c r="AV99" s="33">
        <f t="shared" si="62"/>
        <v>6.6562249736110265E-3</v>
      </c>
      <c r="AW99" s="6">
        <v>45.875103000000003</v>
      </c>
      <c r="AX99" s="37">
        <f t="shared" si="79"/>
        <v>4.2617967725211203E-2</v>
      </c>
      <c r="AY99" s="33">
        <f t="shared" si="63"/>
        <v>2.2518775315359075E-3</v>
      </c>
      <c r="AZ99" s="6">
        <v>39.922660999999998</v>
      </c>
      <c r="BA99" s="37">
        <f t="shared" si="80"/>
        <v>3.3375840765533446E-2</v>
      </c>
      <c r="BB99" s="33">
        <f t="shared" si="64"/>
        <v>1.5347112438456626E-3</v>
      </c>
    </row>
    <row r="100" spans="6:54" x14ac:dyDescent="0.35">
      <c r="F100" s="21">
        <f t="shared" ref="F100:F115" si="81">J101+M101+P101+S101+V101+Y101+AB101+AE101+AH101+AK101+AN101+AQ101+AT101+AW101+AZ101</f>
        <v>845.10164499999996</v>
      </c>
      <c r="G100" s="33">
        <f t="shared" ref="G100:G115" si="82">SUM(L101,O101,R101,U101,X101,AA101,AD101,AG101,AJ101,AM101,AP101,AS101,AV101,AY101,BB101)</f>
        <v>0.1774283627416523</v>
      </c>
      <c r="H100" s="11"/>
      <c r="I100" s="15" t="s">
        <v>134</v>
      </c>
      <c r="J100" s="6">
        <v>123.18</v>
      </c>
      <c r="K100" s="36">
        <f t="shared" si="65"/>
        <v>-0.36733435080638438</v>
      </c>
      <c r="L100" s="33">
        <f t="shared" si="51"/>
        <v>-6.217090105781925E-2</v>
      </c>
      <c r="M100">
        <v>10.248357</v>
      </c>
      <c r="N100" s="37">
        <f t="shared" si="66"/>
        <v>-0.15456333867872452</v>
      </c>
      <c r="O100" s="33">
        <f t="shared" si="52"/>
        <v>-2.1764372739404686E-3</v>
      </c>
      <c r="P100" s="6">
        <v>129.04310599999999</v>
      </c>
      <c r="Q100" s="37">
        <f t="shared" si="67"/>
        <v>-0.12081649382140111</v>
      </c>
      <c r="R100" s="33">
        <f t="shared" si="53"/>
        <v>-2.1421331153779401E-2</v>
      </c>
      <c r="S100" s="6">
        <v>16.700690999999999</v>
      </c>
      <c r="T100" s="37">
        <f t="shared" si="68"/>
        <v>-4.5124573497094082E-2</v>
      </c>
      <c r="U100" s="33">
        <f t="shared" si="54"/>
        <v>-1.0354591497257789E-3</v>
      </c>
      <c r="V100" s="6">
        <v>35.520245000000003</v>
      </c>
      <c r="W100" s="37">
        <f t="shared" si="69"/>
        <v>1.0775009238340327E-2</v>
      </c>
      <c r="X100" s="33">
        <f t="shared" si="55"/>
        <v>5.258707596275925E-4</v>
      </c>
      <c r="Y100" s="6">
        <v>31.709835000000002</v>
      </c>
      <c r="Z100" s="37">
        <f t="shared" si="70"/>
        <v>-0.1249669101383252</v>
      </c>
      <c r="AA100" s="33">
        <f t="shared" si="56"/>
        <v>-5.4447059918073925E-3</v>
      </c>
      <c r="AB100" s="6">
        <v>25.751709000000002</v>
      </c>
      <c r="AC100" s="37">
        <f t="shared" si="71"/>
        <v>-0.10917968331104405</v>
      </c>
      <c r="AD100" s="33">
        <f t="shared" si="57"/>
        <v>-3.8630764739722313E-3</v>
      </c>
      <c r="AE100" s="6">
        <v>84</v>
      </c>
      <c r="AF100" s="37">
        <f t="shared" si="72"/>
        <v>-0.12989435332614097</v>
      </c>
      <c r="AG100" s="33">
        <f t="shared" si="58"/>
        <v>-1.4991841342374817E-2</v>
      </c>
      <c r="AH100" s="6">
        <v>48.289349000000001</v>
      </c>
      <c r="AI100" s="37">
        <f t="shared" si="73"/>
        <v>3.0903086907881572E-2</v>
      </c>
      <c r="AJ100" s="33">
        <f t="shared" si="74"/>
        <v>2.0504001885485366E-3</v>
      </c>
      <c r="AK100" s="6">
        <v>12.72</v>
      </c>
      <c r="AL100" s="37">
        <f t="shared" si="75"/>
        <v>-0.11850311850311844</v>
      </c>
      <c r="AM100" s="33">
        <f t="shared" si="59"/>
        <v>-2.0711059191284359E-3</v>
      </c>
      <c r="AN100" s="6">
        <v>88.230002999999996</v>
      </c>
      <c r="AO100" s="37">
        <f t="shared" si="76"/>
        <v>-0.12634909647191006</v>
      </c>
      <c r="AP100" s="33">
        <f t="shared" si="60"/>
        <v>-1.5317004990354164E-2</v>
      </c>
      <c r="AQ100" s="6">
        <v>16.041922</v>
      </c>
      <c r="AR100" s="37">
        <f t="shared" si="77"/>
        <v>-6.3811954260904885E-2</v>
      </c>
      <c r="AS100" s="33">
        <f t="shared" si="61"/>
        <v>-1.4065133700341141E-3</v>
      </c>
      <c r="AT100" s="6">
        <v>33.499912000000002</v>
      </c>
      <c r="AU100" s="37">
        <f t="shared" si="78"/>
        <v>-4.5578422448669893E-2</v>
      </c>
      <c r="AV100" s="33">
        <f t="shared" si="62"/>
        <v>-2.0979173509997461E-3</v>
      </c>
      <c r="AW100" s="6">
        <v>39.757720999999997</v>
      </c>
      <c r="AX100" s="37">
        <f t="shared" si="79"/>
        <v>-0.13334862703196559</v>
      </c>
      <c r="AY100" s="33">
        <f t="shared" si="63"/>
        <v>-7.284427906815126E-3</v>
      </c>
      <c r="AZ100" s="6">
        <v>33.111389000000003</v>
      </c>
      <c r="BA100" s="37">
        <f t="shared" si="80"/>
        <v>-0.17061167340523709</v>
      </c>
      <c r="BB100" s="33">
        <f t="shared" si="64"/>
        <v>-7.7619628786769965E-3</v>
      </c>
    </row>
    <row r="101" spans="6:54" x14ac:dyDescent="0.35">
      <c r="F101" s="21">
        <f t="shared" si="81"/>
        <v>847.84482000000014</v>
      </c>
      <c r="G101" s="33">
        <f t="shared" si="82"/>
        <v>1.359631609277979E-2</v>
      </c>
      <c r="H101" s="11"/>
      <c r="I101" s="15" t="s">
        <v>135</v>
      </c>
      <c r="J101" s="6">
        <v>173.220001</v>
      </c>
      <c r="K101" s="36">
        <f t="shared" si="65"/>
        <v>0.40623478649131339</v>
      </c>
      <c r="L101" s="33">
        <f t="shared" ref="L101:L116" si="83">(J101/F100)*K101</f>
        <v>8.3265711927776556E-2</v>
      </c>
      <c r="M101">
        <v>11.905013</v>
      </c>
      <c r="N101" s="37">
        <f t="shared" si="66"/>
        <v>0.1616508870641411</v>
      </c>
      <c r="O101" s="33">
        <f t="shared" ref="O101:O116" si="84">(M101/F100)*N101</f>
        <v>2.2771886948109443E-3</v>
      </c>
      <c r="P101" s="6">
        <v>143.30509900000001</v>
      </c>
      <c r="Q101" s="37">
        <f t="shared" si="67"/>
        <v>0.11052115407079569</v>
      </c>
      <c r="R101" s="33">
        <f t="shared" ref="R101:R116" si="85">(P101/F100)*Q101</f>
        <v>1.8741230737646511E-2</v>
      </c>
      <c r="S101" s="6">
        <v>18.47871</v>
      </c>
      <c r="T101" s="37">
        <f t="shared" si="68"/>
        <v>0.10646379841408961</v>
      </c>
      <c r="U101" s="33">
        <f t="shared" ref="U101:U116" si="86">(S101/F100)*T101</f>
        <v>2.3279018187124956E-3</v>
      </c>
      <c r="V101" s="6">
        <v>37.476559000000002</v>
      </c>
      <c r="W101" s="37">
        <f t="shared" si="69"/>
        <v>5.5076027769515631E-2</v>
      </c>
      <c r="X101" s="33">
        <f t="shared" ref="X101:X116" si="87">(V101/F100)*W101</f>
        <v>2.4423807673334859E-3</v>
      </c>
      <c r="Y101" s="6">
        <v>34.167957000000001</v>
      </c>
      <c r="Z101" s="37">
        <f t="shared" si="70"/>
        <v>7.7519230232513017E-2</v>
      </c>
      <c r="AA101" s="33">
        <f t="shared" ref="AA101:AA116" si="88">(Y101/F100)*Z101</f>
        <v>3.1341481121570946E-3</v>
      </c>
      <c r="AB101" s="6">
        <v>27.534742000000001</v>
      </c>
      <c r="AC101" s="37">
        <f t="shared" si="71"/>
        <v>6.9239404654658041E-2</v>
      </c>
      <c r="AD101" s="33">
        <f t="shared" ref="AD101:AD116" si="89">(AB101/F100)*AC101</f>
        <v>2.255928804161313E-3</v>
      </c>
      <c r="AE101" s="6">
        <v>103.129997</v>
      </c>
      <c r="AF101" s="37">
        <f t="shared" si="72"/>
        <v>0.22773805952380957</v>
      </c>
      <c r="AG101" s="33">
        <f t="shared" ref="AG101:AG116" si="90">(AE101/F100)*AF101</f>
        <v>2.7791479917751556E-2</v>
      </c>
      <c r="AH101" s="6">
        <v>41.617046000000002</v>
      </c>
      <c r="AI101" s="37">
        <f t="shared" si="73"/>
        <v>-0.1381733889185377</v>
      </c>
      <c r="AJ101" s="33">
        <f t="shared" si="74"/>
        <v>-6.8043510702179193E-3</v>
      </c>
      <c r="AK101" s="6">
        <v>16.139999</v>
      </c>
      <c r="AL101" s="37">
        <f t="shared" si="75"/>
        <v>0.26886784591194957</v>
      </c>
      <c r="AM101" s="33">
        <f t="shared" ref="AM101:AM116" si="91">(AK101/$F100)*AL101</f>
        <v>5.1349169532749171E-3</v>
      </c>
      <c r="AN101" s="6">
        <v>98.839995999999999</v>
      </c>
      <c r="AO101" s="37">
        <f t="shared" si="76"/>
        <v>0.12025379847261258</v>
      </c>
      <c r="AP101" s="33">
        <f t="shared" ref="AP101:AP116" si="92">(AN101/$F100)*AO101</f>
        <v>1.4064444236193428E-2</v>
      </c>
      <c r="AQ101" s="6">
        <v>17.671901999999999</v>
      </c>
      <c r="AR101" s="37">
        <f t="shared" si="77"/>
        <v>0.10160752558203436</v>
      </c>
      <c r="AS101" s="33">
        <f t="shared" ref="AS101:AS116" si="93">(AQ101/$F100)*AR101</f>
        <v>2.1247127433389437E-3</v>
      </c>
      <c r="AT101" s="6">
        <v>37.695777999999997</v>
      </c>
      <c r="AU101" s="37">
        <f t="shared" si="78"/>
        <v>0.12525006035836736</v>
      </c>
      <c r="AV101" s="33">
        <f t="shared" ref="AV101:AV116" si="94">(AT101/$F100)*AU101</f>
        <v>5.5867817767123341E-3</v>
      </c>
      <c r="AW101" s="6">
        <v>45.130642000000002</v>
      </c>
      <c r="AX101" s="37">
        <f t="shared" si="79"/>
        <v>0.13514157413600256</v>
      </c>
      <c r="AY101" s="33">
        <f t="shared" ref="AY101:AY116" si="95">(AW101/$F100)*AX101</f>
        <v>7.2169141282980125E-3</v>
      </c>
      <c r="AZ101" s="6">
        <v>38.788204</v>
      </c>
      <c r="BA101" s="37">
        <f t="shared" si="80"/>
        <v>0.171445994005265</v>
      </c>
      <c r="BB101" s="33">
        <f t="shared" ref="BB101:BB116" si="96">(AZ101/$F100)*BA101</f>
        <v>7.8689731937026299E-3</v>
      </c>
    </row>
    <row r="102" spans="6:54" x14ac:dyDescent="0.35">
      <c r="F102" s="21">
        <f t="shared" si="81"/>
        <v>877.61464899999987</v>
      </c>
      <c r="G102" s="33">
        <f t="shared" si="82"/>
        <v>4.7883590805439254E-2</v>
      </c>
      <c r="H102" s="11"/>
      <c r="I102" s="15" t="s">
        <v>136</v>
      </c>
      <c r="J102" s="6">
        <v>205.71000699999999</v>
      </c>
      <c r="K102" s="36">
        <f t="shared" si="65"/>
        <v>0.18756497986626841</v>
      </c>
      <c r="L102" s="33">
        <f t="shared" si="83"/>
        <v>4.550831993199525E-2</v>
      </c>
      <c r="M102">
        <v>10.636085</v>
      </c>
      <c r="N102" s="37">
        <f t="shared" si="66"/>
        <v>-0.10658770385215041</v>
      </c>
      <c r="O102" s="33">
        <f t="shared" si="84"/>
        <v>-1.3371266196168998E-3</v>
      </c>
      <c r="P102" s="6">
        <v>146.403809</v>
      </c>
      <c r="Q102" s="37">
        <f t="shared" si="67"/>
        <v>2.1623166388517568E-2</v>
      </c>
      <c r="R102" s="33">
        <f t="shared" si="85"/>
        <v>3.7338364842752067E-3</v>
      </c>
      <c r="S102" s="6">
        <v>17.401976000000001</v>
      </c>
      <c r="T102" s="37">
        <f t="shared" si="68"/>
        <v>-5.8268894311345236E-2</v>
      </c>
      <c r="U102" s="33">
        <f t="shared" si="86"/>
        <v>-1.1959663802068947E-3</v>
      </c>
      <c r="V102" s="6">
        <v>35.538387</v>
      </c>
      <c r="W102" s="37">
        <f t="shared" si="69"/>
        <v>-5.1716914565181973E-2</v>
      </c>
      <c r="X102" s="33">
        <f t="shared" si="87"/>
        <v>-2.1677737256959044E-3</v>
      </c>
      <c r="Y102" s="6">
        <v>33.031585999999997</v>
      </c>
      <c r="Z102" s="37">
        <f t="shared" si="70"/>
        <v>-3.3258382993165324E-2</v>
      </c>
      <c r="AA102" s="33">
        <f t="shared" si="88"/>
        <v>-1.2957290203880439E-3</v>
      </c>
      <c r="AB102" s="6">
        <v>24.290201</v>
      </c>
      <c r="AC102" s="37">
        <f t="shared" si="71"/>
        <v>-0.11783444348234683</v>
      </c>
      <c r="AD102" s="33">
        <f t="shared" si="89"/>
        <v>-3.3758799362710546E-3</v>
      </c>
      <c r="AE102" s="6">
        <v>94.230002999999996</v>
      </c>
      <c r="AF102" s="37">
        <f t="shared" si="72"/>
        <v>-8.6298790447943155E-2</v>
      </c>
      <c r="AG102" s="33">
        <f t="shared" si="90"/>
        <v>-9.591301486993874E-3</v>
      </c>
      <c r="AH102" s="6">
        <v>38.584781999999997</v>
      </c>
      <c r="AI102" s="37">
        <f t="shared" si="73"/>
        <v>-7.2861105999690728E-2</v>
      </c>
      <c r="AJ102" s="33">
        <f t="shared" ref="AJ102:AJ116" si="97">(AH102/F101)*AI102</f>
        <v>-3.3158542989941936E-3</v>
      </c>
      <c r="AK102" s="6">
        <v>15.98</v>
      </c>
      <c r="AL102" s="37">
        <f t="shared" si="75"/>
        <v>-9.9131976402228473E-3</v>
      </c>
      <c r="AM102" s="33">
        <f t="shared" si="91"/>
        <v>-1.8684185425672716E-4</v>
      </c>
      <c r="AN102" s="6">
        <v>90.059997999999993</v>
      </c>
      <c r="AO102" s="37">
        <f t="shared" si="76"/>
        <v>-8.883041638326257E-2</v>
      </c>
      <c r="AP102" s="33">
        <f t="shared" si="92"/>
        <v>-9.4357681182929108E-3</v>
      </c>
      <c r="AQ102" s="6">
        <v>16.843098000000001</v>
      </c>
      <c r="AR102" s="37">
        <f t="shared" si="77"/>
        <v>-4.6899535771531449E-2</v>
      </c>
      <c r="AS102" s="33">
        <f t="shared" si="93"/>
        <v>-9.316958227738063E-4</v>
      </c>
      <c r="AT102" s="6">
        <v>35.884480000000003</v>
      </c>
      <c r="AU102" s="37">
        <f t="shared" si="78"/>
        <v>-4.8050420925123065E-2</v>
      </c>
      <c r="AV102" s="33">
        <f t="shared" si="94"/>
        <v>-2.0337027814584748E-3</v>
      </c>
      <c r="AW102" s="6">
        <v>45.034351000000001</v>
      </c>
      <c r="AX102" s="37">
        <f t="shared" si="79"/>
        <v>-2.1336058104380784E-3</v>
      </c>
      <c r="AY102" s="33">
        <f t="shared" si="95"/>
        <v>-1.133291738020029E-4</v>
      </c>
      <c r="AZ102" s="6">
        <v>38.216056999999999</v>
      </c>
      <c r="BA102" s="37">
        <f t="shared" si="80"/>
        <v>-1.4750541169681409E-2</v>
      </c>
      <c r="BB102" s="33">
        <f t="shared" si="96"/>
        <v>-6.6487110473988781E-4</v>
      </c>
    </row>
    <row r="103" spans="6:54" x14ac:dyDescent="0.35">
      <c r="F103" s="21">
        <f t="shared" si="81"/>
        <v>840.07792199999994</v>
      </c>
      <c r="G103" s="33">
        <f t="shared" si="82"/>
        <v>-3.2036291144354523E-2</v>
      </c>
      <c r="H103" s="11"/>
      <c r="I103" s="15" t="s">
        <v>137</v>
      </c>
      <c r="J103" s="6">
        <v>207.46000699999999</v>
      </c>
      <c r="K103" s="36">
        <f t="shared" si="65"/>
        <v>8.507121386661565E-3</v>
      </c>
      <c r="L103" s="33">
        <f t="shared" si="83"/>
        <v>2.0110050173360976E-3</v>
      </c>
      <c r="M103">
        <v>11.803082</v>
      </c>
      <c r="N103" s="37">
        <f t="shared" si="66"/>
        <v>0.10972054096972714</v>
      </c>
      <c r="O103" s="33">
        <f t="shared" si="84"/>
        <v>1.4756368796096167E-3</v>
      </c>
      <c r="P103" s="6">
        <v>164.024475</v>
      </c>
      <c r="Q103" s="37">
        <f t="shared" si="67"/>
        <v>0.12035660902784298</v>
      </c>
      <c r="R103" s="33">
        <f t="shared" si="85"/>
        <v>2.2494416690818256E-2</v>
      </c>
      <c r="S103" s="6">
        <v>17.714863000000001</v>
      </c>
      <c r="T103" s="37">
        <f t="shared" si="68"/>
        <v>1.7979969631034997E-2</v>
      </c>
      <c r="U103" s="33">
        <f t="shared" si="86"/>
        <v>3.6293001617609234E-4</v>
      </c>
      <c r="V103" s="6">
        <v>35.611640999999999</v>
      </c>
      <c r="W103" s="37">
        <f t="shared" si="69"/>
        <v>2.0612640635603017E-3</v>
      </c>
      <c r="X103" s="33">
        <f t="shared" si="87"/>
        <v>8.3641488803032333E-5</v>
      </c>
      <c r="Y103" s="6">
        <v>27.542373999999999</v>
      </c>
      <c r="Z103" s="37">
        <f t="shared" si="70"/>
        <v>-0.1661806974693858</v>
      </c>
      <c r="AA103" s="33">
        <f t="shared" si="88"/>
        <v>-5.2152854632701983E-3</v>
      </c>
      <c r="AB103" s="6">
        <v>32.219425000000001</v>
      </c>
      <c r="AC103" s="37">
        <f t="shared" si="71"/>
        <v>0.32643715052008015</v>
      </c>
      <c r="AD103" s="33">
        <f t="shared" si="89"/>
        <v>1.1984322846456312E-2</v>
      </c>
      <c r="AE103" s="6">
        <v>103.290001</v>
      </c>
      <c r="AF103" s="37">
        <f t="shared" si="72"/>
        <v>9.6147699369170211E-2</v>
      </c>
      <c r="AG103" s="33">
        <f t="shared" si="90"/>
        <v>1.1316009794623758E-2</v>
      </c>
      <c r="AH103" s="6">
        <v>38.803528</v>
      </c>
      <c r="AI103" s="37">
        <f t="shared" si="73"/>
        <v>5.6692299051994905E-3</v>
      </c>
      <c r="AJ103" s="33">
        <f t="shared" si="97"/>
        <v>2.5066368435794627E-4</v>
      </c>
      <c r="AK103" s="6">
        <v>14.75</v>
      </c>
      <c r="AL103" s="37">
        <f t="shared" si="75"/>
        <v>-7.6971214017521924E-2</v>
      </c>
      <c r="AM103" s="33">
        <f t="shared" si="91"/>
        <v>-1.2936491067601227E-3</v>
      </c>
      <c r="AN103" s="6">
        <v>103.730003</v>
      </c>
      <c r="AO103" s="37">
        <f t="shared" si="76"/>
        <v>0.15178775598018562</v>
      </c>
      <c r="AP103" s="33">
        <f t="shared" si="92"/>
        <v>1.7940612546894625E-2</v>
      </c>
      <c r="AQ103" s="6">
        <v>11.660031999999999</v>
      </c>
      <c r="AR103" s="37">
        <f t="shared" si="77"/>
        <v>-0.30772640520170347</v>
      </c>
      <c r="AS103" s="33">
        <f t="shared" si="93"/>
        <v>-4.088468368190182E-3</v>
      </c>
      <c r="AT103" s="6">
        <v>36.598891999999999</v>
      </c>
      <c r="AU103" s="37">
        <f t="shared" si="78"/>
        <v>1.9908662463549585E-2</v>
      </c>
      <c r="AV103" s="33">
        <f t="shared" si="94"/>
        <v>8.3024478704651309E-4</v>
      </c>
      <c r="AW103" s="6">
        <v>36.222411999999998</v>
      </c>
      <c r="AX103" s="37">
        <f t="shared" si="79"/>
        <v>-0.19567149974027609</v>
      </c>
      <c r="AY103" s="33">
        <f t="shared" si="95"/>
        <v>-8.0760886208158262E-3</v>
      </c>
      <c r="AZ103" s="6">
        <v>36.183914000000001</v>
      </c>
      <c r="BA103" s="37">
        <f t="shared" si="80"/>
        <v>-5.3175109090924738E-2</v>
      </c>
      <c r="BB103" s="33">
        <f t="shared" si="96"/>
        <v>-2.1924013876466631E-3</v>
      </c>
    </row>
    <row r="104" spans="6:54" x14ac:dyDescent="0.35">
      <c r="F104" s="21">
        <f t="shared" si="81"/>
        <v>909.40240699999981</v>
      </c>
      <c r="G104" s="33">
        <f t="shared" si="82"/>
        <v>9.2950305867028349E-2</v>
      </c>
      <c r="H104" s="11"/>
      <c r="I104" s="15" t="s">
        <v>138</v>
      </c>
      <c r="J104" s="6">
        <v>164.30999800000001</v>
      </c>
      <c r="K104" s="36">
        <f t="shared" si="65"/>
        <v>-0.2079919384173162</v>
      </c>
      <c r="L104" s="33">
        <f t="shared" si="83"/>
        <v>-4.0680934578072807E-2</v>
      </c>
      <c r="M104">
        <v>11.12862</v>
      </c>
      <c r="N104" s="37">
        <f t="shared" si="66"/>
        <v>-5.7142871666908707E-2</v>
      </c>
      <c r="O104" s="33">
        <f t="shared" si="84"/>
        <v>-7.5697895139993166E-4</v>
      </c>
      <c r="P104" s="6">
        <v>168.77911399999999</v>
      </c>
      <c r="Q104" s="37">
        <f t="shared" si="67"/>
        <v>2.8987375207267071E-2</v>
      </c>
      <c r="R104" s="33">
        <f t="shared" si="85"/>
        <v>5.823821072479158E-3</v>
      </c>
      <c r="S104" s="6">
        <v>16.260861999999999</v>
      </c>
      <c r="T104" s="37">
        <f t="shared" si="68"/>
        <v>-8.2078026795917164E-2</v>
      </c>
      <c r="U104" s="33">
        <f t="shared" si="86"/>
        <v>-1.5887329401339883E-3</v>
      </c>
      <c r="V104" s="6">
        <v>35.556697999999997</v>
      </c>
      <c r="W104" s="37">
        <f t="shared" si="69"/>
        <v>-1.5428381972064E-3</v>
      </c>
      <c r="X104" s="33">
        <f t="shared" si="87"/>
        <v>-6.5301361224122734E-5</v>
      </c>
      <c r="Y104" s="6">
        <v>28.380109999999998</v>
      </c>
      <c r="Z104" s="37">
        <f t="shared" si="70"/>
        <v>3.0416259687708825E-2</v>
      </c>
      <c r="AA104" s="33">
        <f t="shared" si="88"/>
        <v>1.0275437231711251E-3</v>
      </c>
      <c r="AB104" s="6">
        <v>30.631633999999998</v>
      </c>
      <c r="AC104" s="37">
        <f t="shared" si="71"/>
        <v>-4.9280550475373247E-2</v>
      </c>
      <c r="AD104" s="33">
        <f t="shared" si="89"/>
        <v>-1.7969092460927206E-3</v>
      </c>
      <c r="AE104" s="6">
        <v>105.449997</v>
      </c>
      <c r="AF104" s="37">
        <f t="shared" si="72"/>
        <v>2.0911956424513854E-2</v>
      </c>
      <c r="AG104" s="33">
        <f t="shared" si="90"/>
        <v>2.6249538102122824E-3</v>
      </c>
      <c r="AH104" s="6">
        <v>36.986992000000001</v>
      </c>
      <c r="AI104" s="37">
        <f t="shared" si="73"/>
        <v>-4.6813681477622326E-2</v>
      </c>
      <c r="AJ104" s="33">
        <f t="shared" si="97"/>
        <v>-2.0611150667799189E-3</v>
      </c>
      <c r="AK104" s="6">
        <v>13.64</v>
      </c>
      <c r="AL104" s="37">
        <f t="shared" si="75"/>
        <v>-7.5254237288135559E-2</v>
      </c>
      <c r="AM104" s="33">
        <f t="shared" si="91"/>
        <v>-1.2218721260599552E-3</v>
      </c>
      <c r="AN104" s="6">
        <v>107.339996</v>
      </c>
      <c r="AO104" s="37">
        <f t="shared" si="76"/>
        <v>3.480182103147151E-2</v>
      </c>
      <c r="AP104" s="33">
        <f t="shared" si="92"/>
        <v>4.4467628924437655E-3</v>
      </c>
      <c r="AQ104" s="6">
        <v>10.486578</v>
      </c>
      <c r="AR104" s="37">
        <f t="shared" si="77"/>
        <v>-0.10063900339210044</v>
      </c>
      <c r="AS104" s="33">
        <f t="shared" si="93"/>
        <v>-1.2562629385628895E-3</v>
      </c>
      <c r="AT104" s="6">
        <v>39.939224000000003</v>
      </c>
      <c r="AU104" s="37">
        <f t="shared" si="78"/>
        <v>9.1268664636077065E-2</v>
      </c>
      <c r="AV104" s="33">
        <f t="shared" si="94"/>
        <v>4.3391208667916412E-3</v>
      </c>
      <c r="AW104" s="6">
        <v>38.519016000000001</v>
      </c>
      <c r="AX104" s="37">
        <f t="shared" si="79"/>
        <v>6.3402845729875812E-2</v>
      </c>
      <c r="AY104" s="33">
        <f t="shared" si="95"/>
        <v>2.9071294044966203E-3</v>
      </c>
      <c r="AZ104" s="6">
        <v>32.669083000000001</v>
      </c>
      <c r="BA104" s="37">
        <f t="shared" si="80"/>
        <v>-9.7137943672981342E-2</v>
      </c>
      <c r="BB104" s="33">
        <f t="shared" si="96"/>
        <v>-3.7775157056227845E-3</v>
      </c>
    </row>
    <row r="105" spans="6:54" x14ac:dyDescent="0.35">
      <c r="F105" s="21">
        <f t="shared" si="81"/>
        <v>1012.030305</v>
      </c>
      <c r="G105" s="33">
        <f t="shared" si="82"/>
        <v>0.12327876394153947</v>
      </c>
      <c r="H105" s="11"/>
      <c r="I105" s="15" t="s">
        <v>139</v>
      </c>
      <c r="J105" s="6">
        <v>203.929993</v>
      </c>
      <c r="K105" s="36">
        <f t="shared" si="65"/>
        <v>0.24112954465497582</v>
      </c>
      <c r="L105" s="33">
        <f t="shared" si="83"/>
        <v>5.4072373214625123E-2</v>
      </c>
      <c r="M105">
        <v>11.381425999999999</v>
      </c>
      <c r="N105" s="37">
        <f t="shared" si="66"/>
        <v>2.2716742956449196E-2</v>
      </c>
      <c r="O105" s="33">
        <f t="shared" si="84"/>
        <v>2.843064048761065E-4</v>
      </c>
      <c r="P105" s="6">
        <v>176.30891399999999</v>
      </c>
      <c r="Q105" s="37">
        <f t="shared" si="67"/>
        <v>4.4613340013148754E-2</v>
      </c>
      <c r="R105" s="33">
        <f t="shared" si="85"/>
        <v>8.6493388043462731E-3</v>
      </c>
      <c r="S105" s="6">
        <v>14.680868</v>
      </c>
      <c r="T105" s="37">
        <f t="shared" si="68"/>
        <v>-9.7165451622429316E-2</v>
      </c>
      <c r="U105" s="33">
        <f t="shared" si="86"/>
        <v>-1.5685830150098457E-3</v>
      </c>
      <c r="V105" s="6">
        <v>33.166412000000001</v>
      </c>
      <c r="W105" s="37">
        <f t="shared" si="69"/>
        <v>-6.7224633738487083E-2</v>
      </c>
      <c r="X105" s="33">
        <f t="shared" si="87"/>
        <v>-2.4517198128768129E-3</v>
      </c>
      <c r="Y105" s="6">
        <v>26.935905000000002</v>
      </c>
      <c r="Z105" s="37">
        <f t="shared" si="70"/>
        <v>-5.0887928200419125E-2</v>
      </c>
      <c r="AA105" s="33">
        <f t="shared" si="88"/>
        <v>-1.5072671779868194E-3</v>
      </c>
      <c r="AB105" s="6">
        <v>31.006392999999999</v>
      </c>
      <c r="AC105" s="37">
        <f t="shared" si="71"/>
        <v>1.2234378355395634E-2</v>
      </c>
      <c r="AD105" s="33">
        <f t="shared" si="89"/>
        <v>4.1713540725001703E-4</v>
      </c>
      <c r="AE105" s="6">
        <v>120.58000199999999</v>
      </c>
      <c r="AF105" s="37">
        <f t="shared" si="72"/>
        <v>0.14348037392547291</v>
      </c>
      <c r="AG105" s="33">
        <f t="shared" si="90"/>
        <v>1.902443147469509E-2</v>
      </c>
      <c r="AH105" s="6">
        <v>36.159560999999997</v>
      </c>
      <c r="AI105" s="37">
        <f t="shared" si="73"/>
        <v>-2.2370864870547034E-2</v>
      </c>
      <c r="AJ105" s="33">
        <f t="shared" si="97"/>
        <v>-8.8950793035376559E-4</v>
      </c>
      <c r="AK105" s="6">
        <v>14.78</v>
      </c>
      <c r="AL105" s="37">
        <f t="shared" si="75"/>
        <v>8.3577712609970586E-2</v>
      </c>
      <c r="AM105" s="33">
        <f t="shared" si="91"/>
        <v>1.3583410191868618E-3</v>
      </c>
      <c r="AN105" s="6">
        <v>122.870003</v>
      </c>
      <c r="AO105" s="37">
        <f t="shared" si="76"/>
        <v>0.14468052523497391</v>
      </c>
      <c r="AP105" s="33">
        <f t="shared" si="92"/>
        <v>1.9547888187701732E-2</v>
      </c>
      <c r="AQ105" s="6">
        <v>8.6984580000000005</v>
      </c>
      <c r="AR105" s="37">
        <f t="shared" si="77"/>
        <v>-0.17051510988618016</v>
      </c>
      <c r="AS105" s="33">
        <f t="shared" si="93"/>
        <v>-1.6309815218141636E-3</v>
      </c>
      <c r="AT105" s="6">
        <v>38.281157999999998</v>
      </c>
      <c r="AU105" s="37">
        <f t="shared" si="78"/>
        <v>-4.1514727476928574E-2</v>
      </c>
      <c r="AV105" s="33">
        <f t="shared" si="94"/>
        <v>-1.7475562299355608E-3</v>
      </c>
      <c r="AW105" s="6">
        <v>38.577159999999999</v>
      </c>
      <c r="AX105" s="37">
        <f t="shared" si="79"/>
        <v>1.5094881966870243E-3</v>
      </c>
      <c r="AY105" s="33">
        <f t="shared" si="95"/>
        <v>6.403300368843957E-5</v>
      </c>
      <c r="AZ105" s="6">
        <v>32.046154000000001</v>
      </c>
      <c r="BA105" s="37">
        <f t="shared" si="80"/>
        <v>-1.9067844665245092E-2</v>
      </c>
      <c r="BB105" s="33">
        <f t="shared" si="96"/>
        <v>-6.7192596136434336E-4</v>
      </c>
    </row>
    <row r="106" spans="6:54" x14ac:dyDescent="0.35">
      <c r="F106" s="21">
        <f t="shared" si="81"/>
        <v>1044.270855</v>
      </c>
      <c r="G106" s="33">
        <f t="shared" si="82"/>
        <v>3.5179099124317062E-2</v>
      </c>
      <c r="H106" s="11"/>
      <c r="I106" s="15" t="s">
        <v>140</v>
      </c>
      <c r="J106" s="6">
        <v>261.76998900000001</v>
      </c>
      <c r="K106" s="36">
        <f t="shared" si="65"/>
        <v>0.28362672478491191</v>
      </c>
      <c r="L106" s="33">
        <f t="shared" si="83"/>
        <v>7.336239266772987E-2</v>
      </c>
      <c r="M106">
        <v>14.35008</v>
      </c>
      <c r="N106" s="37">
        <f t="shared" si="66"/>
        <v>0.26083322072295695</v>
      </c>
      <c r="O106" s="33">
        <f t="shared" si="84"/>
        <v>3.6984836971182301E-3</v>
      </c>
      <c r="P106" s="6">
        <v>193.20701600000001</v>
      </c>
      <c r="Q106" s="37">
        <f t="shared" si="67"/>
        <v>9.5843718939815054E-2</v>
      </c>
      <c r="R106" s="33">
        <f t="shared" si="85"/>
        <v>1.8297553785905998E-2</v>
      </c>
      <c r="S106" s="6">
        <v>14.886194</v>
      </c>
      <c r="T106" s="37">
        <f t="shared" si="68"/>
        <v>1.3985957778518236E-2</v>
      </c>
      <c r="U106" s="33">
        <f t="shared" si="86"/>
        <v>2.0572277306145638E-4</v>
      </c>
      <c r="V106" s="6">
        <v>34.618549000000002</v>
      </c>
      <c r="W106" s="37">
        <f t="shared" si="69"/>
        <v>4.3783361311437619E-2</v>
      </c>
      <c r="X106" s="33">
        <f t="shared" si="87"/>
        <v>1.4976986671804335E-3</v>
      </c>
      <c r="Y106" s="6">
        <v>27.808243000000001</v>
      </c>
      <c r="Z106" s="37">
        <f t="shared" si="70"/>
        <v>3.2385694855992367E-2</v>
      </c>
      <c r="AA106" s="33">
        <f t="shared" si="88"/>
        <v>8.8988369995430692E-4</v>
      </c>
      <c r="AB106" s="6">
        <v>33.113857000000003</v>
      </c>
      <c r="AC106" s="37">
        <f t="shared" si="71"/>
        <v>6.7968692778937675E-2</v>
      </c>
      <c r="AD106" s="33">
        <f t="shared" si="89"/>
        <v>2.2239507671251752E-3</v>
      </c>
      <c r="AE106" s="6">
        <v>130.36000100000001</v>
      </c>
      <c r="AF106" s="37">
        <f t="shared" si="72"/>
        <v>8.1107968467275512E-2</v>
      </c>
      <c r="AG106" s="33">
        <f t="shared" si="90"/>
        <v>1.0447547665583003E-2</v>
      </c>
      <c r="AH106" s="6">
        <v>35.262619000000001</v>
      </c>
      <c r="AI106" s="37">
        <f t="shared" si="73"/>
        <v>-2.4805113093048774E-2</v>
      </c>
      <c r="AJ106" s="33">
        <f t="shared" si="97"/>
        <v>-8.6429551361319218E-4</v>
      </c>
      <c r="AK106" s="6">
        <v>17.940000999999999</v>
      </c>
      <c r="AL106" s="37">
        <f t="shared" si="75"/>
        <v>0.2138025033829499</v>
      </c>
      <c r="AM106" s="33">
        <f t="shared" si="91"/>
        <v>3.7900220038298402E-3</v>
      </c>
      <c r="AN106" s="6">
        <v>119.699997</v>
      </c>
      <c r="AO106" s="37">
        <f t="shared" si="76"/>
        <v>-2.5799673822747452E-2</v>
      </c>
      <c r="AP106" s="33">
        <f t="shared" si="92"/>
        <v>-3.0515102798071335E-3</v>
      </c>
      <c r="AQ106" s="6">
        <v>8.7834280000000007</v>
      </c>
      <c r="AR106" s="37">
        <f t="shared" si="77"/>
        <v>9.7683980310073592E-3</v>
      </c>
      <c r="AS106" s="33">
        <f t="shared" si="93"/>
        <v>8.4780090434836253E-5</v>
      </c>
      <c r="AT106" s="6">
        <v>40.421402</v>
      </c>
      <c r="AU106" s="37">
        <f t="shared" si="78"/>
        <v>5.5908549056953888E-2</v>
      </c>
      <c r="AV106" s="33">
        <f t="shared" si="94"/>
        <v>2.2330378107282608E-3</v>
      </c>
      <c r="AW106" s="6">
        <v>41.681815999999998</v>
      </c>
      <c r="AX106" s="37">
        <f t="shared" si="79"/>
        <v>8.047912287996313E-2</v>
      </c>
      <c r="AY106" s="33">
        <f t="shared" si="95"/>
        <v>3.3146398632045043E-3</v>
      </c>
      <c r="AZ106" s="6">
        <v>38.127113000000001</v>
      </c>
      <c r="BA106" s="37">
        <f t="shared" si="80"/>
        <v>0.18975628089411289</v>
      </c>
      <c r="BB106" s="33">
        <f t="shared" si="96"/>
        <v>7.1488562431038889E-3</v>
      </c>
    </row>
    <row r="107" spans="6:54" x14ac:dyDescent="0.35">
      <c r="F107" s="21">
        <f t="shared" si="81"/>
        <v>1020.274711</v>
      </c>
      <c r="G107" s="33">
        <f t="shared" si="82"/>
        <v>-2.0647469388511905E-2</v>
      </c>
      <c r="H107" s="11"/>
      <c r="I107" s="15" t="s">
        <v>141</v>
      </c>
      <c r="J107" s="6">
        <v>267.42999300000002</v>
      </c>
      <c r="K107" s="36">
        <f t="shared" si="65"/>
        <v>2.1622050799719499E-2</v>
      </c>
      <c r="L107" s="33">
        <f t="shared" si="83"/>
        <v>5.5372462674107966E-3</v>
      </c>
      <c r="M107">
        <v>12.529052</v>
      </c>
      <c r="N107" s="37">
        <f t="shared" si="66"/>
        <v>-0.12690019846579254</v>
      </c>
      <c r="O107" s="33">
        <f t="shared" si="84"/>
        <v>-1.5225352481835137E-3</v>
      </c>
      <c r="P107" s="6">
        <v>195.67726099999999</v>
      </c>
      <c r="Q107" s="37">
        <f t="shared" si="67"/>
        <v>1.2785482903995459E-2</v>
      </c>
      <c r="R107" s="33">
        <f t="shared" si="85"/>
        <v>2.3957656801751469E-3</v>
      </c>
      <c r="S107" s="6">
        <v>13.55157</v>
      </c>
      <c r="T107" s="37">
        <f t="shared" si="68"/>
        <v>-8.9655152955819314E-2</v>
      </c>
      <c r="U107" s="33">
        <f t="shared" si="86"/>
        <v>-1.1634606819908733E-3</v>
      </c>
      <c r="V107" s="6">
        <v>31.723586999999998</v>
      </c>
      <c r="W107" s="37">
        <f t="shared" si="69"/>
        <v>-8.3624590967114276E-2</v>
      </c>
      <c r="X107" s="33">
        <f t="shared" si="87"/>
        <v>-2.5404060394701566E-3</v>
      </c>
      <c r="Y107" s="6">
        <v>31.264015000000001</v>
      </c>
      <c r="Z107" s="37">
        <f t="shared" si="70"/>
        <v>0.12427149748367776</v>
      </c>
      <c r="AA107" s="33">
        <f t="shared" si="88"/>
        <v>3.7205155566676844E-3</v>
      </c>
      <c r="AB107" s="6">
        <v>35.421135</v>
      </c>
      <c r="AC107" s="37">
        <f t="shared" si="71"/>
        <v>6.9677114327092629E-2</v>
      </c>
      <c r="AD107" s="33">
        <f t="shared" si="89"/>
        <v>2.3634121944257291E-3</v>
      </c>
      <c r="AE107" s="6">
        <v>133.679993</v>
      </c>
      <c r="AF107" s="37">
        <f t="shared" si="72"/>
        <v>2.54678733854872E-2</v>
      </c>
      <c r="AG107" s="33">
        <f t="shared" si="90"/>
        <v>3.2602127308214639E-3</v>
      </c>
      <c r="AH107" s="6">
        <v>34.666580000000003</v>
      </c>
      <c r="AI107" s="37">
        <f t="shared" si="73"/>
        <v>-1.6902856818434203E-2</v>
      </c>
      <c r="AJ107" s="33">
        <f t="shared" si="97"/>
        <v>-5.6112284980393788E-4</v>
      </c>
      <c r="AK107" s="6">
        <v>16.75</v>
      </c>
      <c r="AL107" s="37">
        <f t="shared" si="75"/>
        <v>-6.6332270550040595E-2</v>
      </c>
      <c r="AM107" s="33">
        <f t="shared" si="91"/>
        <v>-1.0639629808620677E-3</v>
      </c>
      <c r="AN107" s="6">
        <v>132.720001</v>
      </c>
      <c r="AO107" s="37">
        <f t="shared" si="76"/>
        <v>0.10877196596755137</v>
      </c>
      <c r="AP107" s="33">
        <f t="shared" si="92"/>
        <v>1.3824206012132153E-2</v>
      </c>
      <c r="AQ107" s="6">
        <v>11.701732</v>
      </c>
      <c r="AR107" s="37">
        <f t="shared" si="77"/>
        <v>0.33225114385863913</v>
      </c>
      <c r="AS107" s="33">
        <f t="shared" si="93"/>
        <v>3.723089487283681E-3</v>
      </c>
      <c r="AT107" s="6">
        <v>44.030624000000003</v>
      </c>
      <c r="AU107" s="37">
        <f t="shared" si="78"/>
        <v>8.9289876684633618E-2</v>
      </c>
      <c r="AV107" s="33">
        <f t="shared" si="94"/>
        <v>3.7648173062413675E-3</v>
      </c>
      <c r="AW107" s="6">
        <v>45.080421000000001</v>
      </c>
      <c r="AX107" s="37">
        <f t="shared" si="79"/>
        <v>8.153687449702296E-2</v>
      </c>
      <c r="AY107" s="33">
        <f t="shared" si="95"/>
        <v>3.5198881705359461E-3</v>
      </c>
      <c r="AZ107" s="6">
        <v>38.044891</v>
      </c>
      <c r="BA107" s="37">
        <f t="shared" si="80"/>
        <v>-2.1565231020770331E-3</v>
      </c>
      <c r="BB107" s="33">
        <f t="shared" si="96"/>
        <v>-7.8566481066353805E-5</v>
      </c>
    </row>
    <row r="108" spans="6:54" x14ac:dyDescent="0.35">
      <c r="F108" s="21">
        <f t="shared" si="81"/>
        <v>970.06781899999999</v>
      </c>
      <c r="G108" s="33">
        <f t="shared" si="82"/>
        <v>-4.8151349283101275E-2</v>
      </c>
      <c r="H108" s="11"/>
      <c r="I108" s="15" t="s">
        <v>142</v>
      </c>
      <c r="J108" s="6">
        <v>258.07998700000002</v>
      </c>
      <c r="K108" s="36">
        <f t="shared" si="65"/>
        <v>-3.4962443423464495E-2</v>
      </c>
      <c r="L108" s="33">
        <f t="shared" si="83"/>
        <v>-8.8438014261591862E-3</v>
      </c>
      <c r="M108">
        <v>11.629956999999999</v>
      </c>
      <c r="N108" s="37">
        <f t="shared" si="66"/>
        <v>-7.1760816381E-2</v>
      </c>
      <c r="O108" s="33">
        <f t="shared" si="84"/>
        <v>-8.1799068407560041E-4</v>
      </c>
      <c r="P108" s="6">
        <v>187.13099700000001</v>
      </c>
      <c r="Q108" s="37">
        <f t="shared" si="67"/>
        <v>-4.3675304715145108E-2</v>
      </c>
      <c r="R108" s="33">
        <f t="shared" si="85"/>
        <v>-8.0105909001834553E-3</v>
      </c>
      <c r="S108" s="6">
        <v>14.049676</v>
      </c>
      <c r="T108" s="37">
        <f t="shared" si="68"/>
        <v>3.6756331554203679E-2</v>
      </c>
      <c r="U108" s="33">
        <f t="shared" si="86"/>
        <v>5.06152454547252E-4</v>
      </c>
      <c r="V108" s="6">
        <v>33.144257000000003</v>
      </c>
      <c r="W108" s="37">
        <f t="shared" si="69"/>
        <v>4.4782766841593442E-2</v>
      </c>
      <c r="X108" s="33">
        <f t="shared" si="87"/>
        <v>1.4547959656022989E-3</v>
      </c>
      <c r="Y108" s="6">
        <v>28.010605000000002</v>
      </c>
      <c r="Z108" s="37">
        <f t="shared" si="70"/>
        <v>-0.1040624500723915</v>
      </c>
      <c r="AA108" s="33">
        <f t="shared" si="88"/>
        <v>-2.8569287789688043E-3</v>
      </c>
      <c r="AB108" s="6">
        <v>34.797279000000003</v>
      </c>
      <c r="AC108" s="37">
        <f t="shared" si="71"/>
        <v>-1.7612535566689107E-2</v>
      </c>
      <c r="AD108" s="33">
        <f t="shared" si="89"/>
        <v>-6.0068950783932935E-4</v>
      </c>
      <c r="AE108" s="6">
        <v>138.009995</v>
      </c>
      <c r="AF108" s="37">
        <f t="shared" si="72"/>
        <v>3.2390800618907929E-2</v>
      </c>
      <c r="AG108" s="33">
        <f t="shared" si="90"/>
        <v>4.3814221633309506E-3</v>
      </c>
      <c r="AH108" s="6">
        <v>34.391800000000003</v>
      </c>
      <c r="AI108" s="37">
        <f t="shared" si="73"/>
        <v>-7.9263659697610712E-3</v>
      </c>
      <c r="AJ108" s="33">
        <f t="shared" si="97"/>
        <v>-2.6718489659676456E-4</v>
      </c>
      <c r="AK108" s="6">
        <v>14.73</v>
      </c>
      <c r="AL108" s="37">
        <f t="shared" si="75"/>
        <v>-0.12059701492537311</v>
      </c>
      <c r="AM108" s="33">
        <f t="shared" si="91"/>
        <v>-1.741093855114425E-3</v>
      </c>
      <c r="AN108" s="6">
        <v>136.16999799999999</v>
      </c>
      <c r="AO108" s="37">
        <f t="shared" si="76"/>
        <v>2.5994552245369531E-2</v>
      </c>
      <c r="AP108" s="33">
        <f t="shared" si="92"/>
        <v>3.4693382959512208E-3</v>
      </c>
      <c r="AQ108" s="6">
        <v>10.770155000000001</v>
      </c>
      <c r="AR108" s="37">
        <f t="shared" si="77"/>
        <v>-7.9610180783494189E-2</v>
      </c>
      <c r="AS108" s="33">
        <f t="shared" si="93"/>
        <v>-8.4037561391272586E-4</v>
      </c>
      <c r="AT108" s="6">
        <v>45.809615999999998</v>
      </c>
      <c r="AU108" s="37">
        <f t="shared" si="78"/>
        <v>4.0403515516836533E-2</v>
      </c>
      <c r="AV108" s="33">
        <f t="shared" si="94"/>
        <v>1.8140893927109433E-3</v>
      </c>
      <c r="AW108" s="6">
        <v>40.324322000000002</v>
      </c>
      <c r="AX108" s="37">
        <f t="shared" si="79"/>
        <v>-0.10550254177972293</v>
      </c>
      <c r="AY108" s="33">
        <f t="shared" si="95"/>
        <v>-4.1697774341326399E-3</v>
      </c>
      <c r="AZ108" s="6">
        <v>33.226067</v>
      </c>
      <c r="BA108" s="37">
        <f t="shared" si="80"/>
        <v>-0.12666152729942107</v>
      </c>
      <c r="BB108" s="33">
        <f t="shared" si="96"/>
        <v>-4.1248345636716397E-3</v>
      </c>
    </row>
    <row r="109" spans="6:54" x14ac:dyDescent="0.35">
      <c r="F109" s="21">
        <f t="shared" si="81"/>
        <v>906.21332799999993</v>
      </c>
      <c r="G109" s="33">
        <f t="shared" si="82"/>
        <v>-5.6582242916058456E-2</v>
      </c>
      <c r="H109" s="11"/>
      <c r="I109" s="15" t="s">
        <v>143</v>
      </c>
      <c r="J109" s="6">
        <v>250.220001</v>
      </c>
      <c r="K109" s="36">
        <f t="shared" si="65"/>
        <v>-3.0455619947005113E-2</v>
      </c>
      <c r="L109" s="33">
        <f t="shared" si="83"/>
        <v>-7.8557448297284869E-3</v>
      </c>
      <c r="M109">
        <v>11.908003000000001</v>
      </c>
      <c r="N109" s="37">
        <f t="shared" si="66"/>
        <v>2.3907741017443279E-2</v>
      </c>
      <c r="O109" s="33">
        <f t="shared" si="84"/>
        <v>2.9347788493016452E-4</v>
      </c>
      <c r="P109" s="6">
        <v>170.76684599999999</v>
      </c>
      <c r="Q109" s="37">
        <f t="shared" si="67"/>
        <v>-8.7447570217348974E-2</v>
      </c>
      <c r="R109" s="33">
        <f t="shared" si="85"/>
        <v>-1.5393919336252324E-2</v>
      </c>
      <c r="S109" s="6">
        <v>14.268164000000001</v>
      </c>
      <c r="T109" s="37">
        <f t="shared" si="68"/>
        <v>1.5551105947211928E-2</v>
      </c>
      <c r="U109" s="33">
        <f t="shared" si="86"/>
        <v>2.2873218314254287E-4</v>
      </c>
      <c r="V109" s="6">
        <v>30.709130999999999</v>
      </c>
      <c r="W109" s="37">
        <f t="shared" si="69"/>
        <v>-7.347052613066582E-2</v>
      </c>
      <c r="X109" s="33">
        <f t="shared" si="87"/>
        <v>-2.3258332741223939E-3</v>
      </c>
      <c r="Y109" s="6">
        <v>26.973193999999999</v>
      </c>
      <c r="Z109" s="37">
        <f t="shared" si="70"/>
        <v>-3.7036365333772768E-2</v>
      </c>
      <c r="AA109" s="33">
        <f t="shared" si="88"/>
        <v>-1.0298136353317454E-3</v>
      </c>
      <c r="AB109" s="6">
        <v>35.329929</v>
      </c>
      <c r="AC109" s="37">
        <f t="shared" si="71"/>
        <v>1.5307231349899418E-2</v>
      </c>
      <c r="AD109" s="33">
        <f t="shared" si="89"/>
        <v>5.574902972619078E-4</v>
      </c>
      <c r="AE109" s="6">
        <v>127.120003</v>
      </c>
      <c r="AF109" s="37">
        <f t="shared" si="72"/>
        <v>-7.8907270448057093E-2</v>
      </c>
      <c r="AG109" s="33">
        <f t="shared" si="90"/>
        <v>-1.034019710747546E-2</v>
      </c>
      <c r="AH109" s="6">
        <v>32.243523000000003</v>
      </c>
      <c r="AI109" s="37">
        <f t="shared" si="73"/>
        <v>-6.2464802656447174E-2</v>
      </c>
      <c r="AJ109" s="33">
        <f t="shared" si="97"/>
        <v>-2.0762314362926162E-3</v>
      </c>
      <c r="AK109" s="6">
        <v>12.81</v>
      </c>
      <c r="AL109" s="37">
        <f t="shared" si="75"/>
        <v>-0.13034623217922606</v>
      </c>
      <c r="AM109" s="33">
        <f t="shared" si="91"/>
        <v>-1.7212561859202195E-3</v>
      </c>
      <c r="AN109" s="6">
        <v>130.86000100000001</v>
      </c>
      <c r="AO109" s="37">
        <f t="shared" si="76"/>
        <v>-3.8995351971731554E-2</v>
      </c>
      <c r="AP109" s="33">
        <f t="shared" si="92"/>
        <v>-5.2603866431488577E-3</v>
      </c>
      <c r="AQ109" s="6">
        <v>10.424744</v>
      </c>
      <c r="AR109" s="37">
        <f t="shared" si="77"/>
        <v>-3.2071126181563804E-2</v>
      </c>
      <c r="AS109" s="33">
        <f t="shared" si="93"/>
        <v>-3.4464938810066867E-4</v>
      </c>
      <c r="AT109" s="6">
        <v>43.438800999999998</v>
      </c>
      <c r="AU109" s="37">
        <f t="shared" si="78"/>
        <v>-5.1753653643374795E-2</v>
      </c>
      <c r="AV109" s="33">
        <f t="shared" si="94"/>
        <v>-2.3174840125662209E-3</v>
      </c>
      <c r="AW109" s="6">
        <v>40.216479999999997</v>
      </c>
      <c r="AX109" s="37">
        <f t="shared" si="79"/>
        <v>-2.6743661058952236E-3</v>
      </c>
      <c r="AY109" s="33">
        <f t="shared" si="95"/>
        <v>-1.1087223893406275E-4</v>
      </c>
      <c r="AZ109" s="6">
        <v>32.778998999999999</v>
      </c>
      <c r="BA109" s="37">
        <f t="shared" si="80"/>
        <v>-1.3455339146821127E-2</v>
      </c>
      <c r="BB109" s="33">
        <f t="shared" si="96"/>
        <v>-4.5466156056281934E-4</v>
      </c>
    </row>
    <row r="110" spans="6:54" x14ac:dyDescent="0.35">
      <c r="F110" s="21">
        <f t="shared" si="81"/>
        <v>1016.4093789999999</v>
      </c>
      <c r="G110" s="33">
        <f t="shared" si="82"/>
        <v>0.12449881759304707</v>
      </c>
      <c r="H110" s="11"/>
      <c r="I110" s="15" t="s">
        <v>144</v>
      </c>
      <c r="J110" s="6">
        <v>200.83999600000001</v>
      </c>
      <c r="K110" s="36">
        <f t="shared" si="65"/>
        <v>-0.19734635441872603</v>
      </c>
      <c r="L110" s="33">
        <f t="shared" si="83"/>
        <v>-4.373698753641761E-2</v>
      </c>
      <c r="M110">
        <v>9.3480690000000006</v>
      </c>
      <c r="N110" s="37">
        <f t="shared" si="66"/>
        <v>-0.21497592837354845</v>
      </c>
      <c r="O110" s="33">
        <f t="shared" si="84"/>
        <v>-2.2175902181996916E-3</v>
      </c>
      <c r="P110" s="6">
        <v>170.32797199999999</v>
      </c>
      <c r="Q110" s="37">
        <f t="shared" si="67"/>
        <v>-2.5700187728477371E-3</v>
      </c>
      <c r="R110" s="33">
        <f t="shared" si="85"/>
        <v>-4.8304971032282556E-4</v>
      </c>
      <c r="S110" s="6">
        <v>14.629141000000001</v>
      </c>
      <c r="T110" s="37">
        <f t="shared" si="68"/>
        <v>2.5299470905997441E-2</v>
      </c>
      <c r="U110" s="33">
        <f t="shared" si="86"/>
        <v>4.0841324627840207E-4</v>
      </c>
      <c r="V110" s="6">
        <v>33.286388000000002</v>
      </c>
      <c r="W110" s="37">
        <f t="shared" si="69"/>
        <v>8.3924777943081591E-2</v>
      </c>
      <c r="X110" s="33">
        <f t="shared" si="87"/>
        <v>3.0826656760749565E-3</v>
      </c>
      <c r="Y110" s="6">
        <v>25.948644999999999</v>
      </c>
      <c r="Z110" s="37">
        <f t="shared" si="70"/>
        <v>-3.7983970307706248E-2</v>
      </c>
      <c r="AA110" s="33">
        <f t="shared" si="88"/>
        <v>-1.0876385623024187E-3</v>
      </c>
      <c r="AB110" s="6">
        <v>36.274051999999998</v>
      </c>
      <c r="AC110" s="37">
        <f t="shared" si="71"/>
        <v>2.6723037003555754E-2</v>
      </c>
      <c r="AD110" s="33">
        <f t="shared" si="89"/>
        <v>1.0696739982894022E-3</v>
      </c>
      <c r="AE110" s="6">
        <v>133.08999600000001</v>
      </c>
      <c r="AF110" s="37">
        <f t="shared" si="72"/>
        <v>4.6963442881605477E-2</v>
      </c>
      <c r="AG110" s="33">
        <f t="shared" si="90"/>
        <v>6.8972329496119512E-3</v>
      </c>
      <c r="AH110" s="6">
        <v>29.706424999999999</v>
      </c>
      <c r="AI110" s="37">
        <f t="shared" si="73"/>
        <v>-7.8685508404277155E-2</v>
      </c>
      <c r="AJ110" s="33">
        <f t="shared" si="97"/>
        <v>-2.5793762702180532E-3</v>
      </c>
      <c r="AK110" s="6">
        <v>11.15</v>
      </c>
      <c r="AL110" s="37">
        <f t="shared" si="75"/>
        <v>-0.12958626073380172</v>
      </c>
      <c r="AM110" s="33">
        <f t="shared" si="91"/>
        <v>-1.5944223755467537E-3</v>
      </c>
      <c r="AN110" s="6">
        <v>124.08000199999999</v>
      </c>
      <c r="AO110" s="37">
        <f t="shared" si="76"/>
        <v>-5.1811087789919989E-2</v>
      </c>
      <c r="AP110" s="33">
        <f t="shared" si="92"/>
        <v>-7.0940469290862694E-3</v>
      </c>
      <c r="AQ110" s="6">
        <v>9.9015679999999993</v>
      </c>
      <c r="AR110" s="37">
        <f t="shared" si="77"/>
        <v>-5.0185980586190046E-2</v>
      </c>
      <c r="AS110" s="33">
        <f t="shared" si="93"/>
        <v>-5.4834759550219348E-4</v>
      </c>
      <c r="AT110" s="6">
        <v>40.450794000000002</v>
      </c>
      <c r="AU110" s="37">
        <f t="shared" si="78"/>
        <v>-6.8786590127107708E-2</v>
      </c>
      <c r="AV110" s="33">
        <f t="shared" si="94"/>
        <v>-3.0704383848943659E-3</v>
      </c>
      <c r="AW110" s="6">
        <v>39.143645999999997</v>
      </c>
      <c r="AX110" s="37">
        <f t="shared" si="79"/>
        <v>-2.6676476906979437E-2</v>
      </c>
      <c r="AY110" s="33">
        <f t="shared" si="95"/>
        <v>-1.1522833932254613E-3</v>
      </c>
      <c r="AZ110" s="6">
        <v>28.036633999999999</v>
      </c>
      <c r="BA110" s="37">
        <f t="shared" si="80"/>
        <v>-0.14467693171472379</v>
      </c>
      <c r="BB110" s="33">
        <f t="shared" si="96"/>
        <v>-4.4760478105975322E-3</v>
      </c>
    </row>
    <row r="111" spans="6:54" x14ac:dyDescent="0.35">
      <c r="F111" s="21">
        <f t="shared" si="81"/>
        <v>1064.7579230000001</v>
      </c>
      <c r="G111" s="33">
        <f t="shared" si="82"/>
        <v>4.9443845948758489E-2</v>
      </c>
      <c r="H111" s="11"/>
      <c r="I111" s="15" t="s">
        <v>145</v>
      </c>
      <c r="J111" s="6">
        <v>240.08000200000001</v>
      </c>
      <c r="K111" s="36">
        <f t="shared" si="65"/>
        <v>0.19537944025850304</v>
      </c>
      <c r="L111" s="33">
        <f t="shared" si="83"/>
        <v>4.6149413196255339E-2</v>
      </c>
      <c r="M111">
        <v>9.9904299999999999</v>
      </c>
      <c r="N111" s="37">
        <f t="shared" si="66"/>
        <v>6.8715902717448846E-2</v>
      </c>
      <c r="O111" s="33">
        <f t="shared" si="84"/>
        <v>6.7541822239076618E-4</v>
      </c>
      <c r="P111" s="6">
        <v>189.458313</v>
      </c>
      <c r="Q111" s="37">
        <f t="shared" si="67"/>
        <v>0.11231473477533108</v>
      </c>
      <c r="R111" s="33">
        <f t="shared" si="85"/>
        <v>2.0935422886900243E-2</v>
      </c>
      <c r="S111" s="6">
        <v>16.041283</v>
      </c>
      <c r="T111" s="37">
        <f t="shared" si="68"/>
        <v>9.6529386106812373E-2</v>
      </c>
      <c r="U111" s="33">
        <f t="shared" si="86"/>
        <v>1.5234562296927068E-3</v>
      </c>
      <c r="V111" s="6">
        <v>37.093665999999999</v>
      </c>
      <c r="W111" s="37">
        <f t="shared" si="69"/>
        <v>0.11437942741038759</v>
      </c>
      <c r="X111" s="33">
        <f t="shared" si="87"/>
        <v>4.174255339719924E-3</v>
      </c>
      <c r="Y111" s="6">
        <v>30.036985000000001</v>
      </c>
      <c r="Z111" s="37">
        <f t="shared" si="70"/>
        <v>0.15755504767204617</v>
      </c>
      <c r="AA111" s="33">
        <f t="shared" si="88"/>
        <v>4.6560752993598025E-3</v>
      </c>
      <c r="AB111" s="6">
        <v>44.423290000000001</v>
      </c>
      <c r="AC111" s="37">
        <f t="shared" si="71"/>
        <v>0.22465750448833244</v>
      </c>
      <c r="AD111" s="33">
        <f t="shared" si="89"/>
        <v>9.8189033658666134E-3</v>
      </c>
      <c r="AE111" s="6">
        <v>146.08999600000001</v>
      </c>
      <c r="AF111" s="37">
        <f t="shared" si="72"/>
        <v>9.7678265765369768E-2</v>
      </c>
      <c r="AG111" s="33">
        <f t="shared" si="90"/>
        <v>1.4039438979783173E-2</v>
      </c>
      <c r="AH111" s="6">
        <v>29.618938</v>
      </c>
      <c r="AI111" s="37">
        <f t="shared" si="73"/>
        <v>-2.9450531324452345E-3</v>
      </c>
      <c r="AJ111" s="33">
        <f t="shared" si="97"/>
        <v>-8.5821075581201607E-5</v>
      </c>
      <c r="AK111" s="6">
        <v>12.43</v>
      </c>
      <c r="AL111" s="37">
        <f t="shared" si="75"/>
        <v>0.11479820627802685</v>
      </c>
      <c r="AM111" s="33">
        <f t="shared" si="91"/>
        <v>1.4039045029668837E-3</v>
      </c>
      <c r="AN111" s="6">
        <v>132.529999</v>
      </c>
      <c r="AO111" s="37">
        <f t="shared" si="76"/>
        <v>6.8101199740470755E-2</v>
      </c>
      <c r="AP111" s="33">
        <f t="shared" si="92"/>
        <v>8.8797408996590822E-3</v>
      </c>
      <c r="AQ111" s="6">
        <v>12.003957</v>
      </c>
      <c r="AR111" s="37">
        <f t="shared" si="77"/>
        <v>0.21232889578701078</v>
      </c>
      <c r="AS111" s="33">
        <f t="shared" si="93"/>
        <v>2.5076381500851522E-3</v>
      </c>
      <c r="AT111" s="6">
        <v>41.307850000000002</v>
      </c>
      <c r="AU111" s="37">
        <f t="shared" si="78"/>
        <v>2.1187618715222251E-2</v>
      </c>
      <c r="AV111" s="33">
        <f t="shared" si="94"/>
        <v>8.6108510392404953E-4</v>
      </c>
      <c r="AW111" s="6">
        <v>43.887732999999997</v>
      </c>
      <c r="AX111" s="37">
        <f t="shared" si="79"/>
        <v>0.12119686040487901</v>
      </c>
      <c r="AY111" s="33">
        <f t="shared" si="95"/>
        <v>5.2331821801179998E-3</v>
      </c>
      <c r="AZ111" s="6">
        <v>31.416937000000001</v>
      </c>
      <c r="BA111" s="37">
        <f t="shared" si="80"/>
        <v>0.12056736197362357</v>
      </c>
      <c r="BB111" s="33">
        <f t="shared" si="96"/>
        <v>3.7267043119065192E-3</v>
      </c>
    </row>
    <row r="112" spans="6:54" x14ac:dyDescent="0.35">
      <c r="F112" s="21">
        <f t="shared" si="81"/>
        <v>1002.641091</v>
      </c>
      <c r="G112" s="33">
        <f t="shared" si="82"/>
        <v>-4.4343029618557586E-2</v>
      </c>
      <c r="H112" s="11"/>
      <c r="I112" s="15" t="s">
        <v>146</v>
      </c>
      <c r="J112" s="6">
        <v>248.479996</v>
      </c>
      <c r="K112" s="36">
        <f t="shared" si="65"/>
        <v>3.4988311937784775E-2</v>
      </c>
      <c r="L112" s="33">
        <f t="shared" si="83"/>
        <v>8.165138218321117E-3</v>
      </c>
      <c r="M112">
        <v>11.869719999999999</v>
      </c>
      <c r="N112" s="37">
        <f t="shared" si="66"/>
        <v>0.18810902033245808</v>
      </c>
      <c r="O112" s="33">
        <f t="shared" si="84"/>
        <v>2.0970037908049303E-3</v>
      </c>
      <c r="P112" s="6">
        <v>192.284637</v>
      </c>
      <c r="Q112" s="37">
        <f t="shared" si="67"/>
        <v>1.4917920228710153E-2</v>
      </c>
      <c r="R112" s="33">
        <f t="shared" si="85"/>
        <v>2.6940272657379311E-3</v>
      </c>
      <c r="S112" s="6">
        <v>16.244582999999999</v>
      </c>
      <c r="T112" s="37">
        <f t="shared" si="68"/>
        <v>1.2673549865057471E-2</v>
      </c>
      <c r="U112" s="33">
        <f t="shared" si="86"/>
        <v>1.9335524840002983E-4</v>
      </c>
      <c r="V112" s="6">
        <v>36.483981999999997</v>
      </c>
      <c r="W112" s="37">
        <f t="shared" si="69"/>
        <v>-1.6436337136372596E-2</v>
      </c>
      <c r="X112" s="33">
        <f t="shared" si="87"/>
        <v>-5.631918911105856E-4</v>
      </c>
      <c r="Y112" s="6">
        <v>33.434474999999999</v>
      </c>
      <c r="Z112" s="37">
        <f t="shared" si="70"/>
        <v>0.11311022061635007</v>
      </c>
      <c r="AA112" s="33">
        <f t="shared" si="88"/>
        <v>3.5517752549673589E-3</v>
      </c>
      <c r="AB112" s="6">
        <v>50.103138000000001</v>
      </c>
      <c r="AC112" s="37">
        <f t="shared" si="71"/>
        <v>0.1278574369435492</v>
      </c>
      <c r="AD112" s="33">
        <f t="shared" si="89"/>
        <v>6.0164462448512286E-3</v>
      </c>
      <c r="AE112" s="6">
        <v>151.94000199999999</v>
      </c>
      <c r="AF112" s="37">
        <f t="shared" si="72"/>
        <v>4.0043850778118846E-2</v>
      </c>
      <c r="AG112" s="33">
        <f t="shared" si="90"/>
        <v>5.7142216422042796E-3</v>
      </c>
      <c r="AH112" s="6">
        <v>28.36318</v>
      </c>
      <c r="AI112" s="37">
        <f t="shared" si="73"/>
        <v>-4.239713118681028E-2</v>
      </c>
      <c r="AJ112" s="33">
        <f t="shared" si="97"/>
        <v>-1.1293810896912326E-3</v>
      </c>
      <c r="AK112" s="6">
        <v>13.74</v>
      </c>
      <c r="AL112" s="37">
        <f t="shared" si="75"/>
        <v>0.10539018503620277</v>
      </c>
      <c r="AM112" s="33">
        <f t="shared" si="91"/>
        <v>1.3599909529834284E-3</v>
      </c>
      <c r="AN112" s="6">
        <v>139.69000199999999</v>
      </c>
      <c r="AO112" s="37">
        <f t="shared" si="76"/>
        <v>5.4025526703580441E-2</v>
      </c>
      <c r="AP112" s="33">
        <f t="shared" si="92"/>
        <v>7.0878326145822016E-3</v>
      </c>
      <c r="AQ112" s="6">
        <v>14.192987</v>
      </c>
      <c r="AR112" s="37">
        <f t="shared" si="77"/>
        <v>0.18235903377527932</v>
      </c>
      <c r="AS112" s="33">
        <f t="shared" si="93"/>
        <v>2.4308054815057713E-3</v>
      </c>
      <c r="AT112" s="6">
        <v>43.240611999999999</v>
      </c>
      <c r="AU112" s="37">
        <f t="shared" si="78"/>
        <v>4.6789218029986958E-2</v>
      </c>
      <c r="AV112" s="33">
        <f t="shared" si="94"/>
        <v>1.9001449802952724E-3</v>
      </c>
      <c r="AW112" s="6">
        <v>48.876697999999998</v>
      </c>
      <c r="AX112" s="37">
        <f t="shared" si="79"/>
        <v>0.11367561409471755</v>
      </c>
      <c r="AY112" s="33">
        <f t="shared" si="95"/>
        <v>5.2181707598075808E-3</v>
      </c>
      <c r="AZ112" s="6">
        <v>35.813910999999997</v>
      </c>
      <c r="BA112" s="37">
        <f t="shared" si="80"/>
        <v>0.13995552780972875</v>
      </c>
      <c r="BB112" s="33">
        <f t="shared" si="96"/>
        <v>4.7075064750991755E-3</v>
      </c>
    </row>
    <row r="113" spans="6:54" x14ac:dyDescent="0.35">
      <c r="F113" s="21">
        <f t="shared" si="81"/>
        <v>1037.8768499999999</v>
      </c>
      <c r="G113" s="33">
        <f t="shared" si="82"/>
        <v>3.9199871130078598E-2</v>
      </c>
      <c r="H113" s="11"/>
      <c r="I113" s="15" t="s">
        <v>148</v>
      </c>
      <c r="J113" s="6">
        <v>187.28999300000001</v>
      </c>
      <c r="K113" s="36">
        <f t="shared" si="65"/>
        <v>-0.24625726008141111</v>
      </c>
      <c r="L113" s="33">
        <f t="shared" si="83"/>
        <v>-4.6000030250951153E-2</v>
      </c>
      <c r="M113">
        <v>11.41207</v>
      </c>
      <c r="N113" s="37">
        <f t="shared" si="66"/>
        <v>-3.8556090623873121E-2</v>
      </c>
      <c r="O113" s="33">
        <f t="shared" si="84"/>
        <v>-4.3884577350319643E-4</v>
      </c>
      <c r="P113" s="6">
        <v>184.16499300000001</v>
      </c>
      <c r="Q113" s="37">
        <f t="shared" si="67"/>
        <v>-4.22272113190197E-2</v>
      </c>
      <c r="R113" s="33">
        <f t="shared" si="85"/>
        <v>-7.7562890118741254E-3</v>
      </c>
      <c r="S113" s="6">
        <v>17.125546</v>
      </c>
      <c r="T113" s="37">
        <f t="shared" si="68"/>
        <v>5.4231185866697923E-2</v>
      </c>
      <c r="U113" s="33">
        <f t="shared" si="86"/>
        <v>9.262922460801929E-4</v>
      </c>
      <c r="V113" s="6">
        <v>40.983997000000002</v>
      </c>
      <c r="W113" s="37">
        <f t="shared" si="69"/>
        <v>0.12334221083652561</v>
      </c>
      <c r="X113" s="33">
        <f t="shared" si="87"/>
        <v>5.0417411018491096E-3</v>
      </c>
      <c r="Y113" s="6">
        <v>33.772098999999997</v>
      </c>
      <c r="Z113" s="37">
        <f t="shared" si="70"/>
        <v>1.0098079901060153E-2</v>
      </c>
      <c r="AA113" s="33">
        <f t="shared" si="88"/>
        <v>3.4013502657105209E-4</v>
      </c>
      <c r="AB113" s="6">
        <v>42.954098000000002</v>
      </c>
      <c r="AC113" s="37">
        <f t="shared" si="71"/>
        <v>-0.14268647205290813</v>
      </c>
      <c r="AD113" s="33">
        <f t="shared" si="89"/>
        <v>-6.1128241789113729E-3</v>
      </c>
      <c r="AE113" s="6">
        <v>155.199997</v>
      </c>
      <c r="AF113" s="37">
        <f t="shared" si="72"/>
        <v>2.145580464057124E-2</v>
      </c>
      <c r="AG113" s="33">
        <f t="shared" si="90"/>
        <v>3.3211693054870446E-3</v>
      </c>
      <c r="AH113" s="6">
        <v>26.678532000000001</v>
      </c>
      <c r="AI113" s="37">
        <f t="shared" si="73"/>
        <v>-5.9395596685562033E-2</v>
      </c>
      <c r="AJ113" s="33">
        <f t="shared" si="97"/>
        <v>-1.5804133114616791E-3</v>
      </c>
      <c r="AK113" s="6">
        <v>14.23</v>
      </c>
      <c r="AL113" s="37">
        <f t="shared" si="75"/>
        <v>3.5662299854439611E-2</v>
      </c>
      <c r="AM113" s="33">
        <f t="shared" si="91"/>
        <v>5.0613777101688297E-4</v>
      </c>
      <c r="AN113" s="6">
        <v>140.10000600000001</v>
      </c>
      <c r="AO113" s="37">
        <f t="shared" si="76"/>
        <v>2.9350991060907491E-3</v>
      </c>
      <c r="AP113" s="33">
        <f t="shared" si="92"/>
        <v>4.1012422696917842E-4</v>
      </c>
      <c r="AQ113" s="6">
        <v>14.321118</v>
      </c>
      <c r="AR113" s="37">
        <f t="shared" si="77"/>
        <v>9.0277684323955033E-3</v>
      </c>
      <c r="AS113" s="33">
        <f t="shared" si="93"/>
        <v>1.2894717577160522E-4</v>
      </c>
      <c r="AT113" s="6">
        <v>45.893234</v>
      </c>
      <c r="AU113" s="37">
        <f t="shared" si="78"/>
        <v>6.1345616477398633E-2</v>
      </c>
      <c r="AV113" s="33">
        <f t="shared" si="94"/>
        <v>2.807932726020214E-3</v>
      </c>
      <c r="AW113" s="6">
        <v>49.830002</v>
      </c>
      <c r="AX113" s="37">
        <f t="shared" si="79"/>
        <v>1.9504263565431584E-2</v>
      </c>
      <c r="AY113" s="33">
        <f t="shared" si="95"/>
        <v>9.6933738423252299E-4</v>
      </c>
      <c r="AZ113" s="6">
        <v>38.685406</v>
      </c>
      <c r="BA113" s="37">
        <f t="shared" si="80"/>
        <v>8.0178202263360823E-2</v>
      </c>
      <c r="BB113" s="33">
        <f t="shared" si="96"/>
        <v>3.0935559441461515E-3</v>
      </c>
    </row>
    <row r="114" spans="6:54" x14ac:dyDescent="0.35">
      <c r="F114" s="21">
        <f t="shared" si="81"/>
        <v>1037.809825</v>
      </c>
      <c r="G114" s="33">
        <f t="shared" si="82"/>
        <v>6.2849852082560356E-3</v>
      </c>
      <c r="H114" s="11"/>
      <c r="I114" s="15" t="s">
        <v>149</v>
      </c>
      <c r="J114" s="6">
        <v>201.88000500000001</v>
      </c>
      <c r="K114" s="36">
        <f t="shared" si="65"/>
        <v>7.7900648968468919E-2</v>
      </c>
      <c r="L114" s="33">
        <f t="shared" si="83"/>
        <v>1.5152648797646613E-2</v>
      </c>
      <c r="M114">
        <v>12.113153000000001</v>
      </c>
      <c r="N114" s="37">
        <f t="shared" si="66"/>
        <v>6.1433464743907158E-2</v>
      </c>
      <c r="O114" s="33">
        <f t="shared" si="84"/>
        <v>7.1699542943178018E-4</v>
      </c>
      <c r="P114" s="6">
        <v>180.51965300000001</v>
      </c>
      <c r="Q114" s="37">
        <f t="shared" si="67"/>
        <v>-1.9793881239959673E-2</v>
      </c>
      <c r="R114" s="33">
        <f t="shared" si="85"/>
        <v>-3.4427828050704961E-3</v>
      </c>
      <c r="S114" s="6">
        <v>16.657157999999999</v>
      </c>
      <c r="T114" s="37">
        <f t="shared" si="68"/>
        <v>-2.735025207371496E-2</v>
      </c>
      <c r="U114" s="33">
        <f t="shared" si="86"/>
        <v>-4.389513747528888E-4</v>
      </c>
      <c r="V114" s="6">
        <v>39.382252000000001</v>
      </c>
      <c r="W114" s="37">
        <f t="shared" si="69"/>
        <v>-3.9082205671643035E-2</v>
      </c>
      <c r="X114" s="33">
        <f t="shared" si="87"/>
        <v>-1.4829748562909708E-3</v>
      </c>
      <c r="Y114" s="6">
        <v>34.278534000000001</v>
      </c>
      <c r="Z114" s="37">
        <f t="shared" si="70"/>
        <v>1.499566254380586E-2</v>
      </c>
      <c r="AA114" s="33">
        <f t="shared" si="88"/>
        <v>4.9527005863978543E-4</v>
      </c>
      <c r="AB114" s="6">
        <v>42.924182999999999</v>
      </c>
      <c r="AC114" s="37">
        <f t="shared" si="71"/>
        <v>-6.964411172131371E-4</v>
      </c>
      <c r="AD114" s="33">
        <f t="shared" si="89"/>
        <v>-2.8803191789065483E-5</v>
      </c>
      <c r="AE114" s="6">
        <v>176.759995</v>
      </c>
      <c r="AF114" s="37">
        <f t="shared" si="72"/>
        <v>0.13891751557185925</v>
      </c>
      <c r="AG114" s="33">
        <f t="shared" si="90"/>
        <v>2.3658933483191449E-2</v>
      </c>
      <c r="AH114" s="6">
        <v>26.559999000000001</v>
      </c>
      <c r="AI114" s="37">
        <f t="shared" si="73"/>
        <v>-4.4430105824413172E-3</v>
      </c>
      <c r="AJ114" s="33">
        <f t="shared" si="97"/>
        <v>-1.1369976758478699E-4</v>
      </c>
      <c r="AK114" s="6">
        <v>15.68</v>
      </c>
      <c r="AL114" s="37">
        <f t="shared" si="75"/>
        <v>0.10189739985945181</v>
      </c>
      <c r="AM114" s="33">
        <f t="shared" si="91"/>
        <v>1.5394420154917268E-3</v>
      </c>
      <c r="AN114" s="6">
        <v>138.46000699999999</v>
      </c>
      <c r="AO114" s="37">
        <f t="shared" si="76"/>
        <v>-1.170591670067464E-2</v>
      </c>
      <c r="AP114" s="33">
        <f t="shared" si="92"/>
        <v>-1.5616508917380976E-3</v>
      </c>
      <c r="AQ114" s="6">
        <v>14.064857</v>
      </c>
      <c r="AR114" s="37">
        <f t="shared" si="77"/>
        <v>-1.7893924203403692E-2</v>
      </c>
      <c r="AS114" s="33">
        <f t="shared" si="93"/>
        <v>-2.4249070117491481E-4</v>
      </c>
      <c r="AT114" s="6">
        <v>42.535820000000001</v>
      </c>
      <c r="AU114" s="37">
        <f t="shared" si="78"/>
        <v>-7.3157058402116504E-2</v>
      </c>
      <c r="AV114" s="33">
        <f t="shared" si="94"/>
        <v>-2.9982318884190502E-3</v>
      </c>
      <c r="AW114" s="6">
        <v>55.202266999999999</v>
      </c>
      <c r="AX114" s="37">
        <f t="shared" si="79"/>
        <v>0.10781185599791866</v>
      </c>
      <c r="AY114" s="33">
        <f t="shared" si="95"/>
        <v>5.7342630395529667E-3</v>
      </c>
      <c r="AZ114" s="6">
        <v>40.858967</v>
      </c>
      <c r="BA114" s="37">
        <f t="shared" si="80"/>
        <v>5.6185554831710942E-2</v>
      </c>
      <c r="BB114" s="33">
        <f t="shared" si="96"/>
        <v>2.211903782944545E-3</v>
      </c>
    </row>
    <row r="115" spans="6:54" x14ac:dyDescent="0.35">
      <c r="F115" s="21">
        <f t="shared" si="81"/>
        <v>977.57364700000016</v>
      </c>
      <c r="G115" s="35">
        <f t="shared" si="82"/>
        <v>-5.2926461265234891E-2</v>
      </c>
      <c r="H115" s="11"/>
      <c r="I115" s="15" t="s">
        <v>150</v>
      </c>
      <c r="J115" s="6">
        <v>175.78999300000001</v>
      </c>
      <c r="K115" s="36">
        <f t="shared" si="65"/>
        <v>-0.12923524546177814</v>
      </c>
      <c r="L115" s="33">
        <f t="shared" si="83"/>
        <v>-2.1890583754185657E-2</v>
      </c>
      <c r="M115">
        <v>13.28</v>
      </c>
      <c r="N115" s="37">
        <f t="shared" si="66"/>
        <v>9.6328924434455565E-2</v>
      </c>
      <c r="O115" s="33">
        <f t="shared" si="84"/>
        <v>1.2326421331476311E-3</v>
      </c>
      <c r="P115" s="6">
        <v>171.479996</v>
      </c>
      <c r="Q115" s="37">
        <f t="shared" si="67"/>
        <v>-5.0075749924026303E-2</v>
      </c>
      <c r="R115" s="33">
        <f t="shared" si="85"/>
        <v>-8.2741454068128821E-3</v>
      </c>
      <c r="S115" s="6">
        <v>17.316358999999999</v>
      </c>
      <c r="T115" s="37">
        <f t="shared" si="68"/>
        <v>3.9574638122541646E-2</v>
      </c>
      <c r="U115" s="33">
        <f t="shared" si="86"/>
        <v>6.6032198242584289E-4</v>
      </c>
      <c r="V115" s="6">
        <v>41.291331999999997</v>
      </c>
      <c r="W115" s="37">
        <f t="shared" si="69"/>
        <v>4.8475643292313395E-2</v>
      </c>
      <c r="X115" s="33">
        <f t="shared" si="87"/>
        <v>1.9287000690097391E-3</v>
      </c>
      <c r="Y115" s="6">
        <v>37.919998</v>
      </c>
      <c r="Z115" s="37">
        <f t="shared" si="70"/>
        <v>0.10623161422247518</v>
      </c>
      <c r="AA115" s="33">
        <f t="shared" si="88"/>
        <v>3.8815421687234753E-3</v>
      </c>
      <c r="AB115" s="6">
        <v>44.169998</v>
      </c>
      <c r="AC115" s="37">
        <f t="shared" si="71"/>
        <v>2.9023615895030556E-2</v>
      </c>
      <c r="AD115" s="33">
        <f t="shared" si="89"/>
        <v>1.2352677968107189E-3</v>
      </c>
      <c r="AE115" s="6">
        <v>180.38000500000001</v>
      </c>
      <c r="AF115" s="37">
        <f t="shared" si="72"/>
        <v>2.0479803702189558E-2</v>
      </c>
      <c r="AG115" s="33">
        <f t="shared" si="90"/>
        <v>3.5595607260703772E-3</v>
      </c>
      <c r="AH115" s="6">
        <v>27.75</v>
      </c>
      <c r="AI115" s="37">
        <f t="shared" si="73"/>
        <v>4.4804256204979478E-2</v>
      </c>
      <c r="AJ115" s="33">
        <f t="shared" si="97"/>
        <v>1.1980211400370779E-3</v>
      </c>
      <c r="AK115" s="6">
        <v>15.35</v>
      </c>
      <c r="AL115" s="37">
        <f t="shared" si="75"/>
        <v>-2.1045918367346945E-2</v>
      </c>
      <c r="AM115" s="33">
        <f t="shared" si="91"/>
        <v>-3.1128520771016554E-4</v>
      </c>
      <c r="AN115" s="6">
        <v>150.929993</v>
      </c>
      <c r="AO115" s="37">
        <f t="shared" si="76"/>
        <v>9.0062006135822353E-2</v>
      </c>
      <c r="AP115" s="33">
        <f t="shared" si="92"/>
        <v>1.309783124826904E-2</v>
      </c>
      <c r="AQ115" s="6">
        <v>15.81</v>
      </c>
      <c r="AR115" s="37">
        <f t="shared" si="77"/>
        <v>0.12407826115828981</v>
      </c>
      <c r="AS115" s="33">
        <f t="shared" si="93"/>
        <v>1.8902088433326999E-3</v>
      </c>
      <c r="AT115" s="6">
        <v>43.032153999999998</v>
      </c>
      <c r="AU115" s="37">
        <f t="shared" si="78"/>
        <v>1.1668612477671697E-2</v>
      </c>
      <c r="AV115" s="33">
        <f t="shared" si="94"/>
        <v>4.8383192855732505E-4</v>
      </c>
      <c r="AW115" s="6">
        <v>57.959999000000003</v>
      </c>
      <c r="AX115" s="37">
        <f t="shared" si="79"/>
        <v>4.9956861373102741E-2</v>
      </c>
      <c r="AY115" s="33">
        <f t="shared" si="95"/>
        <v>2.7900098510130924E-3</v>
      </c>
      <c r="AZ115" s="6">
        <v>45.349997999999999</v>
      </c>
      <c r="BA115" s="37">
        <f t="shared" si="80"/>
        <v>0.10991543178269778</v>
      </c>
      <c r="BB115" s="33">
        <f t="shared" si="96"/>
        <v>4.8030616895677197E-3</v>
      </c>
    </row>
    <row r="116" spans="6:54" x14ac:dyDescent="0.35">
      <c r="F116" s="1"/>
      <c r="G116" s="1"/>
      <c r="H116" s="1"/>
      <c r="I116" s="16" t="s">
        <v>151</v>
      </c>
      <c r="J116" s="8">
        <v>147.050003</v>
      </c>
      <c r="K116" s="31">
        <f t="shared" si="65"/>
        <v>-0.16349047809564451</v>
      </c>
      <c r="L116" s="35">
        <f t="shared" si="83"/>
        <v>-2.4592802156864973E-2</v>
      </c>
      <c r="M116" s="9">
        <v>12.14</v>
      </c>
      <c r="N116" s="30">
        <f t="shared" si="66"/>
        <v>-8.5843373493975819E-2</v>
      </c>
      <c r="O116" s="35">
        <f t="shared" si="84"/>
        <v>-1.066046079919405E-3</v>
      </c>
      <c r="P116" s="8">
        <v>165</v>
      </c>
      <c r="Q116" s="30">
        <f t="shared" si="67"/>
        <v>-3.778864095611479E-2</v>
      </c>
      <c r="R116" s="35">
        <f t="shared" si="85"/>
        <v>-6.3781647315201608E-3</v>
      </c>
      <c r="S116" s="8">
        <v>16.243925000000001</v>
      </c>
      <c r="T116" s="30">
        <f t="shared" si="68"/>
        <v>-6.1931841445421507E-2</v>
      </c>
      <c r="U116" s="35">
        <f t="shared" si="86"/>
        <v>-1.0290950361014778E-3</v>
      </c>
      <c r="V116" s="8">
        <v>39.844760999999998</v>
      </c>
      <c r="W116" s="30">
        <f t="shared" si="69"/>
        <v>-3.5033284951911915E-2</v>
      </c>
      <c r="X116" s="35">
        <f t="shared" si="87"/>
        <v>-1.4279158099623223E-3</v>
      </c>
      <c r="Y116" s="8">
        <v>36.970001000000003</v>
      </c>
      <c r="Z116" s="30">
        <f t="shared" si="70"/>
        <v>-2.5052664823452687E-2</v>
      </c>
      <c r="AA116" s="35">
        <f t="shared" si="88"/>
        <v>-9.474447745374938E-4</v>
      </c>
      <c r="AB116" s="8">
        <v>34.200001</v>
      </c>
      <c r="AC116" s="30">
        <f t="shared" si="71"/>
        <v>-0.22571875597549268</v>
      </c>
      <c r="AD116" s="35">
        <f t="shared" si="89"/>
        <v>-7.896675308065669E-3</v>
      </c>
      <c r="AE116" s="8">
        <v>174.63000500000001</v>
      </c>
      <c r="AF116" s="30">
        <f t="shared" si="72"/>
        <v>-3.1877147358988042E-2</v>
      </c>
      <c r="AG116" s="35">
        <f t="shared" si="90"/>
        <v>-5.6944112801823703E-3</v>
      </c>
      <c r="AH116" s="8">
        <v>26</v>
      </c>
      <c r="AI116" s="30">
        <f t="shared" si="73"/>
        <v>-6.3063063063063057E-2</v>
      </c>
      <c r="AJ116" s="35">
        <f t="shared" si="97"/>
        <v>-1.6772543374828097E-3</v>
      </c>
      <c r="AK116" s="8">
        <v>14.11</v>
      </c>
      <c r="AL116" s="30">
        <f t="shared" si="75"/>
        <v>-8.0781758957654742E-2</v>
      </c>
      <c r="AM116" s="35">
        <f t="shared" si="91"/>
        <v>-1.1659792818581455E-3</v>
      </c>
      <c r="AN116" s="8">
        <v>154.08999600000001</v>
      </c>
      <c r="AO116" s="30">
        <f t="shared" si="76"/>
        <v>2.0936878993958592E-2</v>
      </c>
      <c r="AP116" s="35">
        <f t="shared" si="92"/>
        <v>3.300174478242214E-3</v>
      </c>
      <c r="AQ116" s="8">
        <v>14.63</v>
      </c>
      <c r="AR116" s="30">
        <f t="shared" si="77"/>
        <v>-7.463630613535735E-2</v>
      </c>
      <c r="AS116" s="35">
        <f t="shared" si="93"/>
        <v>-1.1169789223668361E-3</v>
      </c>
      <c r="AT116" s="8">
        <v>39.944958</v>
      </c>
      <c r="AU116" s="30">
        <f t="shared" si="78"/>
        <v>-7.1741609773937856E-2</v>
      </c>
      <c r="AV116" s="35">
        <f t="shared" si="94"/>
        <v>-2.9314574897417798E-3</v>
      </c>
      <c r="AW116" s="8">
        <v>60.349997999999999</v>
      </c>
      <c r="AX116" s="30">
        <f t="shared" si="79"/>
        <v>4.1235318171761799E-2</v>
      </c>
      <c r="AY116" s="35">
        <f t="shared" si="95"/>
        <v>2.5456408085795996E-3</v>
      </c>
      <c r="AZ116" s="8">
        <v>42.369999</v>
      </c>
      <c r="BA116" s="30">
        <f t="shared" si="80"/>
        <v>-6.5711116459145152E-2</v>
      </c>
      <c r="BB116" s="35">
        <f t="shared" si="96"/>
        <v>-2.8480513434532705E-3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29F2-B491-4644-8614-AFC8D561FA43}">
  <dimension ref="A1:BC116"/>
  <sheetViews>
    <sheetView topLeftCell="A93" workbookViewId="0">
      <selection activeCell="F4" sqref="F4:G115"/>
    </sheetView>
  </sheetViews>
  <sheetFormatPr defaultRowHeight="14.5" x14ac:dyDescent="0.35"/>
  <cols>
    <col min="3" max="3" width="30.1796875" bestFit="1" customWidth="1"/>
    <col min="6" max="6" width="11.36328125" bestFit="1" customWidth="1"/>
    <col min="7" max="7" width="19.26953125" bestFit="1" customWidth="1"/>
    <col min="8" max="8" width="19.26953125" customWidth="1"/>
    <col min="27" max="27" width="8.453125" customWidth="1"/>
    <col min="48" max="48" width="9" bestFit="1" customWidth="1"/>
  </cols>
  <sheetData>
    <row r="1" spans="1:55" x14ac:dyDescent="0.35">
      <c r="A1" s="53" t="s">
        <v>153</v>
      </c>
      <c r="B1" s="53"/>
      <c r="C1" s="53"/>
      <c r="D1" s="53"/>
      <c r="K1">
        <v>1</v>
      </c>
      <c r="N1">
        <v>2</v>
      </c>
      <c r="Q1">
        <v>3</v>
      </c>
      <c r="T1">
        <v>4</v>
      </c>
      <c r="W1">
        <v>5</v>
      </c>
      <c r="Z1">
        <v>6</v>
      </c>
      <c r="AC1">
        <v>7</v>
      </c>
      <c r="AF1">
        <v>8</v>
      </c>
      <c r="AI1">
        <v>9</v>
      </c>
      <c r="AL1">
        <v>10</v>
      </c>
      <c r="AO1">
        <v>11</v>
      </c>
      <c r="AR1">
        <v>12</v>
      </c>
      <c r="AU1">
        <v>13</v>
      </c>
      <c r="AX1">
        <v>14</v>
      </c>
      <c r="BA1">
        <v>15</v>
      </c>
    </row>
    <row r="2" spans="1:55" x14ac:dyDescent="0.35">
      <c r="A2" s="3" t="s">
        <v>0</v>
      </c>
      <c r="B2" s="4" t="s">
        <v>1</v>
      </c>
      <c r="C2" s="4" t="s">
        <v>2</v>
      </c>
      <c r="D2" s="5" t="s">
        <v>3</v>
      </c>
      <c r="F2" s="54" t="s">
        <v>188</v>
      </c>
      <c r="G2" s="55"/>
      <c r="J2" s="3"/>
      <c r="K2" s="3" t="s">
        <v>154</v>
      </c>
      <c r="L2" s="4"/>
      <c r="M2" s="5"/>
      <c r="N2" s="3" t="s">
        <v>156</v>
      </c>
      <c r="O2" s="4"/>
      <c r="P2" s="5"/>
      <c r="Q2" s="3" t="s">
        <v>158</v>
      </c>
      <c r="R2" s="4"/>
      <c r="S2" s="5"/>
      <c r="T2" s="3" t="s">
        <v>160</v>
      </c>
      <c r="U2" s="4"/>
      <c r="V2" s="5"/>
      <c r="W2" s="3" t="s">
        <v>162</v>
      </c>
      <c r="X2" s="4"/>
      <c r="Y2" s="5"/>
      <c r="Z2" s="3" t="s">
        <v>164</v>
      </c>
      <c r="AA2" s="4"/>
      <c r="AB2" s="5"/>
      <c r="AC2" s="3" t="s">
        <v>166</v>
      </c>
      <c r="AD2" s="4"/>
      <c r="AE2" s="5"/>
      <c r="AF2" s="3" t="s">
        <v>168</v>
      </c>
      <c r="AG2" s="4"/>
      <c r="AH2" s="5"/>
      <c r="AI2" s="3" t="s">
        <v>170</v>
      </c>
      <c r="AJ2" s="4"/>
      <c r="AK2" s="5"/>
      <c r="AL2" s="3" t="s">
        <v>172</v>
      </c>
      <c r="AM2" s="4"/>
      <c r="AN2" s="5"/>
      <c r="AO2" s="3" t="s">
        <v>174</v>
      </c>
      <c r="AP2" s="4"/>
      <c r="AQ2" s="5"/>
      <c r="AR2" s="3" t="s">
        <v>186</v>
      </c>
      <c r="AS2" s="4"/>
      <c r="AT2" s="5"/>
      <c r="AU2" s="3" t="s">
        <v>178</v>
      </c>
      <c r="AV2" s="4"/>
      <c r="AW2" s="5"/>
      <c r="AX2" s="3" t="s">
        <v>180</v>
      </c>
      <c r="AY2" s="4"/>
      <c r="AZ2" s="5"/>
      <c r="BA2" s="3" t="s">
        <v>182</v>
      </c>
      <c r="BB2" s="4"/>
      <c r="BC2" s="5"/>
    </row>
    <row r="3" spans="1:55" x14ac:dyDescent="0.35">
      <c r="A3" s="6">
        <v>1</v>
      </c>
      <c r="B3" t="s">
        <v>154</v>
      </c>
      <c r="C3" t="s">
        <v>155</v>
      </c>
      <c r="D3" s="7">
        <v>17823</v>
      </c>
      <c r="F3" s="8" t="s">
        <v>147</v>
      </c>
      <c r="G3" s="13" t="s">
        <v>152</v>
      </c>
      <c r="J3" s="8" t="s">
        <v>38</v>
      </c>
      <c r="K3" s="8" t="s">
        <v>33</v>
      </c>
      <c r="L3" s="9" t="s">
        <v>34</v>
      </c>
      <c r="M3" s="13" t="s">
        <v>35</v>
      </c>
      <c r="N3" s="8" t="s">
        <v>33</v>
      </c>
      <c r="O3" s="9" t="s">
        <v>34</v>
      </c>
      <c r="P3" s="13" t="s">
        <v>35</v>
      </c>
      <c r="Q3" s="8" t="s">
        <v>33</v>
      </c>
      <c r="R3" s="9" t="s">
        <v>34</v>
      </c>
      <c r="S3" s="13" t="s">
        <v>35</v>
      </c>
      <c r="T3" s="8" t="s">
        <v>33</v>
      </c>
      <c r="U3" s="9" t="s">
        <v>34</v>
      </c>
      <c r="V3" s="13" t="s">
        <v>35</v>
      </c>
      <c r="W3" s="8" t="s">
        <v>33</v>
      </c>
      <c r="X3" s="9" t="s">
        <v>34</v>
      </c>
      <c r="Y3" s="13" t="s">
        <v>35</v>
      </c>
      <c r="Z3" s="8" t="s">
        <v>33</v>
      </c>
      <c r="AA3" s="9" t="s">
        <v>34</v>
      </c>
      <c r="AB3" s="13" t="s">
        <v>35</v>
      </c>
      <c r="AC3" s="8" t="s">
        <v>33</v>
      </c>
      <c r="AD3" s="9" t="s">
        <v>34</v>
      </c>
      <c r="AE3" s="13" t="s">
        <v>35</v>
      </c>
      <c r="AF3" s="8" t="s">
        <v>33</v>
      </c>
      <c r="AG3" s="9" t="s">
        <v>34</v>
      </c>
      <c r="AH3" s="13" t="s">
        <v>35</v>
      </c>
      <c r="AI3" s="8" t="s">
        <v>33</v>
      </c>
      <c r="AJ3" s="9" t="s">
        <v>34</v>
      </c>
      <c r="AK3" s="13" t="s">
        <v>35</v>
      </c>
      <c r="AL3" s="8" t="s">
        <v>33</v>
      </c>
      <c r="AM3" s="9" t="s">
        <v>34</v>
      </c>
      <c r="AN3" s="13" t="s">
        <v>35</v>
      </c>
      <c r="AO3" s="8" t="s">
        <v>33</v>
      </c>
      <c r="AP3" s="9" t="s">
        <v>34</v>
      </c>
      <c r="AQ3" s="13" t="s">
        <v>35</v>
      </c>
      <c r="AR3" s="8" t="s">
        <v>33</v>
      </c>
      <c r="AS3" t="s">
        <v>34</v>
      </c>
      <c r="AT3" s="13" t="s">
        <v>35</v>
      </c>
      <c r="AU3" s="8" t="s">
        <v>33</v>
      </c>
      <c r="AV3" s="9" t="s">
        <v>34</v>
      </c>
      <c r="AW3" s="13" t="s">
        <v>35</v>
      </c>
      <c r="AX3" s="8" t="s">
        <v>33</v>
      </c>
      <c r="AY3" s="9" t="s">
        <v>34</v>
      </c>
      <c r="AZ3" s="13" t="s">
        <v>35</v>
      </c>
      <c r="BA3" s="8" t="s">
        <v>33</v>
      </c>
      <c r="BB3" s="9" t="s">
        <v>34</v>
      </c>
      <c r="BC3" s="13" t="s">
        <v>35</v>
      </c>
    </row>
    <row r="4" spans="1:55" x14ac:dyDescent="0.35">
      <c r="A4" s="6">
        <v>2</v>
      </c>
      <c r="B4" t="s">
        <v>156</v>
      </c>
      <c r="C4" t="s">
        <v>157</v>
      </c>
      <c r="D4" s="7">
        <v>83398</v>
      </c>
      <c r="F4" s="6">
        <f t="shared" ref="F4:F35" si="0">SUM(K5,N5,Q5,T5,W5,Z5,AC5,AF5,AI5,AL5,AO5,AR5,AU5,AX5,BA5)</f>
        <v>4382.4431020000002</v>
      </c>
      <c r="G4" s="33">
        <f t="shared" ref="G4:G35" si="1">SUM(M5,P5,S5,V5,Y5,AB5,AE5,AH5,AK5,AN5,AQ5,AT5,AW5,AZ5,BC5)</f>
        <v>-4.2816749066693645E-2</v>
      </c>
      <c r="J4" s="6" t="s">
        <v>252</v>
      </c>
      <c r="K4" s="3">
        <v>1275.329956</v>
      </c>
      <c r="N4" s="3">
        <v>302.459991</v>
      </c>
      <c r="Q4" s="3">
        <v>70.684073999999995</v>
      </c>
      <c r="T4" s="3">
        <v>138.464157</v>
      </c>
      <c r="W4" s="3">
        <v>120.55999799999999</v>
      </c>
      <c r="Z4" s="3">
        <v>619.10998500000005</v>
      </c>
      <c r="AC4">
        <v>72.151741000000001</v>
      </c>
      <c r="AD4" s="3"/>
      <c r="AF4">
        <v>138.74040199999999</v>
      </c>
      <c r="AG4" s="3"/>
      <c r="AI4">
        <v>216.31897000000001</v>
      </c>
      <c r="AJ4" s="3"/>
      <c r="AL4">
        <v>109.44000200000001</v>
      </c>
      <c r="AM4" s="3"/>
      <c r="AO4">
        <v>102.739998</v>
      </c>
      <c r="AP4" s="3"/>
      <c r="AR4" s="3">
        <v>1137.299561</v>
      </c>
      <c r="AS4" s="4"/>
      <c r="AU4" s="3">
        <v>56.498126999999997</v>
      </c>
      <c r="AX4" s="3">
        <v>127.917496</v>
      </c>
      <c r="BA4" s="3">
        <v>101.697311</v>
      </c>
      <c r="BC4" s="12"/>
    </row>
    <row r="5" spans="1:55" x14ac:dyDescent="0.35">
      <c r="A5" s="6">
        <v>3</v>
      </c>
      <c r="B5" t="s">
        <v>158</v>
      </c>
      <c r="C5" t="s">
        <v>159</v>
      </c>
      <c r="D5" s="7">
        <v>137656</v>
      </c>
      <c r="F5" s="6">
        <f t="shared" si="0"/>
        <v>4825.7796440000002</v>
      </c>
      <c r="G5" s="33">
        <f t="shared" si="1"/>
        <v>0.10615441042238219</v>
      </c>
      <c r="J5" s="6" t="s">
        <v>39</v>
      </c>
      <c r="K5" s="6">
        <v>1254.2299800000001</v>
      </c>
      <c r="L5" s="37">
        <f>(K5-K4)/K4</f>
        <v>-1.6544719192654146E-2</v>
      </c>
      <c r="M5" s="33">
        <f t="shared" ref="M5:M36" si="2">(K5/$F4)*L5</f>
        <v>-4.7350033620831766E-3</v>
      </c>
      <c r="N5" s="6">
        <v>303.95001200000002</v>
      </c>
      <c r="O5" s="37">
        <f>(N5-N4)/N4</f>
        <v>4.9263408197351066E-3</v>
      </c>
      <c r="P5" s="33">
        <f t="shared" ref="P5:P36" si="3">(N5/$F4)*O5</f>
        <v>3.4167274198978873E-4</v>
      </c>
      <c r="Q5" s="6">
        <v>66.255508000000006</v>
      </c>
      <c r="R5" s="37">
        <f>(Q5-Q4)/Q4</f>
        <v>-6.265295347860099E-2</v>
      </c>
      <c r="S5" s="33">
        <f t="shared" ref="S5:S36" si="4">(Q5/$F4)*R5</f>
        <v>-9.4721212889920957E-4</v>
      </c>
      <c r="T5" s="6">
        <v>144.93781999999999</v>
      </c>
      <c r="U5" s="37">
        <f>(T5-T4)/T4</f>
        <v>4.6753348594033531E-2</v>
      </c>
      <c r="V5" s="33">
        <f t="shared" ref="V5:V36" si="5">(T5/$F4)*U5</f>
        <v>1.5462444725926495E-3</v>
      </c>
      <c r="W5" s="6">
        <v>114.470001</v>
      </c>
      <c r="X5" s="37">
        <f>(W5-W4)/W4</f>
        <v>-5.0514242709260804E-2</v>
      </c>
      <c r="Y5" s="33">
        <f t="shared" ref="Y5:Y36" si="6">(W5/$F4)*X5</f>
        <v>-1.319438787648937E-3</v>
      </c>
      <c r="Z5" s="6">
        <v>596.96002199999998</v>
      </c>
      <c r="AA5" s="37">
        <f>(Z5-Z4)/Z4</f>
        <v>-3.5777105097085565E-2</v>
      </c>
      <c r="AB5" s="33">
        <f t="shared" ref="AB5:AB36" si="7">(Z5/$F4)*AA5</f>
        <v>-4.8734235559397595E-3</v>
      </c>
      <c r="AC5" s="6">
        <v>71.223526000000007</v>
      </c>
      <c r="AD5" s="37">
        <f>(AC5-AC4)/AC4</f>
        <v>-1.2864762334702283E-2</v>
      </c>
      <c r="AE5" s="33">
        <f t="shared" ref="AE5:AE36" si="8">(AC5/$F4)*AD5</f>
        <v>-2.0907829566830708E-4</v>
      </c>
      <c r="AF5" s="6">
        <v>140.38063</v>
      </c>
      <c r="AG5" s="37">
        <f>(AF5-AF4)/AF4</f>
        <v>1.1822280866679396E-2</v>
      </c>
      <c r="AH5" s="33">
        <f t="shared" ref="AH5:AH36" si="9">(AF5/$F4)*AG5</f>
        <v>3.786972694166879E-4</v>
      </c>
      <c r="AI5" s="6">
        <v>200.15168800000001</v>
      </c>
      <c r="AJ5" s="37">
        <f>(AI5-AI4)/AI4</f>
        <v>-7.4738160966650313E-2</v>
      </c>
      <c r="AK5" s="33">
        <f t="shared" ref="AK5:AK36" si="10">(AI5/$F4)*AJ5</f>
        <v>-3.41338580497805E-3</v>
      </c>
      <c r="AL5" s="6">
        <v>106.08000199999999</v>
      </c>
      <c r="AM5" s="37">
        <f>(AL5-AL4)/AL4</f>
        <v>-3.0701753824894974E-2</v>
      </c>
      <c r="AN5" s="33">
        <f t="shared" ref="AN5:AN36" si="11">(AL5/$F4)*AM5</f>
        <v>-7.4315673503257866E-4</v>
      </c>
      <c r="AO5" s="6">
        <v>95.040001000000004</v>
      </c>
      <c r="AP5" s="37">
        <f>(AO5-AO4)/AO4</f>
        <v>-7.4946439068453122E-2</v>
      </c>
      <c r="AQ5" s="33">
        <f t="shared" ref="AQ5:AQ36" si="12">(AO5/$F4)*AP5</f>
        <v>-1.6253284933149654E-3</v>
      </c>
      <c r="AR5" s="6">
        <v>1006.903259</v>
      </c>
      <c r="AS5" s="37">
        <f>(AR5-AR4)/AR4</f>
        <v>-0.11465431489777915</v>
      </c>
      <c r="AT5" s="33">
        <f t="shared" ref="AT5:AT36" si="13">(AR5/$F4)*AS5</f>
        <v>-2.6342795705961472E-2</v>
      </c>
      <c r="AU5" s="6">
        <v>52.436008000000001</v>
      </c>
      <c r="AV5" s="37">
        <f>(AU5-AU4)/AU4</f>
        <v>-7.1898294964716183E-2</v>
      </c>
      <c r="AW5" s="33">
        <f t="shared" ref="AW5:AW36" si="14">(AU5/$F4)*AV5</f>
        <v>-8.6026435077632586E-4</v>
      </c>
      <c r="AX5" s="6">
        <v>130.498581</v>
      </c>
      <c r="AY5" s="37">
        <f>(AX5-AX4)/AX4</f>
        <v>2.0177732372122118E-2</v>
      </c>
      <c r="AZ5" s="33">
        <f t="shared" ref="AZ5:AZ36" si="15">(AX5/$F4)*AY5</f>
        <v>6.0084418235983753E-4</v>
      </c>
      <c r="BA5" s="6">
        <v>98.926063999999997</v>
      </c>
      <c r="BB5" s="37">
        <f>(BA5-BA4)/BA4</f>
        <v>-2.7249953541052845E-2</v>
      </c>
      <c r="BC5" s="33">
        <f t="shared" ref="BC5:BC36" si="16">(BA5/$F4)*BB5</f>
        <v>-6.1512051274983557E-4</v>
      </c>
    </row>
    <row r="6" spans="1:55" x14ac:dyDescent="0.35">
      <c r="A6" s="6">
        <v>4</v>
      </c>
      <c r="B6" t="s">
        <v>160</v>
      </c>
      <c r="C6" t="s">
        <v>161</v>
      </c>
      <c r="D6" s="7">
        <v>145562</v>
      </c>
      <c r="F6" s="6">
        <f t="shared" si="0"/>
        <v>4826.939719</v>
      </c>
      <c r="G6" s="33">
        <f t="shared" si="1"/>
        <v>2.03278405867788E-3</v>
      </c>
      <c r="J6" s="6" t="s">
        <v>40</v>
      </c>
      <c r="K6" s="6">
        <v>1332</v>
      </c>
      <c r="L6" s="37">
        <f t="shared" ref="L6:L69" si="17">(K6-K5)/K5</f>
        <v>6.2006188051731886E-2</v>
      </c>
      <c r="M6" s="33">
        <f t="shared" si="2"/>
        <v>1.7114797727574581E-2</v>
      </c>
      <c r="N6" s="6">
        <v>314.17001299999998</v>
      </c>
      <c r="O6" s="37">
        <f t="shared" ref="O6:O69" si="18">(N6-N5)/N5</f>
        <v>3.3623953270315934E-2</v>
      </c>
      <c r="P6" s="33">
        <f t="shared" si="3"/>
        <v>2.1890012837988897E-3</v>
      </c>
      <c r="Q6" s="6">
        <v>69.956565999999995</v>
      </c>
      <c r="R6" s="37">
        <f t="shared" ref="R6:R69" si="19">(Q6-Q5)/Q5</f>
        <v>5.5860382203997118E-2</v>
      </c>
      <c r="S6" s="33">
        <f t="shared" si="4"/>
        <v>8.0977599532498453E-4</v>
      </c>
      <c r="T6" s="6">
        <v>152.927628</v>
      </c>
      <c r="U6" s="37">
        <f t="shared" ref="U6:U69" si="20">(T6-T5)/T5</f>
        <v>5.5125763586067536E-2</v>
      </c>
      <c r="V6" s="33">
        <f t="shared" si="5"/>
        <v>1.7469202675649733E-3</v>
      </c>
      <c r="W6" s="6">
        <v>127.18</v>
      </c>
      <c r="X6" s="37">
        <f t="shared" ref="X6:X69" si="21">(W6-W5)/W5</f>
        <v>0.11103344884219937</v>
      </c>
      <c r="Y6" s="33">
        <f t="shared" si="6"/>
        <v>2.9262077975955995E-3</v>
      </c>
      <c r="Z6" s="6">
        <v>642.67999299999997</v>
      </c>
      <c r="AA6" s="37">
        <f t="shared" ref="AA6:AA69" si="22">(Z6-Z5)/Z5</f>
        <v>7.6587994698244607E-2</v>
      </c>
      <c r="AB6" s="33">
        <f t="shared" si="7"/>
        <v>1.0199713937985163E-2</v>
      </c>
      <c r="AC6" s="6">
        <v>84.969116</v>
      </c>
      <c r="AD6" s="37">
        <f t="shared" ref="AD6:AD69" si="23">(AC6-AC5)/AC5</f>
        <v>0.19299227055958998</v>
      </c>
      <c r="AE6" s="33">
        <f t="shared" si="8"/>
        <v>3.3980794470525942E-3</v>
      </c>
      <c r="AF6" s="6">
        <v>145.33625799999999</v>
      </c>
      <c r="AG6" s="37">
        <f t="shared" ref="AG6:AG69" si="24">(AF6-AF5)/AF5</f>
        <v>3.53013660075467E-2</v>
      </c>
      <c r="AH6" s="33">
        <f t="shared" si="9"/>
        <v>1.0631584565209452E-3</v>
      </c>
      <c r="AI6" s="6">
        <v>201.05978400000001</v>
      </c>
      <c r="AJ6" s="37">
        <f t="shared" ref="AJ6:AJ69" si="25">(AI6-AI5)/AI5</f>
        <v>4.5370389281953021E-3</v>
      </c>
      <c r="AK6" s="33">
        <f t="shared" si="10"/>
        <v>1.8902978051157343E-4</v>
      </c>
      <c r="AL6" s="6">
        <v>119.370003</v>
      </c>
      <c r="AM6" s="37">
        <f t="shared" ref="AM6:AM69" si="26">(AL6-AL5)/AL5</f>
        <v>0.12528281249466799</v>
      </c>
      <c r="AN6" s="33">
        <f t="shared" si="11"/>
        <v>3.0989831294785403E-3</v>
      </c>
      <c r="AO6" s="6">
        <v>100.83000199999999</v>
      </c>
      <c r="AP6" s="37">
        <f t="shared" ref="AP6:AP69" si="27">(AO6-AO5)/AO5</f>
        <v>6.0921727052591142E-2</v>
      </c>
      <c r="AQ6" s="33">
        <f t="shared" si="12"/>
        <v>1.2729006116542476E-3</v>
      </c>
      <c r="AR6" s="6">
        <v>1234.321289</v>
      </c>
      <c r="AS6" s="37">
        <f t="shared" ref="AS6:AS69" si="28">(AR6-AR5)/AR5</f>
        <v>0.22585886773855393</v>
      </c>
      <c r="AT6" s="33">
        <f t="shared" si="13"/>
        <v>5.7769402941087206E-2</v>
      </c>
      <c r="AU6" s="6">
        <v>50.586582</v>
      </c>
      <c r="AV6" s="37">
        <f t="shared" ref="AV6:AV69" si="29">(AU6-AU5)/AU5</f>
        <v>-3.5270152525722423E-2</v>
      </c>
      <c r="AW6" s="33">
        <f t="shared" si="14"/>
        <v>-3.6972190910401304E-4</v>
      </c>
      <c r="AX6" s="6">
        <v>141.36811800000001</v>
      </c>
      <c r="AY6" s="37">
        <f t="shared" ref="AY6:AY69" si="30">(AX6-AX5)/AX5</f>
        <v>8.3292376949294242E-2</v>
      </c>
      <c r="AZ6" s="33">
        <f t="shared" si="15"/>
        <v>2.4399967345604535E-3</v>
      </c>
      <c r="BA6" s="6">
        <v>109.024292</v>
      </c>
      <c r="BB6" s="37">
        <f t="shared" ref="BB6:BB69" si="31">(BA6-BA5)/BA5</f>
        <v>0.10207853816967798</v>
      </c>
      <c r="BC6" s="33">
        <f t="shared" si="16"/>
        <v>2.3061642207764508E-3</v>
      </c>
    </row>
    <row r="7" spans="1:55" x14ac:dyDescent="0.35">
      <c r="A7" s="6">
        <v>5</v>
      </c>
      <c r="B7" t="s">
        <v>162</v>
      </c>
      <c r="C7" t="s">
        <v>163</v>
      </c>
      <c r="D7" s="7">
        <v>149779</v>
      </c>
      <c r="F7" s="6">
        <f t="shared" si="0"/>
        <v>4888.0490360000003</v>
      </c>
      <c r="G7" s="33">
        <f t="shared" si="1"/>
        <v>1.3768512455658598E-2</v>
      </c>
      <c r="J7" s="6" t="s">
        <v>41</v>
      </c>
      <c r="K7" s="6">
        <v>1328.660034</v>
      </c>
      <c r="L7" s="37">
        <f t="shared" si="17"/>
        <v>-2.5074819819819851E-3</v>
      </c>
      <c r="M7" s="33">
        <f t="shared" si="2"/>
        <v>-6.9020772774945269E-4</v>
      </c>
      <c r="N7" s="6">
        <v>328.64999399999999</v>
      </c>
      <c r="O7" s="37">
        <f t="shared" si="18"/>
        <v>4.6089634277094456E-2</v>
      </c>
      <c r="P7" s="33">
        <f t="shared" si="3"/>
        <v>3.1380872582695883E-3</v>
      </c>
      <c r="Q7" s="6">
        <v>71.439491000000004</v>
      </c>
      <c r="R7" s="37">
        <f t="shared" si="19"/>
        <v>2.1197795786602917E-2</v>
      </c>
      <c r="S7" s="33">
        <f t="shared" si="4"/>
        <v>3.1373081693064685E-4</v>
      </c>
      <c r="T7" s="6">
        <v>154.239273</v>
      </c>
      <c r="U7" s="37">
        <f t="shared" si="20"/>
        <v>8.5769001792141749E-3</v>
      </c>
      <c r="V7" s="33">
        <f t="shared" si="5"/>
        <v>2.7406492006277404E-4</v>
      </c>
      <c r="W7" s="6">
        <v>135.179993</v>
      </c>
      <c r="X7" s="37">
        <f t="shared" si="21"/>
        <v>6.2902917125334079E-2</v>
      </c>
      <c r="Y7" s="33">
        <f t="shared" si="6"/>
        <v>1.7616163432104882E-3</v>
      </c>
      <c r="Z7" s="6">
        <v>682.15997300000004</v>
      </c>
      <c r="AA7" s="37">
        <f t="shared" si="22"/>
        <v>6.1430230332376427E-2</v>
      </c>
      <c r="AB7" s="33">
        <f t="shared" si="7"/>
        <v>8.6815346170511579E-3</v>
      </c>
      <c r="AC7" s="6">
        <v>88.562729000000004</v>
      </c>
      <c r="AD7" s="37">
        <f t="shared" si="23"/>
        <v>4.2293166848999642E-2</v>
      </c>
      <c r="AE7" s="33">
        <f t="shared" si="8"/>
        <v>7.7597784357160294E-4</v>
      </c>
      <c r="AF7" s="6">
        <v>142.52673300000001</v>
      </c>
      <c r="AG7" s="37">
        <f t="shared" si="24"/>
        <v>-1.9331205018364925E-2</v>
      </c>
      <c r="AH7" s="33">
        <f t="shared" si="9"/>
        <v>-5.7079923442498613E-4</v>
      </c>
      <c r="AI7" s="6">
        <v>201.03410299999999</v>
      </c>
      <c r="AJ7" s="37">
        <f t="shared" si="25"/>
        <v>-1.2772817859995337E-4</v>
      </c>
      <c r="AK7" s="33">
        <f t="shared" si="10"/>
        <v>-5.3196686321960303E-6</v>
      </c>
      <c r="AL7" s="6">
        <v>120.529999</v>
      </c>
      <c r="AM7" s="37">
        <f t="shared" si="26"/>
        <v>9.7176507568656652E-3</v>
      </c>
      <c r="AN7" s="33">
        <f t="shared" si="11"/>
        <v>2.4265238519490364E-4</v>
      </c>
      <c r="AO7" s="6">
        <v>106.730003</v>
      </c>
      <c r="AP7" s="37">
        <f t="shared" si="27"/>
        <v>5.851433980929608E-2</v>
      </c>
      <c r="AQ7" s="33">
        <f t="shared" si="12"/>
        <v>1.2938292224380667E-3</v>
      </c>
      <c r="AR7" s="6">
        <v>1161.178467</v>
      </c>
      <c r="AS7" s="37">
        <f t="shared" si="28"/>
        <v>-5.9257522860403346E-2</v>
      </c>
      <c r="AT7" s="33">
        <f t="shared" si="13"/>
        <v>-1.4255110599872112E-2</v>
      </c>
      <c r="AU7" s="6">
        <v>50.929198999999997</v>
      </c>
      <c r="AV7" s="37">
        <f t="shared" si="29"/>
        <v>6.7728829751730821E-3</v>
      </c>
      <c r="AW7" s="33">
        <f t="shared" si="14"/>
        <v>7.146091000236541E-5</v>
      </c>
      <c r="AX7" s="6">
        <v>145.04449500000001</v>
      </c>
      <c r="AY7" s="37">
        <f t="shared" si="30"/>
        <v>2.6005700945951633E-2</v>
      </c>
      <c r="AZ7" s="33">
        <f t="shared" si="15"/>
        <v>7.8144414067968129E-4</v>
      </c>
      <c r="BA7" s="6">
        <v>110.075233</v>
      </c>
      <c r="BB7" s="37">
        <f t="shared" si="31"/>
        <v>9.6395122657617852E-3</v>
      </c>
      <c r="BC7" s="33">
        <f t="shared" si="16"/>
        <v>2.1982283194535302E-4</v>
      </c>
    </row>
    <row r="8" spans="1:55" x14ac:dyDescent="0.35">
      <c r="A8" s="6">
        <v>6</v>
      </c>
      <c r="B8" t="s">
        <v>164</v>
      </c>
      <c r="C8" t="s">
        <v>165</v>
      </c>
      <c r="D8" s="7">
        <v>164518</v>
      </c>
      <c r="F8" s="6">
        <f t="shared" si="0"/>
        <v>4884.4903949999998</v>
      </c>
      <c r="G8" s="33">
        <f t="shared" si="1"/>
        <v>7.0633781626552612E-4</v>
      </c>
      <c r="J8" s="6" t="s">
        <v>42</v>
      </c>
      <c r="K8" s="6">
        <v>1326.48999</v>
      </c>
      <c r="L8" s="37">
        <f t="shared" si="17"/>
        <v>-1.6332575259804659E-3</v>
      </c>
      <c r="M8" s="33">
        <f t="shared" si="2"/>
        <v>-4.4322381861335589E-4</v>
      </c>
      <c r="N8" s="6">
        <v>317.01001000000002</v>
      </c>
      <c r="O8" s="37">
        <f t="shared" si="18"/>
        <v>-3.5417569488834282E-2</v>
      </c>
      <c r="P8" s="33">
        <f t="shared" si="3"/>
        <v>-2.2969745137865778E-3</v>
      </c>
      <c r="Q8" s="6">
        <v>72.634117000000003</v>
      </c>
      <c r="R8" s="37">
        <f t="shared" si="19"/>
        <v>1.6722207609233937E-2</v>
      </c>
      <c r="S8" s="33">
        <f t="shared" si="4"/>
        <v>2.4848416516322938E-4</v>
      </c>
      <c r="T8" s="6">
        <v>149.592072</v>
      </c>
      <c r="U8" s="37">
        <f t="shared" si="20"/>
        <v>-3.012981654808497E-2</v>
      </c>
      <c r="V8" s="33">
        <f t="shared" si="5"/>
        <v>-9.2208192945957956E-4</v>
      </c>
      <c r="W8" s="6">
        <v>134.449997</v>
      </c>
      <c r="X8" s="37">
        <f t="shared" si="21"/>
        <v>-5.4001778206927403E-3</v>
      </c>
      <c r="Y8" s="33">
        <f t="shared" si="6"/>
        <v>-1.4853654012966932E-4</v>
      </c>
      <c r="Z8" s="6">
        <v>672.65997300000004</v>
      </c>
      <c r="AA8" s="37">
        <f t="shared" si="22"/>
        <v>-1.3926352140277218E-2</v>
      </c>
      <c r="AB8" s="33">
        <f t="shared" si="7"/>
        <v>-1.9164496071285659E-3</v>
      </c>
      <c r="AC8" s="6">
        <v>88.323975000000004</v>
      </c>
      <c r="AD8" s="37">
        <f t="shared" si="23"/>
        <v>-2.6958744688185942E-3</v>
      </c>
      <c r="AE8" s="33">
        <f t="shared" si="8"/>
        <v>-4.8712757878125299E-5</v>
      </c>
      <c r="AF8" s="6">
        <v>147.33454900000001</v>
      </c>
      <c r="AG8" s="37">
        <f t="shared" si="24"/>
        <v>3.3732731388714299E-2</v>
      </c>
      <c r="AH8" s="33">
        <f t="shared" si="9"/>
        <v>1.0167649156321526E-3</v>
      </c>
      <c r="AI8" s="6">
        <v>211.792969</v>
      </c>
      <c r="AJ8" s="37">
        <f t="shared" si="25"/>
        <v>5.3517616361836939E-2</v>
      </c>
      <c r="AK8" s="33">
        <f t="shared" si="10"/>
        <v>2.318850481981217E-3</v>
      </c>
      <c r="AL8" s="6">
        <v>121.949997</v>
      </c>
      <c r="AM8" s="37">
        <f t="shared" si="26"/>
        <v>1.1781282765960967E-2</v>
      </c>
      <c r="AN8" s="33">
        <f t="shared" si="11"/>
        <v>2.9392655175587142E-4</v>
      </c>
      <c r="AO8" s="6">
        <v>104.970001</v>
      </c>
      <c r="AP8" s="37">
        <f t="shared" si="27"/>
        <v>-1.6490227213804165E-2</v>
      </c>
      <c r="AQ8" s="33">
        <f t="shared" si="12"/>
        <v>-3.5412475496353639E-4</v>
      </c>
      <c r="AR8" s="6">
        <v>1234.650513</v>
      </c>
      <c r="AS8" s="37">
        <f t="shared" si="28"/>
        <v>6.3273689693730858E-2</v>
      </c>
      <c r="AT8" s="33">
        <f t="shared" si="13"/>
        <v>1.5982019178697866E-2</v>
      </c>
      <c r="AU8" s="6">
        <v>50.970672999999998</v>
      </c>
      <c r="AV8" s="37">
        <f t="shared" si="29"/>
        <v>8.1434620638743804E-4</v>
      </c>
      <c r="AW8" s="33">
        <f t="shared" si="14"/>
        <v>8.4916853102053485E-6</v>
      </c>
      <c r="AX8" s="6">
        <v>143.39540099999999</v>
      </c>
      <c r="AY8" s="37">
        <f t="shared" si="30"/>
        <v>-1.1369573178216928E-2</v>
      </c>
      <c r="AZ8" s="33">
        <f t="shared" si="15"/>
        <v>-3.3353685551882435E-4</v>
      </c>
      <c r="BA8" s="6">
        <v>111.824799</v>
      </c>
      <c r="BB8" s="37">
        <f t="shared" si="31"/>
        <v>1.5894274782048398E-2</v>
      </c>
      <c r="BC8" s="33">
        <f t="shared" si="16"/>
        <v>3.6361625459629103E-4</v>
      </c>
    </row>
    <row r="9" spans="1:55" x14ac:dyDescent="0.35">
      <c r="A9" s="6">
        <v>7</v>
      </c>
      <c r="B9" t="s">
        <v>166</v>
      </c>
      <c r="C9" t="s">
        <v>167</v>
      </c>
      <c r="D9" s="7">
        <v>174703</v>
      </c>
      <c r="F9" s="6">
        <f t="shared" si="0"/>
        <v>4867.3269059999993</v>
      </c>
      <c r="G9" s="33">
        <f t="shared" si="1"/>
        <v>-2.9382694514919496E-3</v>
      </c>
      <c r="J9" s="6" t="s">
        <v>43</v>
      </c>
      <c r="K9" s="6">
        <v>1360.599976</v>
      </c>
      <c r="L9" s="37">
        <f t="shared" si="17"/>
        <v>2.5714469206058566E-2</v>
      </c>
      <c r="M9" s="33">
        <f t="shared" si="2"/>
        <v>7.1628979392467452E-3</v>
      </c>
      <c r="N9" s="6">
        <v>324.67999300000002</v>
      </c>
      <c r="O9" s="37">
        <f t="shared" si="18"/>
        <v>2.4194765963383935E-2</v>
      </c>
      <c r="P9" s="33">
        <f t="shared" si="3"/>
        <v>1.6082653067901334E-3</v>
      </c>
      <c r="Q9" s="6">
        <v>73.783118999999999</v>
      </c>
      <c r="R9" s="37">
        <f t="shared" si="19"/>
        <v>1.5819039969880763E-2</v>
      </c>
      <c r="S9" s="33">
        <f t="shared" si="4"/>
        <v>2.3895596350404302E-4</v>
      </c>
      <c r="T9" s="6">
        <v>159.40126000000001</v>
      </c>
      <c r="U9" s="37">
        <f t="shared" si="20"/>
        <v>6.5572913516432921E-2</v>
      </c>
      <c r="V9" s="33">
        <f t="shared" si="5"/>
        <v>2.1399172055062334E-3</v>
      </c>
      <c r="W9" s="6">
        <v>144.36999499999999</v>
      </c>
      <c r="X9" s="37">
        <f t="shared" si="21"/>
        <v>7.3782061891752904E-2</v>
      </c>
      <c r="Y9" s="33">
        <f t="shared" si="6"/>
        <v>2.1807629957274299E-3</v>
      </c>
      <c r="Z9" s="6">
        <v>673.61999500000002</v>
      </c>
      <c r="AA9" s="37">
        <f t="shared" si="22"/>
        <v>1.4272025072613929E-3</v>
      </c>
      <c r="AB9" s="33">
        <f t="shared" si="7"/>
        <v>1.9682547575270787E-4</v>
      </c>
      <c r="AC9" s="6">
        <v>87.585114000000004</v>
      </c>
      <c r="AD9" s="37">
        <f t="shared" si="23"/>
        <v>-8.3653504045758803E-3</v>
      </c>
      <c r="AE9" s="33">
        <f t="shared" si="8"/>
        <v>-1.5000135317795515E-4</v>
      </c>
      <c r="AF9" s="6">
        <v>149.47569300000001</v>
      </c>
      <c r="AG9" s="37">
        <f t="shared" si="24"/>
        <v>1.4532531673884561E-2</v>
      </c>
      <c r="AH9" s="33">
        <f t="shared" si="9"/>
        <v>4.4472607525689381E-4</v>
      </c>
      <c r="AI9" s="6">
        <v>204.887497</v>
      </c>
      <c r="AJ9" s="37">
        <f t="shared" si="25"/>
        <v>-3.2604821739856731E-2</v>
      </c>
      <c r="AK9" s="33">
        <f t="shared" si="10"/>
        <v>-1.3676596279621573E-3</v>
      </c>
      <c r="AL9" s="6">
        <v>121.480003</v>
      </c>
      <c r="AM9" s="37">
        <f t="shared" si="26"/>
        <v>-3.8539894347024858E-3</v>
      </c>
      <c r="AN9" s="33">
        <f t="shared" si="11"/>
        <v>-9.5850868817119714E-5</v>
      </c>
      <c r="AO9" s="6">
        <v>101.33000199999999</v>
      </c>
      <c r="AP9" s="37">
        <f t="shared" si="27"/>
        <v>-3.4676564402433448E-2</v>
      </c>
      <c r="AQ9" s="33">
        <f t="shared" si="12"/>
        <v>-7.1937419384601124E-4</v>
      </c>
      <c r="AR9" s="6">
        <v>1169.0483400000001</v>
      </c>
      <c r="AS9" s="37">
        <f t="shared" si="28"/>
        <v>-5.3134204626536279E-2</v>
      </c>
      <c r="AT9" s="33">
        <f t="shared" si="13"/>
        <v>-1.2717079714079888E-2</v>
      </c>
      <c r="AU9" s="6">
        <v>54.611426999999999</v>
      </c>
      <c r="AV9" s="37">
        <f t="shared" si="29"/>
        <v>7.1428407468741906E-2</v>
      </c>
      <c r="AW9" s="33">
        <f t="shared" si="14"/>
        <v>7.9861089791444944E-4</v>
      </c>
      <c r="AX9" s="6">
        <v>150.48362700000001</v>
      </c>
      <c r="AY9" s="37">
        <f t="shared" si="30"/>
        <v>4.9431334272708093E-2</v>
      </c>
      <c r="AZ9" s="33">
        <f t="shared" si="15"/>
        <v>1.5229032851453732E-3</v>
      </c>
      <c r="BA9" s="6">
        <v>109.134354</v>
      </c>
      <c r="BB9" s="37">
        <f t="shared" si="31"/>
        <v>-2.4059466451623105E-2</v>
      </c>
      <c r="BC9" s="33">
        <f t="shared" si="16"/>
        <v>-5.3756157069535185E-4</v>
      </c>
    </row>
    <row r="10" spans="1:55" x14ac:dyDescent="0.35">
      <c r="A10" s="6">
        <v>8</v>
      </c>
      <c r="B10" t="s">
        <v>168</v>
      </c>
      <c r="C10" t="s">
        <v>169</v>
      </c>
      <c r="D10" s="7">
        <v>175999</v>
      </c>
      <c r="F10" s="6">
        <f t="shared" si="0"/>
        <v>5149.4505789999994</v>
      </c>
      <c r="G10" s="33">
        <f t="shared" si="1"/>
        <v>6.0219529744575638E-2</v>
      </c>
      <c r="J10" s="6" t="s">
        <v>44</v>
      </c>
      <c r="K10" s="6">
        <v>1340</v>
      </c>
      <c r="L10" s="37">
        <f t="shared" si="17"/>
        <v>-1.5140361872239199E-2</v>
      </c>
      <c r="M10" s="33">
        <f t="shared" si="2"/>
        <v>-4.1682190862896871E-3</v>
      </c>
      <c r="N10" s="6">
        <v>341.459991</v>
      </c>
      <c r="O10" s="37">
        <f t="shared" si="18"/>
        <v>5.1681650738485685E-2</v>
      </c>
      <c r="P10" s="33">
        <f t="shared" si="3"/>
        <v>3.6256483973317218E-3</v>
      </c>
      <c r="Q10" s="6">
        <v>71.218390999999997</v>
      </c>
      <c r="R10" s="37">
        <f t="shared" si="19"/>
        <v>-3.4760363003900695E-2</v>
      </c>
      <c r="S10" s="33">
        <f t="shared" si="4"/>
        <v>-5.0861122984405813E-4</v>
      </c>
      <c r="T10" s="6">
        <v>158.43516500000001</v>
      </c>
      <c r="U10" s="37">
        <f t="shared" si="20"/>
        <v>-6.0607739236188951E-3</v>
      </c>
      <c r="V10" s="33">
        <f t="shared" si="5"/>
        <v>-1.9728276632345379E-4</v>
      </c>
      <c r="W10" s="6">
        <v>150.61000100000001</v>
      </c>
      <c r="X10" s="37">
        <f t="shared" si="21"/>
        <v>4.322231915295157E-2</v>
      </c>
      <c r="Y10" s="33">
        <f t="shared" si="6"/>
        <v>1.3374309259613878E-3</v>
      </c>
      <c r="Z10" s="6">
        <v>666.90002400000003</v>
      </c>
      <c r="AA10" s="37">
        <f t="shared" si="22"/>
        <v>-9.9759078558824352E-3</v>
      </c>
      <c r="AB10" s="33">
        <f t="shared" si="7"/>
        <v>-1.3668556308204104E-3</v>
      </c>
      <c r="AC10" s="6">
        <v>90.660956999999996</v>
      </c>
      <c r="AD10" s="37">
        <f t="shared" si="23"/>
        <v>3.5118330724556591E-2</v>
      </c>
      <c r="AE10" s="33">
        <f t="shared" si="8"/>
        <v>6.5412936776570898E-4</v>
      </c>
      <c r="AF10" s="6">
        <v>149.88742099999999</v>
      </c>
      <c r="AG10" s="37">
        <f t="shared" si="24"/>
        <v>2.7544812921521783E-3</v>
      </c>
      <c r="AH10" s="33">
        <f t="shared" si="9"/>
        <v>8.4823169893211516E-5</v>
      </c>
      <c r="AI10" s="6">
        <v>202.713943</v>
      </c>
      <c r="AJ10" s="37">
        <f t="shared" si="25"/>
        <v>-1.0608524345436247E-2</v>
      </c>
      <c r="AK10" s="33">
        <f t="shared" si="10"/>
        <v>-4.4182275836536462E-4</v>
      </c>
      <c r="AL10" s="6">
        <v>129.38000500000001</v>
      </c>
      <c r="AM10" s="37">
        <f t="shared" si="26"/>
        <v>6.5031295726919069E-2</v>
      </c>
      <c r="AN10" s="33">
        <f t="shared" si="11"/>
        <v>1.7286180954752723E-3</v>
      </c>
      <c r="AO10" s="6">
        <v>105.510002</v>
      </c>
      <c r="AP10" s="37">
        <f t="shared" si="27"/>
        <v>4.1251356138333119E-2</v>
      </c>
      <c r="AQ10" s="33">
        <f t="shared" si="12"/>
        <v>8.9421375484209978E-4</v>
      </c>
      <c r="AR10" s="6">
        <v>1148.4311520000001</v>
      </c>
      <c r="AS10" s="37">
        <f t="shared" si="28"/>
        <v>-1.7635872952866893E-2</v>
      </c>
      <c r="AT10" s="33">
        <f t="shared" si="13"/>
        <v>-4.1611312087585046E-3</v>
      </c>
      <c r="AU10" s="6">
        <v>55.816958999999997</v>
      </c>
      <c r="AV10" s="37">
        <f t="shared" si="29"/>
        <v>2.2074720735643809E-2</v>
      </c>
      <c r="AW10" s="33">
        <f t="shared" si="14"/>
        <v>2.5314588603428406E-4</v>
      </c>
      <c r="AX10" s="6">
        <v>148.45623800000001</v>
      </c>
      <c r="AY10" s="37">
        <f t="shared" si="30"/>
        <v>-1.3472488937284846E-2</v>
      </c>
      <c r="AZ10" s="33">
        <f t="shared" si="15"/>
        <v>-4.1091857250443055E-4</v>
      </c>
      <c r="BA10" s="6">
        <v>107.84665699999999</v>
      </c>
      <c r="BB10" s="37">
        <f t="shared" si="31"/>
        <v>-1.1799190198166276E-2</v>
      </c>
      <c r="BC10" s="33">
        <f t="shared" si="16"/>
        <v>-2.6143779588972619E-4</v>
      </c>
    </row>
    <row r="11" spans="1:55" x14ac:dyDescent="0.35">
      <c r="A11" s="6">
        <v>9</v>
      </c>
      <c r="B11" t="s">
        <v>170</v>
      </c>
      <c r="C11" t="s">
        <v>171</v>
      </c>
      <c r="D11" s="7">
        <v>192376</v>
      </c>
      <c r="F11" s="6">
        <f t="shared" si="0"/>
        <v>5104.4685209999989</v>
      </c>
      <c r="G11" s="33">
        <f t="shared" si="1"/>
        <v>-6.9656948985440783E-3</v>
      </c>
      <c r="J11" s="6" t="s">
        <v>45</v>
      </c>
      <c r="K11" s="6">
        <v>1490.040039</v>
      </c>
      <c r="L11" s="37">
        <f t="shared" si="17"/>
        <v>0.11197017835820894</v>
      </c>
      <c r="M11" s="33">
        <f t="shared" si="2"/>
        <v>3.2399582512374014E-2</v>
      </c>
      <c r="N11" s="6">
        <v>337.60000600000001</v>
      </c>
      <c r="O11" s="37">
        <f t="shared" si="18"/>
        <v>-1.1304355127216045E-2</v>
      </c>
      <c r="P11" s="33">
        <f t="shared" si="3"/>
        <v>-7.4111796981560425E-4</v>
      </c>
      <c r="Q11" s="6">
        <v>67.762161000000006</v>
      </c>
      <c r="R11" s="37">
        <f t="shared" si="19"/>
        <v>-4.8530020848126028E-2</v>
      </c>
      <c r="S11" s="33">
        <f t="shared" si="4"/>
        <v>-6.3861164129915481E-4</v>
      </c>
      <c r="T11" s="6">
        <v>159.584641</v>
      </c>
      <c r="U11" s="37">
        <f t="shared" si="20"/>
        <v>7.2551822696684332E-3</v>
      </c>
      <c r="V11" s="33">
        <f t="shared" si="5"/>
        <v>2.2484256138243099E-4</v>
      </c>
      <c r="W11" s="6">
        <v>150.740005</v>
      </c>
      <c r="X11" s="37">
        <f t="shared" si="21"/>
        <v>8.6318304984265518E-4</v>
      </c>
      <c r="Y11" s="33">
        <f t="shared" si="6"/>
        <v>2.5267980584147112E-5</v>
      </c>
      <c r="Z11" s="6">
        <v>700.94000200000005</v>
      </c>
      <c r="AA11" s="37">
        <f t="shared" si="22"/>
        <v>5.1042100427334841E-2</v>
      </c>
      <c r="AB11" s="33">
        <f t="shared" si="7"/>
        <v>6.9478188841202767E-3</v>
      </c>
      <c r="AC11" s="6">
        <v>90.571074999999993</v>
      </c>
      <c r="AD11" s="37">
        <f t="shared" si="23"/>
        <v>-9.9140802142649908E-4</v>
      </c>
      <c r="AE11" s="33">
        <f t="shared" si="8"/>
        <v>-1.7437372955943278E-5</v>
      </c>
      <c r="AF11" s="6">
        <v>151.59497099999999</v>
      </c>
      <c r="AG11" s="37">
        <f t="shared" si="24"/>
        <v>1.1392216829189408E-2</v>
      </c>
      <c r="AH11" s="33">
        <f t="shared" si="9"/>
        <v>3.3537612476359694E-4</v>
      </c>
      <c r="AI11" s="6">
        <v>195.912567</v>
      </c>
      <c r="AJ11" s="37">
        <f t="shared" si="25"/>
        <v>-3.355159442584571E-2</v>
      </c>
      <c r="AK11" s="33">
        <f t="shared" si="10"/>
        <v>-1.2764816148962453E-3</v>
      </c>
      <c r="AL11" s="6">
        <v>139.53999300000001</v>
      </c>
      <c r="AM11" s="37">
        <f t="shared" si="26"/>
        <v>7.8528270268655484E-2</v>
      </c>
      <c r="AN11" s="33">
        <f t="shared" si="11"/>
        <v>2.1279618311665122E-3</v>
      </c>
      <c r="AO11" s="6">
        <v>103.66999800000001</v>
      </c>
      <c r="AP11" s="37">
        <f t="shared" si="27"/>
        <v>-1.7439142878605891E-2</v>
      </c>
      <c r="AQ11" s="33">
        <f t="shared" si="12"/>
        <v>-3.51089087973707E-4</v>
      </c>
      <c r="AR11" s="6">
        <v>1240.3957519999999</v>
      </c>
      <c r="AS11" s="37">
        <f t="shared" si="28"/>
        <v>8.0078461682132937E-2</v>
      </c>
      <c r="AT11" s="33">
        <f t="shared" si="13"/>
        <v>1.928923914762606E-2</v>
      </c>
      <c r="AU11" s="6">
        <v>62.148440999999998</v>
      </c>
      <c r="AV11" s="37">
        <f t="shared" si="29"/>
        <v>0.11343294427774185</v>
      </c>
      <c r="AW11" s="33">
        <f t="shared" si="14"/>
        <v>1.3690160798223534E-3</v>
      </c>
      <c r="AX11" s="6">
        <v>151.333786</v>
      </c>
      <c r="AY11" s="37">
        <f t="shared" si="30"/>
        <v>1.9383139696696274E-2</v>
      </c>
      <c r="AZ11" s="33">
        <f t="shared" si="15"/>
        <v>5.6963823030564502E-4</v>
      </c>
      <c r="BA11" s="6">
        <v>107.617142</v>
      </c>
      <c r="BB11" s="37">
        <f t="shared" si="31"/>
        <v>-2.1281605418700385E-3</v>
      </c>
      <c r="BC11" s="33">
        <f t="shared" si="16"/>
        <v>-4.4475920628740326E-5</v>
      </c>
    </row>
    <row r="12" spans="1:55" x14ac:dyDescent="0.35">
      <c r="A12" s="6">
        <v>10</v>
      </c>
      <c r="B12" t="s">
        <v>172</v>
      </c>
      <c r="C12" t="s">
        <v>173</v>
      </c>
      <c r="D12" s="7">
        <v>195967</v>
      </c>
      <c r="F12" s="6">
        <f t="shared" si="0"/>
        <v>5070.054693000001</v>
      </c>
      <c r="G12" s="33">
        <f t="shared" si="1"/>
        <v>-5.9502937485117905E-3</v>
      </c>
      <c r="J12" s="6" t="s">
        <v>46</v>
      </c>
      <c r="K12" s="6">
        <v>1519.9499510000001</v>
      </c>
      <c r="L12" s="37">
        <f t="shared" si="17"/>
        <v>2.007322703896823E-2</v>
      </c>
      <c r="M12" s="33">
        <f t="shared" si="2"/>
        <v>5.977174769277345E-3</v>
      </c>
      <c r="N12" s="6">
        <v>296.54998799999998</v>
      </c>
      <c r="O12" s="37">
        <f t="shared" si="18"/>
        <v>-0.12159365305224556</v>
      </c>
      <c r="P12" s="33">
        <f t="shared" si="3"/>
        <v>-7.0641235625556308E-3</v>
      </c>
      <c r="Q12" s="6">
        <v>60.822268999999999</v>
      </c>
      <c r="R12" s="37">
        <f t="shared" si="19"/>
        <v>-0.10241544687454709</v>
      </c>
      <c r="S12" s="33">
        <f t="shared" si="4"/>
        <v>-1.2203307423548542E-3</v>
      </c>
      <c r="T12" s="6">
        <v>162.073959</v>
      </c>
      <c r="U12" s="37">
        <f t="shared" si="20"/>
        <v>1.5598731710027139E-2</v>
      </c>
      <c r="V12" s="33">
        <f t="shared" si="5"/>
        <v>4.952813781144952E-4</v>
      </c>
      <c r="W12" s="6">
        <v>139.33000200000001</v>
      </c>
      <c r="X12" s="37">
        <f t="shared" si="21"/>
        <v>-7.5693264040955749E-2</v>
      </c>
      <c r="Y12" s="33">
        <f t="shared" si="6"/>
        <v>-2.0661000428986473E-3</v>
      </c>
      <c r="Z12" s="6">
        <v>715.98999000000003</v>
      </c>
      <c r="AA12" s="37">
        <f t="shared" si="22"/>
        <v>2.1471150108508124E-2</v>
      </c>
      <c r="AB12" s="33">
        <f t="shared" si="7"/>
        <v>3.0117001384636875E-3</v>
      </c>
      <c r="AC12" s="6">
        <v>85.457779000000002</v>
      </c>
      <c r="AD12" s="37">
        <f t="shared" si="23"/>
        <v>-5.6456169919590682E-2</v>
      </c>
      <c r="AE12" s="33">
        <f t="shared" si="8"/>
        <v>-9.4517555986997322E-4</v>
      </c>
      <c r="AF12" s="6">
        <v>145.54342700000001</v>
      </c>
      <c r="AG12" s="37">
        <f t="shared" si="24"/>
        <v>-3.991916064286842E-2</v>
      </c>
      <c r="AH12" s="33">
        <f t="shared" si="9"/>
        <v>-1.1382128068816813E-3</v>
      </c>
      <c r="AI12" s="6">
        <v>191.39830000000001</v>
      </c>
      <c r="AJ12" s="37">
        <f t="shared" si="25"/>
        <v>-2.3042253333345326E-2</v>
      </c>
      <c r="AK12" s="33">
        <f t="shared" si="10"/>
        <v>-8.6399751473198081E-4</v>
      </c>
      <c r="AL12" s="6">
        <v>138.03999300000001</v>
      </c>
      <c r="AM12" s="37">
        <f t="shared" si="26"/>
        <v>-1.0749606387037728E-2</v>
      </c>
      <c r="AN12" s="33">
        <f t="shared" si="11"/>
        <v>-2.9070129129305368E-4</v>
      </c>
      <c r="AO12" s="6">
        <v>97.910004000000001</v>
      </c>
      <c r="AP12" s="37">
        <f t="shared" si="27"/>
        <v>-5.556085763597686E-2</v>
      </c>
      <c r="AQ12" s="33">
        <f t="shared" si="12"/>
        <v>-1.0657257990722608E-3</v>
      </c>
      <c r="AR12" s="6">
        <v>1245.4528809999999</v>
      </c>
      <c r="AS12" s="37">
        <f t="shared" si="28"/>
        <v>4.0770286352931912E-3</v>
      </c>
      <c r="AT12" s="33">
        <f t="shared" si="13"/>
        <v>9.9476508452453721E-4</v>
      </c>
      <c r="AU12" s="6">
        <v>61.940173999999999</v>
      </c>
      <c r="AV12" s="37">
        <f t="shared" si="29"/>
        <v>-3.3511218728720696E-3</v>
      </c>
      <c r="AW12" s="33">
        <f t="shared" si="14"/>
        <v>-4.0664188846880715E-5</v>
      </c>
      <c r="AX12" s="6">
        <v>144.26312300000001</v>
      </c>
      <c r="AY12" s="37">
        <f t="shared" si="30"/>
        <v>-4.6722302976018822E-2</v>
      </c>
      <c r="AZ12" s="33">
        <f t="shared" si="15"/>
        <v>-1.3204715267305046E-3</v>
      </c>
      <c r="BA12" s="6">
        <v>99.746680999999995</v>
      </c>
      <c r="BB12" s="37">
        <f t="shared" si="31"/>
        <v>-7.3133897200131984E-2</v>
      </c>
      <c r="BC12" s="33">
        <f t="shared" si="16"/>
        <v>-1.4291132336886753E-3</v>
      </c>
    </row>
    <row r="13" spans="1:55" x14ac:dyDescent="0.35">
      <c r="A13" s="6">
        <v>11</v>
      </c>
      <c r="B13" t="s">
        <v>174</v>
      </c>
      <c r="C13" t="s">
        <v>175</v>
      </c>
      <c r="D13" s="7">
        <v>198106</v>
      </c>
      <c r="F13" s="6">
        <f t="shared" si="0"/>
        <v>5557.0248640000009</v>
      </c>
      <c r="G13" s="33">
        <f t="shared" si="1"/>
        <v>9.8700935928516809E-2</v>
      </c>
      <c r="J13" s="6" t="s">
        <v>47</v>
      </c>
      <c r="K13" s="6">
        <v>1525.219971</v>
      </c>
      <c r="L13" s="37">
        <f t="shared" si="17"/>
        <v>3.4672325865287199E-3</v>
      </c>
      <c r="M13" s="33">
        <f t="shared" si="2"/>
        <v>1.0430444453344652E-3</v>
      </c>
      <c r="N13" s="6">
        <v>284.73998999999998</v>
      </c>
      <c r="O13" s="37">
        <f t="shared" si="18"/>
        <v>-3.9824645010607819E-2</v>
      </c>
      <c r="P13" s="33">
        <f t="shared" si="3"/>
        <v>-2.2365969814349728E-3</v>
      </c>
      <c r="Q13" s="6">
        <v>57.743693999999998</v>
      </c>
      <c r="R13" s="37">
        <f t="shared" si="19"/>
        <v>-5.06159183242572E-2</v>
      </c>
      <c r="S13" s="33">
        <f t="shared" si="4"/>
        <v>-5.7647309076965414E-4</v>
      </c>
      <c r="T13" s="6">
        <v>149.78952000000001</v>
      </c>
      <c r="U13" s="37">
        <f t="shared" si="20"/>
        <v>-7.5795267023741869E-2</v>
      </c>
      <c r="V13" s="33">
        <f t="shared" si="5"/>
        <v>-2.2392927400631734E-3</v>
      </c>
      <c r="W13" s="6">
        <v>134.30999800000001</v>
      </c>
      <c r="X13" s="37">
        <f t="shared" si="21"/>
        <v>-3.6029598277045889E-2</v>
      </c>
      <c r="Y13" s="33">
        <f t="shared" si="6"/>
        <v>-9.5445425454917002E-4</v>
      </c>
      <c r="Z13" s="6">
        <v>723.830017</v>
      </c>
      <c r="AA13" s="37">
        <f t="shared" si="22"/>
        <v>1.0949911464544307E-2</v>
      </c>
      <c r="AB13" s="33">
        <f t="shared" si="7"/>
        <v>1.5632720121288835E-3</v>
      </c>
      <c r="AC13" s="6">
        <v>84.389190999999997</v>
      </c>
      <c r="AD13" s="37">
        <f t="shared" si="23"/>
        <v>-1.250428003751426E-2</v>
      </c>
      <c r="AE13" s="33">
        <f t="shared" si="8"/>
        <v>-2.0812913080803285E-4</v>
      </c>
      <c r="AF13" s="6">
        <v>144.26156599999999</v>
      </c>
      <c r="AG13" s="37">
        <f t="shared" si="24"/>
        <v>-8.8074125120059209E-3</v>
      </c>
      <c r="AH13" s="33">
        <f t="shared" si="9"/>
        <v>-2.506030404650642E-4</v>
      </c>
      <c r="AI13" s="6">
        <v>185.13118</v>
      </c>
      <c r="AJ13" s="37">
        <f t="shared" si="25"/>
        <v>-3.2743864496184161E-2</v>
      </c>
      <c r="AK13" s="33">
        <f t="shared" si="10"/>
        <v>-1.1956301537157162E-3</v>
      </c>
      <c r="AL13" s="6">
        <v>149.30999800000001</v>
      </c>
      <c r="AM13" s="37">
        <f t="shared" si="26"/>
        <v>8.1643042389896364E-2</v>
      </c>
      <c r="AN13" s="33">
        <f t="shared" si="11"/>
        <v>2.4043374744615086E-3</v>
      </c>
      <c r="AO13" s="6">
        <v>90.300003000000004</v>
      </c>
      <c r="AP13" s="37">
        <f t="shared" si="27"/>
        <v>-7.7724447851110254E-2</v>
      </c>
      <c r="AQ13" s="33">
        <f t="shared" si="12"/>
        <v>-1.3843081187701496E-3</v>
      </c>
      <c r="AR13" s="6">
        <v>1233.7028809999999</v>
      </c>
      <c r="AS13" s="37">
        <f t="shared" si="28"/>
        <v>-9.4343191775875784E-3</v>
      </c>
      <c r="AT13" s="33">
        <f t="shared" si="13"/>
        <v>-2.2956649295584517E-3</v>
      </c>
      <c r="AU13" s="6">
        <v>66.089080999999993</v>
      </c>
      <c r="AV13" s="37">
        <f t="shared" si="29"/>
        <v>6.6982488618775829E-2</v>
      </c>
      <c r="AW13" s="33">
        <f t="shared" si="14"/>
        <v>8.7312886821906569E-4</v>
      </c>
      <c r="AX13" s="6">
        <v>146.398392</v>
      </c>
      <c r="AY13" s="37">
        <f t="shared" si="30"/>
        <v>1.4801211533456085E-2</v>
      </c>
      <c r="AZ13" s="33">
        <f t="shared" si="15"/>
        <v>4.2738662585662654E-4</v>
      </c>
      <c r="BA13" s="6">
        <v>94.839211000000006</v>
      </c>
      <c r="BB13" s="37">
        <f t="shared" si="31"/>
        <v>-4.9199331253939063E-2</v>
      </c>
      <c r="BC13" s="33">
        <f t="shared" si="16"/>
        <v>-9.2031073437795366E-4</v>
      </c>
    </row>
    <row r="14" spans="1:55" x14ac:dyDescent="0.35">
      <c r="A14" s="6">
        <v>12</v>
      </c>
      <c r="B14" t="s">
        <v>176</v>
      </c>
      <c r="C14" t="s">
        <v>177</v>
      </c>
      <c r="D14" s="7">
        <v>200811</v>
      </c>
      <c r="F14" s="6">
        <f t="shared" si="0"/>
        <v>5452.7167729999992</v>
      </c>
      <c r="G14" s="33">
        <f t="shared" si="1"/>
        <v>-1.2581200669586193E-2</v>
      </c>
      <c r="J14" s="6" t="s">
        <v>48</v>
      </c>
      <c r="K14" s="6">
        <v>1637.76001</v>
      </c>
      <c r="L14" s="37">
        <f t="shared" si="17"/>
        <v>7.3786103735721392E-2</v>
      </c>
      <c r="M14" s="33">
        <f t="shared" si="2"/>
        <v>2.1746156072638384E-2</v>
      </c>
      <c r="N14" s="6">
        <v>310.98998999999998</v>
      </c>
      <c r="O14" s="37">
        <f t="shared" si="18"/>
        <v>9.2189368974832098E-2</v>
      </c>
      <c r="P14" s="33">
        <f t="shared" si="3"/>
        <v>5.1592302782954291E-3</v>
      </c>
      <c r="Q14" s="6">
        <v>65.358421000000007</v>
      </c>
      <c r="R14" s="37">
        <f t="shared" si="19"/>
        <v>0.13187114423265006</v>
      </c>
      <c r="S14" s="33">
        <f t="shared" si="4"/>
        <v>1.5509899583759112E-3</v>
      </c>
      <c r="T14" s="6">
        <v>155.03613300000001</v>
      </c>
      <c r="U14" s="37">
        <f t="shared" si="20"/>
        <v>3.5026569282016501E-2</v>
      </c>
      <c r="V14" s="33">
        <f t="shared" si="5"/>
        <v>9.7721064537969007E-4</v>
      </c>
      <c r="W14" s="6">
        <v>139.479996</v>
      </c>
      <c r="X14" s="37">
        <f t="shared" si="21"/>
        <v>3.8493024175311148E-2</v>
      </c>
      <c r="Y14" s="33">
        <f t="shared" si="6"/>
        <v>9.6616570726221988E-4</v>
      </c>
      <c r="Z14" s="6">
        <v>784.40997300000004</v>
      </c>
      <c r="AA14" s="37">
        <f t="shared" si="22"/>
        <v>8.3693622227882875E-2</v>
      </c>
      <c r="AB14" s="33">
        <f t="shared" si="7"/>
        <v>1.1813895665168972E-2</v>
      </c>
      <c r="AC14" s="6">
        <v>92.270813000000004</v>
      </c>
      <c r="AD14" s="37">
        <f t="shared" si="23"/>
        <v>9.3396108039476372E-2</v>
      </c>
      <c r="AE14" s="33">
        <f t="shared" si="8"/>
        <v>1.5507821236623353E-3</v>
      </c>
      <c r="AF14" s="6">
        <v>148.11488299999999</v>
      </c>
      <c r="AG14" s="37">
        <f t="shared" si="24"/>
        <v>2.6710627832779828E-2</v>
      </c>
      <c r="AH14" s="33">
        <f t="shared" si="9"/>
        <v>7.1193518350770634E-4</v>
      </c>
      <c r="AI14" s="6">
        <v>180.81736799999999</v>
      </c>
      <c r="AJ14" s="37">
        <f t="shared" si="25"/>
        <v>-2.3301380134886047E-2</v>
      </c>
      <c r="AK14" s="33">
        <f t="shared" si="10"/>
        <v>-7.5819243747720234E-4</v>
      </c>
      <c r="AL14" s="6">
        <v>170.36000100000001</v>
      </c>
      <c r="AM14" s="37">
        <f t="shared" si="26"/>
        <v>0.14098187182347965</v>
      </c>
      <c r="AN14" s="33">
        <f t="shared" si="11"/>
        <v>4.3220378552601456E-3</v>
      </c>
      <c r="AO14" s="6">
        <v>89.230002999999996</v>
      </c>
      <c r="AP14" s="37">
        <f t="shared" si="27"/>
        <v>-1.1849390525490984E-2</v>
      </c>
      <c r="AQ14" s="33">
        <f t="shared" si="12"/>
        <v>-1.9026748629241545E-4</v>
      </c>
      <c r="AR14" s="6">
        <v>1450.5280760000001</v>
      </c>
      <c r="AS14" s="37">
        <f t="shared" si="28"/>
        <v>0.17575155115488469</v>
      </c>
      <c r="AT14" s="33">
        <f t="shared" si="13"/>
        <v>4.5875727676195341E-2</v>
      </c>
      <c r="AU14" s="6">
        <v>68.196952999999993</v>
      </c>
      <c r="AV14" s="37">
        <f t="shared" si="29"/>
        <v>3.1894406278701326E-2</v>
      </c>
      <c r="AW14" s="33">
        <f t="shared" si="14"/>
        <v>3.9141471905991077E-4</v>
      </c>
      <c r="AX14" s="6">
        <v>160.42352299999999</v>
      </c>
      <c r="AY14" s="37">
        <f t="shared" si="30"/>
        <v>9.5801127378502812E-2</v>
      </c>
      <c r="AZ14" s="33">
        <f t="shared" si="15"/>
        <v>2.7656443398326987E-3</v>
      </c>
      <c r="BA14" s="6">
        <v>104.048721</v>
      </c>
      <c r="BB14" s="37">
        <f t="shared" si="31"/>
        <v>9.7106564920705574E-2</v>
      </c>
      <c r="BC14" s="33">
        <f t="shared" si="16"/>
        <v>1.8182056276476791E-3</v>
      </c>
    </row>
    <row r="15" spans="1:55" x14ac:dyDescent="0.35">
      <c r="A15" s="6">
        <v>13</v>
      </c>
      <c r="B15" t="s">
        <v>178</v>
      </c>
      <c r="C15" t="s">
        <v>179</v>
      </c>
      <c r="D15" s="7">
        <v>202447</v>
      </c>
      <c r="F15" s="6">
        <f t="shared" si="0"/>
        <v>5371.3763689999996</v>
      </c>
      <c r="G15" s="33">
        <f t="shared" si="1"/>
        <v>-1.4038059966920613E-2</v>
      </c>
      <c r="J15" s="6" t="s">
        <v>49</v>
      </c>
      <c r="K15" s="6">
        <v>1682.4799800000001</v>
      </c>
      <c r="L15" s="37">
        <f t="shared" si="17"/>
        <v>2.7305569635932253E-2</v>
      </c>
      <c r="M15" s="33">
        <f t="shared" si="2"/>
        <v>8.4253549501115653E-3</v>
      </c>
      <c r="N15" s="6">
        <v>342.77999899999998</v>
      </c>
      <c r="O15" s="37">
        <f t="shared" si="18"/>
        <v>0.10222196862349171</v>
      </c>
      <c r="P15" s="33">
        <f t="shared" si="3"/>
        <v>6.426089555218225E-3</v>
      </c>
      <c r="Q15" s="6">
        <v>66.541968999999995</v>
      </c>
      <c r="R15" s="37">
        <f t="shared" si="19"/>
        <v>1.8108577011063158E-2</v>
      </c>
      <c r="S15" s="33">
        <f t="shared" si="4"/>
        <v>2.2098715562688504E-4</v>
      </c>
      <c r="T15" s="6">
        <v>165.45884699999999</v>
      </c>
      <c r="U15" s="37">
        <f t="shared" si="20"/>
        <v>6.7227644280833457E-2</v>
      </c>
      <c r="V15" s="33">
        <f t="shared" si="5"/>
        <v>2.0399754787030545E-3</v>
      </c>
      <c r="W15" s="6">
        <v>139.720001</v>
      </c>
      <c r="X15" s="37">
        <f t="shared" si="21"/>
        <v>1.7207126963209583E-3</v>
      </c>
      <c r="Y15" s="33">
        <f t="shared" si="6"/>
        <v>4.4091411613591439E-5</v>
      </c>
      <c r="Z15" s="6">
        <v>783.77002000000005</v>
      </c>
      <c r="AA15" s="37">
        <f t="shared" si="22"/>
        <v>-8.1583995873034539E-4</v>
      </c>
      <c r="AB15" s="33">
        <f t="shared" si="7"/>
        <v>-1.1726831364818482E-4</v>
      </c>
      <c r="AC15" s="6">
        <v>95.147712999999996</v>
      </c>
      <c r="AD15" s="37">
        <f t="shared" si="23"/>
        <v>3.1178873432056917E-2</v>
      </c>
      <c r="AE15" s="33">
        <f t="shared" si="8"/>
        <v>5.4405879206238339E-4</v>
      </c>
      <c r="AF15" s="6">
        <v>153.499481</v>
      </c>
      <c r="AG15" s="37">
        <f t="shared" si="24"/>
        <v>3.6354199462858915E-2</v>
      </c>
      <c r="AH15" s="33">
        <f t="shared" si="9"/>
        <v>1.0234074099266118E-3</v>
      </c>
      <c r="AI15" s="6">
        <v>172.67198200000001</v>
      </c>
      <c r="AJ15" s="37">
        <f t="shared" si="25"/>
        <v>-4.5047586357965207E-2</v>
      </c>
      <c r="AK15" s="33">
        <f t="shared" si="10"/>
        <v>-1.4265285259748471E-3</v>
      </c>
      <c r="AL15" s="6">
        <v>178.44000199999999</v>
      </c>
      <c r="AM15" s="37">
        <f t="shared" si="26"/>
        <v>4.7428979529061999E-2</v>
      </c>
      <c r="AN15" s="33">
        <f t="shared" si="11"/>
        <v>1.5521120121130823E-3</v>
      </c>
      <c r="AO15" s="6">
        <v>92.510002</v>
      </c>
      <c r="AP15" s="37">
        <f t="shared" si="27"/>
        <v>3.6758925134183891E-2</v>
      </c>
      <c r="AQ15" s="33">
        <f t="shared" si="12"/>
        <v>6.2364659292770536E-4</v>
      </c>
      <c r="AR15" s="6">
        <v>1245.662231</v>
      </c>
      <c r="AS15" s="37">
        <f t="shared" si="28"/>
        <v>-0.14123535310322394</v>
      </c>
      <c r="AT15" s="33">
        <f t="shared" si="13"/>
        <v>-3.2264933677426257E-2</v>
      </c>
      <c r="AU15" s="6">
        <v>71.534453999999997</v>
      </c>
      <c r="AV15" s="37">
        <f t="shared" si="29"/>
        <v>4.8939151284369015E-2</v>
      </c>
      <c r="AW15" s="33">
        <f t="shared" si="14"/>
        <v>6.4203508307742732E-4</v>
      </c>
      <c r="AX15" s="6">
        <v>155.302628</v>
      </c>
      <c r="AY15" s="37">
        <f t="shared" si="30"/>
        <v>-3.1921098005059961E-2</v>
      </c>
      <c r="AZ15" s="33">
        <f t="shared" si="15"/>
        <v>-9.0916704740266004E-4</v>
      </c>
      <c r="BA15" s="6">
        <v>107.197464</v>
      </c>
      <c r="BB15" s="37">
        <f t="shared" si="31"/>
        <v>3.0262198033169443E-2</v>
      </c>
      <c r="BC15" s="33">
        <f t="shared" si="16"/>
        <v>5.949384534852224E-4</v>
      </c>
    </row>
    <row r="16" spans="1:55" x14ac:dyDescent="0.35">
      <c r="A16" s="6">
        <v>14</v>
      </c>
      <c r="B16" t="s">
        <v>180</v>
      </c>
      <c r="C16" t="s">
        <v>181</v>
      </c>
      <c r="D16" s="7">
        <v>233798</v>
      </c>
      <c r="F16" s="6">
        <f t="shared" si="0"/>
        <v>5097.5098159999998</v>
      </c>
      <c r="G16" s="33">
        <f t="shared" si="1"/>
        <v>-4.522801905962829E-2</v>
      </c>
      <c r="J16" s="6" t="s">
        <v>50</v>
      </c>
      <c r="K16" s="6">
        <v>1643</v>
      </c>
      <c r="L16" s="37">
        <f t="shared" si="17"/>
        <v>-2.346534904979973E-2</v>
      </c>
      <c r="M16" s="33">
        <f t="shared" si="2"/>
        <v>-7.1775958041827839E-3</v>
      </c>
      <c r="N16" s="6">
        <v>339.13000499999998</v>
      </c>
      <c r="O16" s="37">
        <f t="shared" si="18"/>
        <v>-1.0648211712025802E-2</v>
      </c>
      <c r="P16" s="33">
        <f t="shared" si="3"/>
        <v>-6.722910187380261E-4</v>
      </c>
      <c r="Q16" s="6">
        <v>58.853794000000001</v>
      </c>
      <c r="R16" s="37">
        <f t="shared" si="19"/>
        <v>-0.11553873616213543</v>
      </c>
      <c r="S16" s="33">
        <f t="shared" si="4"/>
        <v>-1.2659498255142042E-3</v>
      </c>
      <c r="T16" s="6">
        <v>161.10076900000001</v>
      </c>
      <c r="U16" s="37">
        <f t="shared" si="20"/>
        <v>-2.6339347088523941E-2</v>
      </c>
      <c r="V16" s="33">
        <f t="shared" si="5"/>
        <v>-7.8998170662710431E-4</v>
      </c>
      <c r="W16" s="6">
        <v>138.66000399999999</v>
      </c>
      <c r="X16" s="37">
        <f t="shared" si="21"/>
        <v>-7.5865802491656862E-3</v>
      </c>
      <c r="Y16" s="33">
        <f t="shared" si="6"/>
        <v>-1.9584463560714507E-4</v>
      </c>
      <c r="Z16" s="6">
        <v>741.90997300000004</v>
      </c>
      <c r="AA16" s="37">
        <f t="shared" si="22"/>
        <v>-5.3408584063983473E-2</v>
      </c>
      <c r="AB16" s="33">
        <f t="shared" si="7"/>
        <v>-7.3769474411742178E-3</v>
      </c>
      <c r="AC16" s="6">
        <v>94.098708999999999</v>
      </c>
      <c r="AD16" s="37">
        <f t="shared" si="23"/>
        <v>-1.1025004878467195E-2</v>
      </c>
      <c r="AE16" s="33">
        <f t="shared" si="8"/>
        <v>-1.9314206536891906E-4</v>
      </c>
      <c r="AF16" s="6">
        <v>153.32690400000001</v>
      </c>
      <c r="AG16" s="37">
        <f t="shared" si="24"/>
        <v>-1.1242839316179172E-3</v>
      </c>
      <c r="AH16" s="33">
        <f t="shared" si="9"/>
        <v>-3.209288692685965E-5</v>
      </c>
      <c r="AI16" s="6">
        <v>175.411362</v>
      </c>
      <c r="AJ16" s="37">
        <f t="shared" si="25"/>
        <v>1.5864646761279327E-2</v>
      </c>
      <c r="AK16" s="33">
        <f t="shared" si="10"/>
        <v>5.1808681888418525E-4</v>
      </c>
      <c r="AL16" s="6">
        <v>174.320007</v>
      </c>
      <c r="AM16" s="37">
        <f t="shared" si="26"/>
        <v>-2.3088965219805305E-2</v>
      </c>
      <c r="AN16" s="33">
        <f t="shared" si="11"/>
        <v>-7.4931792193302135E-4</v>
      </c>
      <c r="AO16" s="6">
        <v>88.699996999999996</v>
      </c>
      <c r="AP16" s="37">
        <f t="shared" si="27"/>
        <v>-4.1184789943037765E-2</v>
      </c>
      <c r="AQ16" s="33">
        <f t="shared" si="12"/>
        <v>-6.8010329074616373E-4</v>
      </c>
      <c r="AR16" s="6">
        <v>1271.6956789999999</v>
      </c>
      <c r="AS16" s="37">
        <f t="shared" si="28"/>
        <v>2.0899283410961752E-2</v>
      </c>
      <c r="AT16" s="33">
        <f t="shared" si="13"/>
        <v>4.947992205741567E-3</v>
      </c>
      <c r="AU16" s="6">
        <v>67.764640999999997</v>
      </c>
      <c r="AV16" s="37">
        <f t="shared" si="29"/>
        <v>-5.2699262931398053E-2</v>
      </c>
      <c r="AW16" s="33">
        <f t="shared" si="14"/>
        <v>-6.6484758992519538E-4</v>
      </c>
      <c r="AX16" s="6">
        <v>149.311813</v>
      </c>
      <c r="AY16" s="37">
        <f t="shared" si="30"/>
        <v>-3.8575103828893335E-2</v>
      </c>
      <c r="AZ16" s="33">
        <f t="shared" si="15"/>
        <v>-1.0722984750419946E-3</v>
      </c>
      <c r="BA16" s="6">
        <v>114.09271200000001</v>
      </c>
      <c r="BB16" s="37">
        <f t="shared" si="31"/>
        <v>6.4322864951357514E-2</v>
      </c>
      <c r="BC16" s="33">
        <f t="shared" si="16"/>
        <v>1.3662736702392726E-3</v>
      </c>
    </row>
    <row r="17" spans="1:55" x14ac:dyDescent="0.35">
      <c r="A17" s="8">
        <v>15</v>
      </c>
      <c r="B17" s="9" t="s">
        <v>182</v>
      </c>
      <c r="C17" s="9" t="s">
        <v>183</v>
      </c>
      <c r="D17" s="10">
        <v>261412</v>
      </c>
      <c r="F17" s="6">
        <f t="shared" si="0"/>
        <v>5286.8499100000008</v>
      </c>
      <c r="G17" s="33">
        <f t="shared" si="1"/>
        <v>4.5749874501414864E-2</v>
      </c>
      <c r="J17" s="6" t="s">
        <v>51</v>
      </c>
      <c r="K17" s="6">
        <v>1651</v>
      </c>
      <c r="L17" s="37">
        <f t="shared" si="17"/>
        <v>4.8691418137553257E-3</v>
      </c>
      <c r="M17" s="33">
        <f t="shared" si="2"/>
        <v>1.5770353417030171E-3</v>
      </c>
      <c r="N17" s="6">
        <v>312.85000600000001</v>
      </c>
      <c r="O17" s="37">
        <f t="shared" si="18"/>
        <v>-7.7492402950308029E-2</v>
      </c>
      <c r="P17" s="33">
        <f t="shared" si="3"/>
        <v>-4.7559493954995626E-3</v>
      </c>
      <c r="Q17" s="6">
        <v>55.648890999999999</v>
      </c>
      <c r="R17" s="37">
        <f t="shared" si="19"/>
        <v>-5.4455333839650191E-2</v>
      </c>
      <c r="S17" s="33">
        <f t="shared" si="4"/>
        <v>-5.9448221712091447E-4</v>
      </c>
      <c r="T17" s="6">
        <v>158.477463</v>
      </c>
      <c r="U17" s="37">
        <f t="shared" si="20"/>
        <v>-1.6283634251305239E-2</v>
      </c>
      <c r="V17" s="33">
        <f t="shared" si="5"/>
        <v>-5.0624503683481656E-4</v>
      </c>
      <c r="W17" s="6">
        <v>127.610001</v>
      </c>
      <c r="X17" s="37">
        <f t="shared" si="21"/>
        <v>-7.9691350650761494E-2</v>
      </c>
      <c r="Y17" s="33">
        <f t="shared" si="6"/>
        <v>-1.9949767049619793E-3</v>
      </c>
      <c r="Z17" s="6">
        <v>767.39001499999995</v>
      </c>
      <c r="AA17" s="37">
        <f t="shared" si="22"/>
        <v>3.4343846190621176E-2</v>
      </c>
      <c r="AB17" s="33">
        <f t="shared" si="7"/>
        <v>5.1701959573781193E-3</v>
      </c>
      <c r="AC17" s="6">
        <v>95.487510999999998</v>
      </c>
      <c r="AD17" s="37">
        <f t="shared" si="23"/>
        <v>1.4758991008048774E-2</v>
      </c>
      <c r="AE17" s="33">
        <f t="shared" si="8"/>
        <v>2.7646819076374652E-4</v>
      </c>
      <c r="AF17" s="6">
        <v>149.85153199999999</v>
      </c>
      <c r="AG17" s="37">
        <f t="shared" si="24"/>
        <v>-2.2666419978062173E-2</v>
      </c>
      <c r="AH17" s="33">
        <f t="shared" si="9"/>
        <v>-6.6632490790048595E-4</v>
      </c>
      <c r="AI17" s="6">
        <v>170.30290199999999</v>
      </c>
      <c r="AJ17" s="37">
        <f t="shared" si="25"/>
        <v>-2.9122742915592938E-2</v>
      </c>
      <c r="AK17" s="33">
        <f t="shared" si="10"/>
        <v>-9.7296284102445718E-4</v>
      </c>
      <c r="AL17" s="6">
        <v>157.05999800000001</v>
      </c>
      <c r="AM17" s="37">
        <f t="shared" si="26"/>
        <v>-9.9013356510477865E-2</v>
      </c>
      <c r="AN17" s="33">
        <f t="shared" si="11"/>
        <v>-3.0507126296643E-3</v>
      </c>
      <c r="AO17" s="6">
        <v>81.25</v>
      </c>
      <c r="AP17" s="37">
        <f t="shared" si="27"/>
        <v>-8.3990949853132421E-2</v>
      </c>
      <c r="AQ17" s="33">
        <f t="shared" si="12"/>
        <v>-1.3387447836092621E-3</v>
      </c>
      <c r="AR17" s="6">
        <v>1062.251587</v>
      </c>
      <c r="AS17" s="37">
        <f t="shared" si="28"/>
        <v>-0.16469670807145989</v>
      </c>
      <c r="AT17" s="33">
        <f t="shared" si="13"/>
        <v>-3.4320549805211785E-2</v>
      </c>
      <c r="AU17" s="6">
        <v>68.412482999999995</v>
      </c>
      <c r="AV17" s="37">
        <f t="shared" si="29"/>
        <v>9.5601775563157951E-3</v>
      </c>
      <c r="AW17" s="33">
        <f t="shared" si="14"/>
        <v>1.2830489948161697E-4</v>
      </c>
      <c r="AX17" s="6">
        <v>138.40983600000001</v>
      </c>
      <c r="AY17" s="37">
        <f t="shared" si="30"/>
        <v>-7.3014832389718468E-2</v>
      </c>
      <c r="AZ17" s="33">
        <f t="shared" si="15"/>
        <v>-1.9825309497017401E-3</v>
      </c>
      <c r="BA17" s="6">
        <v>101.50759100000001</v>
      </c>
      <c r="BB17" s="37">
        <f t="shared" si="31"/>
        <v>-0.11030609036622778</v>
      </c>
      <c r="BC17" s="33">
        <f t="shared" si="16"/>
        <v>-2.1965441774254918E-3</v>
      </c>
    </row>
    <row r="18" spans="1:55" x14ac:dyDescent="0.35">
      <c r="E18" s="1"/>
      <c r="F18" s="6">
        <f t="shared" si="0"/>
        <v>5523.491461999999</v>
      </c>
      <c r="G18" s="33">
        <f t="shared" si="1"/>
        <v>4.5312742471286339E-2</v>
      </c>
      <c r="J18" s="6" t="s">
        <v>52</v>
      </c>
      <c r="K18" s="6">
        <v>1637</v>
      </c>
      <c r="L18" s="37">
        <f t="shared" si="17"/>
        <v>-8.4797092671108423E-3</v>
      </c>
      <c r="M18" s="33">
        <f t="shared" si="2"/>
        <v>-2.6256247683529277E-3</v>
      </c>
      <c r="N18" s="6">
        <v>314.91000400000001</v>
      </c>
      <c r="O18" s="37">
        <f t="shared" si="18"/>
        <v>6.5846187006306381E-3</v>
      </c>
      <c r="P18" s="33">
        <f t="shared" si="3"/>
        <v>3.9221130477563887E-4</v>
      </c>
      <c r="Q18" s="6">
        <v>65.999611000000002</v>
      </c>
      <c r="R18" s="37">
        <f t="shared" si="19"/>
        <v>0.18600047213878895</v>
      </c>
      <c r="S18" s="33">
        <f t="shared" si="4"/>
        <v>2.3219798208677363E-3</v>
      </c>
      <c r="T18" s="6">
        <v>150.61459400000001</v>
      </c>
      <c r="U18" s="37">
        <f t="shared" si="20"/>
        <v>-4.9615061038678979E-2</v>
      </c>
      <c r="V18" s="33">
        <f t="shared" si="5"/>
        <v>-1.4134602649663365E-3</v>
      </c>
      <c r="W18" s="6">
        <v>134.63999899999999</v>
      </c>
      <c r="X18" s="37">
        <f t="shared" si="21"/>
        <v>5.5089710406004876E-2</v>
      </c>
      <c r="Y18" s="33">
        <f t="shared" si="6"/>
        <v>1.4029674910848349E-3</v>
      </c>
      <c r="Z18" s="6">
        <v>774.57000700000003</v>
      </c>
      <c r="AA18" s="37">
        <f t="shared" si="22"/>
        <v>9.3563792330554167E-3</v>
      </c>
      <c r="AB18" s="33">
        <f t="shared" si="7"/>
        <v>1.3707918422905235E-3</v>
      </c>
      <c r="AC18" s="6">
        <v>99.434096999999994</v>
      </c>
      <c r="AD18" s="37">
        <f t="shared" si="23"/>
        <v>4.1330912898127549E-2</v>
      </c>
      <c r="AE18" s="33">
        <f t="shared" si="8"/>
        <v>7.7734417889138924E-4</v>
      </c>
      <c r="AF18" s="6">
        <v>155.87269599999999</v>
      </c>
      <c r="AG18" s="37">
        <f t="shared" si="24"/>
        <v>4.0180863816594144E-2</v>
      </c>
      <c r="AH18" s="33">
        <f t="shared" si="9"/>
        <v>1.1846562087671176E-3</v>
      </c>
      <c r="AI18" s="6">
        <v>187.801605</v>
      </c>
      <c r="AJ18" s="37">
        <f t="shared" si="25"/>
        <v>0.10275046869136738</v>
      </c>
      <c r="AK18" s="33">
        <f t="shared" si="10"/>
        <v>3.6499433998006267E-3</v>
      </c>
      <c r="AL18" s="6">
        <v>120.32</v>
      </c>
      <c r="AM18" s="37">
        <f t="shared" si="26"/>
        <v>-0.23392333164298151</v>
      </c>
      <c r="AN18" s="33">
        <f t="shared" si="11"/>
        <v>-5.3237099108954149E-3</v>
      </c>
      <c r="AO18" s="6">
        <v>85.18</v>
      </c>
      <c r="AP18" s="37">
        <f t="shared" si="27"/>
        <v>4.8369230769230852E-2</v>
      </c>
      <c r="AQ18" s="33">
        <f t="shared" si="12"/>
        <v>7.7930925731974944E-4</v>
      </c>
      <c r="AR18" s="6">
        <v>1261.9804690000001</v>
      </c>
      <c r="AS18" s="37">
        <f t="shared" si="28"/>
        <v>0.18802408435469828</v>
      </c>
      <c r="AT18" s="33">
        <f t="shared" si="13"/>
        <v>4.4881683080962985E-2</v>
      </c>
      <c r="AU18" s="6">
        <v>59.822024999999996</v>
      </c>
      <c r="AV18" s="37">
        <f t="shared" si="29"/>
        <v>-0.12556857496313939</v>
      </c>
      <c r="AW18" s="33">
        <f t="shared" si="14"/>
        <v>-1.4208397360497978E-3</v>
      </c>
      <c r="AX18" s="6">
        <v>138.216995</v>
      </c>
      <c r="AY18" s="37">
        <f t="shared" si="30"/>
        <v>-1.3932608084299412E-3</v>
      </c>
      <c r="AZ18" s="33">
        <f t="shared" si="15"/>
        <v>-3.6424775711564904E-5</v>
      </c>
      <c r="BA18" s="6">
        <v>100.487808</v>
      </c>
      <c r="BB18" s="37">
        <f t="shared" si="31"/>
        <v>-1.0046371802873381E-2</v>
      </c>
      <c r="BC18" s="33">
        <f t="shared" si="16"/>
        <v>-1.9095262736969849E-4</v>
      </c>
    </row>
    <row r="19" spans="1:55" x14ac:dyDescent="0.35">
      <c r="F19" s="6">
        <f t="shared" si="0"/>
        <v>5525.9338840000009</v>
      </c>
      <c r="G19" s="33">
        <f t="shared" si="1"/>
        <v>2.5407503963316663E-3</v>
      </c>
      <c r="J19" s="6" t="s">
        <v>53</v>
      </c>
      <c r="K19" s="6">
        <v>1732.400024</v>
      </c>
      <c r="L19" s="37">
        <f t="shared" si="17"/>
        <v>5.8277351252290797E-2</v>
      </c>
      <c r="M19" s="33">
        <f t="shared" si="2"/>
        <v>1.8278236764318008E-2</v>
      </c>
      <c r="N19" s="6">
        <v>344.76001000000002</v>
      </c>
      <c r="O19" s="37">
        <f t="shared" si="18"/>
        <v>9.478900517876214E-2</v>
      </c>
      <c r="P19" s="33">
        <f t="shared" si="3"/>
        <v>5.9164495135269378E-3</v>
      </c>
      <c r="Q19" s="6">
        <v>70.286963999999998</v>
      </c>
      <c r="R19" s="37">
        <f t="shared" si="19"/>
        <v>6.4960276811328418E-2</v>
      </c>
      <c r="S19" s="33">
        <f t="shared" si="4"/>
        <v>8.266258161309123E-4</v>
      </c>
      <c r="T19" s="6">
        <v>155.38168300000001</v>
      </c>
      <c r="U19" s="37">
        <f t="shared" si="20"/>
        <v>3.1650910269691385E-2</v>
      </c>
      <c r="V19" s="33">
        <f t="shared" si="5"/>
        <v>8.9037373190867307E-4</v>
      </c>
      <c r="W19" s="6">
        <v>136.720001</v>
      </c>
      <c r="X19" s="37">
        <f t="shared" si="21"/>
        <v>1.5448618653064664E-2</v>
      </c>
      <c r="Y19" s="33">
        <f t="shared" si="6"/>
        <v>3.8239131394091758E-4</v>
      </c>
      <c r="Z19" s="6">
        <v>796.69000200000005</v>
      </c>
      <c r="AA19" s="37">
        <f t="shared" si="22"/>
        <v>2.8557773732645984E-2</v>
      </c>
      <c r="AB19" s="33">
        <f t="shared" si="7"/>
        <v>4.1190781172927033E-3</v>
      </c>
      <c r="AC19" s="6">
        <v>105.998428</v>
      </c>
      <c r="AD19" s="37">
        <f t="shared" si="23"/>
        <v>6.6016901626813285E-2</v>
      </c>
      <c r="AE19" s="33">
        <f t="shared" si="8"/>
        <v>1.2668957383232852E-3</v>
      </c>
      <c r="AF19" s="6">
        <v>165.33580000000001</v>
      </c>
      <c r="AG19" s="37">
        <f t="shared" si="24"/>
        <v>6.0710465930479678E-2</v>
      </c>
      <c r="AH19" s="33">
        <f t="shared" si="9"/>
        <v>1.8172587976363207E-3</v>
      </c>
      <c r="AI19" s="6">
        <v>203.317612</v>
      </c>
      <c r="AJ19" s="37">
        <f t="shared" si="25"/>
        <v>8.2619139490314811E-2</v>
      </c>
      <c r="AK19" s="33">
        <f t="shared" si="10"/>
        <v>3.0411789829368815E-3</v>
      </c>
      <c r="AL19" s="6">
        <v>128.61000100000001</v>
      </c>
      <c r="AM19" s="37">
        <f t="shared" si="26"/>
        <v>6.8899609375000156E-2</v>
      </c>
      <c r="AN19" s="33">
        <f t="shared" si="11"/>
        <v>1.6042713004230551E-3</v>
      </c>
      <c r="AO19" s="6">
        <v>88.139999000000003</v>
      </c>
      <c r="AP19" s="37">
        <f t="shared" si="27"/>
        <v>3.4749929560929746E-2</v>
      </c>
      <c r="AQ19" s="33">
        <f t="shared" si="12"/>
        <v>5.545149798496092E-4</v>
      </c>
      <c r="AR19" s="6">
        <v>1285.669922</v>
      </c>
      <c r="AS19" s="37">
        <f t="shared" si="28"/>
        <v>1.8771647883561626E-2</v>
      </c>
      <c r="AT19" s="33">
        <f t="shared" si="13"/>
        <v>4.3693636961885367E-3</v>
      </c>
      <c r="AU19" s="6">
        <v>65.375298000000001</v>
      </c>
      <c r="AV19" s="37">
        <f t="shared" si="29"/>
        <v>9.2829906710780938E-2</v>
      </c>
      <c r="AW19" s="33">
        <f t="shared" si="14"/>
        <v>1.0987222223988122E-3</v>
      </c>
      <c r="AX19" s="6">
        <v>139.582581</v>
      </c>
      <c r="AY19" s="37">
        <f t="shared" si="30"/>
        <v>9.8800151168096772E-3</v>
      </c>
      <c r="AZ19" s="33">
        <f t="shared" si="15"/>
        <v>2.496750506108253E-4</v>
      </c>
      <c r="BA19" s="6">
        <v>105.22313699999999</v>
      </c>
      <c r="BB19" s="37">
        <f t="shared" si="31"/>
        <v>4.7123418196165577E-2</v>
      </c>
      <c r="BC19" s="33">
        <f t="shared" si="16"/>
        <v>8.9770644580086136E-4</v>
      </c>
    </row>
    <row r="20" spans="1:55" x14ac:dyDescent="0.35">
      <c r="D20" s="1"/>
      <c r="F20" s="6">
        <f t="shared" si="0"/>
        <v>5593.841504</v>
      </c>
      <c r="G20" s="33">
        <f t="shared" si="1"/>
        <v>1.4974511205551048E-2</v>
      </c>
      <c r="J20" s="6" t="s">
        <v>54</v>
      </c>
      <c r="K20" s="6">
        <v>1661.290039</v>
      </c>
      <c r="L20" s="37">
        <f t="shared" si="17"/>
        <v>-4.1047093058687263E-2</v>
      </c>
      <c r="M20" s="33">
        <f t="shared" si="2"/>
        <v>-1.2340199549934242E-2</v>
      </c>
      <c r="N20" s="6">
        <v>357.95001200000002</v>
      </c>
      <c r="O20" s="37">
        <f t="shared" si="18"/>
        <v>3.8258503357161383E-2</v>
      </c>
      <c r="P20" s="33">
        <f t="shared" si="3"/>
        <v>2.4782474823757689E-3</v>
      </c>
      <c r="Q20" s="6">
        <v>70.924805000000006</v>
      </c>
      <c r="R20" s="37">
        <f t="shared" si="19"/>
        <v>9.0748122226478409E-3</v>
      </c>
      <c r="S20" s="33">
        <f t="shared" si="4"/>
        <v>1.1647430114328792E-4</v>
      </c>
      <c r="T20" s="6">
        <v>160.691757</v>
      </c>
      <c r="U20" s="37">
        <f t="shared" si="20"/>
        <v>3.4174388495972111E-2</v>
      </c>
      <c r="V20" s="33">
        <f t="shared" si="5"/>
        <v>9.9377637284419327E-4</v>
      </c>
      <c r="W20" s="6">
        <v>141.85000600000001</v>
      </c>
      <c r="X20" s="37">
        <f t="shared" si="21"/>
        <v>3.7521978953174606E-2</v>
      </c>
      <c r="Y20" s="33">
        <f t="shared" si="6"/>
        <v>9.6318433252533849E-4</v>
      </c>
      <c r="Z20" s="6">
        <v>765.22997999999995</v>
      </c>
      <c r="AA20" s="37">
        <f t="shared" si="22"/>
        <v>-3.9488410700552624E-2</v>
      </c>
      <c r="AB20" s="33">
        <f t="shared" si="7"/>
        <v>-5.4683455077356585E-3</v>
      </c>
      <c r="AC20" s="6">
        <v>106.638954</v>
      </c>
      <c r="AD20" s="37">
        <f t="shared" si="23"/>
        <v>6.0427877288896596E-3</v>
      </c>
      <c r="AE20" s="33">
        <f t="shared" si="8"/>
        <v>1.1661315104015977E-4</v>
      </c>
      <c r="AF20" s="6">
        <v>155.76795999999999</v>
      </c>
      <c r="AG20" s="37">
        <f t="shared" si="24"/>
        <v>-5.786913662981652E-2</v>
      </c>
      <c r="AH20" s="33">
        <f t="shared" si="9"/>
        <v>-1.6312459665664347E-3</v>
      </c>
      <c r="AI20" s="6">
        <v>204.266953</v>
      </c>
      <c r="AJ20" s="37">
        <f t="shared" si="25"/>
        <v>4.6692511812503681E-3</v>
      </c>
      <c r="AK20" s="33">
        <f t="shared" si="10"/>
        <v>1.7259955178748268E-4</v>
      </c>
      <c r="AL20" s="6">
        <v>146.41000399999999</v>
      </c>
      <c r="AM20" s="37">
        <f t="shared" si="26"/>
        <v>0.13840294581756496</v>
      </c>
      <c r="AN20" s="33">
        <f t="shared" si="11"/>
        <v>3.6669957107944044E-3</v>
      </c>
      <c r="AO20" s="6">
        <v>92.949996999999996</v>
      </c>
      <c r="AP20" s="37">
        <f t="shared" si="27"/>
        <v>5.4572249314411646E-2</v>
      </c>
      <c r="AQ20" s="33">
        <f t="shared" si="12"/>
        <v>9.1794265304999314E-4</v>
      </c>
      <c r="AR20" s="6">
        <v>1340.2303469999999</v>
      </c>
      <c r="AS20" s="37">
        <f t="shared" si="28"/>
        <v>4.2437350416602418E-2</v>
      </c>
      <c r="AT20" s="33">
        <f t="shared" si="13"/>
        <v>1.0292527212329499E-2</v>
      </c>
      <c r="AU20" s="6">
        <v>71.662848999999994</v>
      </c>
      <c r="AV20" s="37">
        <f t="shared" si="29"/>
        <v>9.6176249934646463E-2</v>
      </c>
      <c r="AW20" s="33">
        <f t="shared" si="14"/>
        <v>1.2472577886624653E-3</v>
      </c>
      <c r="AX20" s="6">
        <v>138.86407500000001</v>
      </c>
      <c r="AY20" s="37">
        <f t="shared" si="30"/>
        <v>-5.1475334160785485E-3</v>
      </c>
      <c r="AZ20" s="33">
        <f t="shared" si="15"/>
        <v>-1.2935505226094335E-4</v>
      </c>
      <c r="BA20" s="6">
        <v>111.206146</v>
      </c>
      <c r="BB20" s="37">
        <f t="shared" si="31"/>
        <v>5.6860203664142898E-2</v>
      </c>
      <c r="BC20" s="33">
        <f t="shared" si="16"/>
        <v>1.1442779162763521E-3</v>
      </c>
    </row>
    <row r="21" spans="1:55" x14ac:dyDescent="0.35">
      <c r="D21" s="1"/>
      <c r="F21" s="6">
        <f t="shared" si="0"/>
        <v>5656.7879500000008</v>
      </c>
      <c r="G21" s="33">
        <f t="shared" si="1"/>
        <v>1.1991453684800358E-2</v>
      </c>
      <c r="J21" s="6" t="s">
        <v>55</v>
      </c>
      <c r="K21" s="6">
        <v>1733</v>
      </c>
      <c r="L21" s="37">
        <f t="shared" si="17"/>
        <v>4.3165226610980732E-2</v>
      </c>
      <c r="M21" s="33">
        <f t="shared" si="2"/>
        <v>1.3372802512073036E-2</v>
      </c>
      <c r="N21" s="6">
        <v>375.32000699999998</v>
      </c>
      <c r="O21" s="37">
        <f t="shared" si="18"/>
        <v>4.8526314897846576E-2</v>
      </c>
      <c r="P21" s="33">
        <f t="shared" si="3"/>
        <v>3.2558836059477991E-3</v>
      </c>
      <c r="Q21" s="6">
        <v>80.399283999999994</v>
      </c>
      <c r="R21" s="37">
        <f t="shared" si="19"/>
        <v>0.13358484383566493</v>
      </c>
      <c r="S21" s="33">
        <f t="shared" si="4"/>
        <v>1.9199910812559328E-3</v>
      </c>
      <c r="T21" s="6">
        <v>185.845932</v>
      </c>
      <c r="U21" s="37">
        <f t="shared" si="20"/>
        <v>0.15653680978794707</v>
      </c>
      <c r="V21" s="33">
        <f t="shared" si="5"/>
        <v>5.2006710033784577E-3</v>
      </c>
      <c r="W21" s="6">
        <v>148.85000600000001</v>
      </c>
      <c r="X21" s="37">
        <f t="shared" si="21"/>
        <v>4.9347900626807162E-2</v>
      </c>
      <c r="Y21" s="33">
        <f t="shared" si="6"/>
        <v>1.3131289649760606E-3</v>
      </c>
      <c r="Z21" s="6">
        <v>762.20001200000002</v>
      </c>
      <c r="AA21" s="37">
        <f t="shared" si="22"/>
        <v>-3.9595521335951053E-3</v>
      </c>
      <c r="AB21" s="33">
        <f t="shared" si="7"/>
        <v>-5.3951665980931859E-4</v>
      </c>
      <c r="AC21" s="6">
        <v>111.355812</v>
      </c>
      <c r="AD21" s="37">
        <f t="shared" si="23"/>
        <v>4.4232035509275548E-2</v>
      </c>
      <c r="AE21" s="33">
        <f t="shared" si="8"/>
        <v>8.8052087765199088E-4</v>
      </c>
      <c r="AF21" s="6">
        <v>150.89022800000001</v>
      </c>
      <c r="AG21" s="37">
        <f t="shared" si="24"/>
        <v>-3.1314090522851945E-2</v>
      </c>
      <c r="AH21" s="33">
        <f t="shared" si="9"/>
        <v>-8.4467717850551544E-4</v>
      </c>
      <c r="AI21" s="6">
        <v>198.892853</v>
      </c>
      <c r="AJ21" s="37">
        <f t="shared" si="25"/>
        <v>-2.6309199413181626E-2</v>
      </c>
      <c r="AK21" s="33">
        <f t="shared" si="10"/>
        <v>-9.3544154364971798E-4</v>
      </c>
      <c r="AL21" s="6">
        <v>153.28999300000001</v>
      </c>
      <c r="AM21" s="37">
        <f t="shared" si="26"/>
        <v>4.6991249313810712E-2</v>
      </c>
      <c r="AN21" s="33">
        <f t="shared" si="11"/>
        <v>1.2877176218211454E-3</v>
      </c>
      <c r="AO21" s="6">
        <v>98.129997000000003</v>
      </c>
      <c r="AP21" s="37">
        <f t="shared" si="27"/>
        <v>5.5728888296790444E-2</v>
      </c>
      <c r="AQ21" s="33">
        <f t="shared" si="12"/>
        <v>9.7762434589304757E-4</v>
      </c>
      <c r="AR21" s="6">
        <v>1261.102783</v>
      </c>
      <c r="AS21" s="37">
        <f t="shared" si="28"/>
        <v>-5.9040271828735044E-2</v>
      </c>
      <c r="AT21" s="33">
        <f t="shared" si="13"/>
        <v>-1.3310325481880915E-2</v>
      </c>
      <c r="AU21" s="6">
        <v>74.052443999999994</v>
      </c>
      <c r="AV21" s="37">
        <f t="shared" si="29"/>
        <v>3.3344962324900036E-2</v>
      </c>
      <c r="AW21" s="33">
        <f t="shared" si="14"/>
        <v>4.4142758665597861E-4</v>
      </c>
      <c r="AX21" s="6">
        <v>146.52809099999999</v>
      </c>
      <c r="AY21" s="37">
        <f t="shared" si="30"/>
        <v>5.5190775583965651E-2</v>
      </c>
      <c r="AZ21" s="33">
        <f t="shared" si="15"/>
        <v>1.4456968402385211E-3</v>
      </c>
      <c r="BA21" s="6">
        <v>113.98406199999999</v>
      </c>
      <c r="BB21" s="37">
        <f t="shared" si="31"/>
        <v>2.4979878360320035E-2</v>
      </c>
      <c r="BC21" s="33">
        <f t="shared" si="16"/>
        <v>5.0900762950454475E-4</v>
      </c>
    </row>
    <row r="22" spans="1:55" x14ac:dyDescent="0.35">
      <c r="D22" s="1"/>
      <c r="F22" s="6">
        <f t="shared" si="0"/>
        <v>5788.2619549999999</v>
      </c>
      <c r="G22" s="33">
        <f t="shared" si="1"/>
        <v>2.6545040156512854E-2</v>
      </c>
      <c r="J22" s="6" t="s">
        <v>56</v>
      </c>
      <c r="K22" s="6">
        <v>1780.339966</v>
      </c>
      <c r="L22" s="37">
        <f t="shared" si="17"/>
        <v>2.7316772071552226E-2</v>
      </c>
      <c r="M22" s="33">
        <f t="shared" si="2"/>
        <v>8.5973067208745257E-3</v>
      </c>
      <c r="N22" s="6">
        <v>364.92001299999998</v>
      </c>
      <c r="O22" s="37">
        <f t="shared" si="18"/>
        <v>-2.7709671229969878E-2</v>
      </c>
      <c r="P22" s="33">
        <f t="shared" si="3"/>
        <v>-1.7875539395932867E-3</v>
      </c>
      <c r="Q22" s="6">
        <v>77.496566999999999</v>
      </c>
      <c r="R22" s="37">
        <f t="shared" si="19"/>
        <v>-3.6103766794739062E-2</v>
      </c>
      <c r="S22" s="33">
        <f t="shared" si="4"/>
        <v>-4.9461249159266616E-4</v>
      </c>
      <c r="T22" s="6">
        <v>185.95169100000001</v>
      </c>
      <c r="U22" s="37">
        <f t="shared" si="20"/>
        <v>5.6906814618899564E-4</v>
      </c>
      <c r="V22" s="33">
        <f t="shared" si="5"/>
        <v>1.8706584905322276E-5</v>
      </c>
      <c r="W22" s="6">
        <v>143.020004</v>
      </c>
      <c r="X22" s="37">
        <f t="shared" si="21"/>
        <v>-3.91669584480904E-2</v>
      </c>
      <c r="Y22" s="33">
        <f t="shared" si="6"/>
        <v>-9.9025429332448675E-4</v>
      </c>
      <c r="Z22" s="6">
        <v>793.84002699999996</v>
      </c>
      <c r="AA22" s="37">
        <f t="shared" si="22"/>
        <v>4.1511433353270462E-2</v>
      </c>
      <c r="AB22" s="33">
        <f t="shared" si="7"/>
        <v>5.8254680333154297E-3</v>
      </c>
      <c r="AC22" s="6">
        <v>112.955849</v>
      </c>
      <c r="AD22" s="37">
        <f t="shared" si="23"/>
        <v>1.4368688721878301E-2</v>
      </c>
      <c r="AE22" s="33">
        <f t="shared" si="8"/>
        <v>2.8691678881059845E-4</v>
      </c>
      <c r="AF22" s="6">
        <v>154.88394199999999</v>
      </c>
      <c r="AG22" s="37">
        <f t="shared" si="24"/>
        <v>2.646767821173935E-2</v>
      </c>
      <c r="AH22" s="33">
        <f t="shared" si="9"/>
        <v>7.2469011977401422E-4</v>
      </c>
      <c r="AI22" s="6">
        <v>198.994507</v>
      </c>
      <c r="AJ22" s="37">
        <f t="shared" si="25"/>
        <v>5.110993103407107E-4</v>
      </c>
      <c r="AK22" s="33">
        <f t="shared" si="10"/>
        <v>1.7979453390910599E-5</v>
      </c>
      <c r="AL22" s="6">
        <v>166.71000699999999</v>
      </c>
      <c r="AM22" s="37">
        <f t="shared" si="26"/>
        <v>8.7546575855085199E-2</v>
      </c>
      <c r="AN22" s="33">
        <f t="shared" si="11"/>
        <v>2.5800667097000307E-3</v>
      </c>
      <c r="AO22" s="6">
        <v>99.050003000000004</v>
      </c>
      <c r="AP22" s="37">
        <f t="shared" si="27"/>
        <v>9.3753798851130173E-3</v>
      </c>
      <c r="AQ22" s="33">
        <f t="shared" si="12"/>
        <v>1.6416231507256407E-4</v>
      </c>
      <c r="AR22" s="6">
        <v>1245.2235109999999</v>
      </c>
      <c r="AS22" s="37">
        <f t="shared" si="28"/>
        <v>-1.259157636796693E-2</v>
      </c>
      <c r="AT22" s="33">
        <f t="shared" si="13"/>
        <v>-2.7717720855957497E-3</v>
      </c>
      <c r="AU22" s="6">
        <v>73.556426999999999</v>
      </c>
      <c r="AV22" s="37">
        <f t="shared" si="29"/>
        <v>-6.6981854103288592E-3</v>
      </c>
      <c r="AW22" s="33">
        <f t="shared" si="14"/>
        <v>-8.709794153894697E-5</v>
      </c>
      <c r="AX22" s="6">
        <v>149.164627</v>
      </c>
      <c r="AY22" s="37">
        <f t="shared" si="30"/>
        <v>1.7993382579453703E-2</v>
      </c>
      <c r="AZ22" s="33">
        <f t="shared" si="15"/>
        <v>4.7447000394146098E-4</v>
      </c>
      <c r="BA22" s="6">
        <v>110.680809</v>
      </c>
      <c r="BB22" s="37">
        <f t="shared" si="31"/>
        <v>-2.897995510986438E-2</v>
      </c>
      <c r="BC22" s="33">
        <f t="shared" si="16"/>
        <v>-5.6702229333936282E-4</v>
      </c>
    </row>
    <row r="23" spans="1:55" x14ac:dyDescent="0.35">
      <c r="D23" s="1"/>
      <c r="F23" s="6">
        <f t="shared" si="0"/>
        <v>5802.8465150000002</v>
      </c>
      <c r="G23" s="33">
        <f t="shared" si="1"/>
        <v>4.6895079102787203E-3</v>
      </c>
      <c r="J23" s="6" t="s">
        <v>57</v>
      </c>
      <c r="K23" s="6">
        <v>1705</v>
      </c>
      <c r="L23" s="37">
        <f t="shared" si="17"/>
        <v>-4.2317741239764992E-2</v>
      </c>
      <c r="M23" s="33">
        <f t="shared" si="2"/>
        <v>-1.2465183741636536E-2</v>
      </c>
      <c r="N23" s="6">
        <v>411.209991</v>
      </c>
      <c r="O23" s="37">
        <f t="shared" si="18"/>
        <v>0.12684965568057244</v>
      </c>
      <c r="P23" s="33">
        <f t="shared" si="3"/>
        <v>9.011659488856235E-3</v>
      </c>
      <c r="Q23" s="6">
        <v>81.834350999999998</v>
      </c>
      <c r="R23" s="37">
        <f t="shared" si="19"/>
        <v>5.5973885914197968E-2</v>
      </c>
      <c r="S23" s="33">
        <f t="shared" si="4"/>
        <v>7.9135786568533637E-4</v>
      </c>
      <c r="T23" s="6">
        <v>197.11485300000001</v>
      </c>
      <c r="U23" s="37">
        <f t="shared" si="20"/>
        <v>6.0032592013374048E-2</v>
      </c>
      <c r="V23" s="33">
        <f t="shared" si="5"/>
        <v>2.0443642049930689E-3</v>
      </c>
      <c r="W23" s="6">
        <v>145.08999600000001</v>
      </c>
      <c r="X23" s="37">
        <f t="shared" si="21"/>
        <v>1.447344386873331E-2</v>
      </c>
      <c r="Y23" s="33">
        <f t="shared" si="6"/>
        <v>3.6279489928868307E-4</v>
      </c>
      <c r="Z23" s="6">
        <v>813.96997099999999</v>
      </c>
      <c r="AA23" s="37">
        <f t="shared" si="22"/>
        <v>2.5357683305631581E-2</v>
      </c>
      <c r="AB23" s="33">
        <f t="shared" si="7"/>
        <v>3.5659050860824635E-3</v>
      </c>
      <c r="AC23" s="6">
        <v>126.57931499999999</v>
      </c>
      <c r="AD23" s="37">
        <f t="shared" si="23"/>
        <v>0.12060876989203094</v>
      </c>
      <c r="AE23" s="33">
        <f t="shared" si="8"/>
        <v>2.6375059723650496E-3</v>
      </c>
      <c r="AF23" s="6">
        <v>160.25955200000001</v>
      </c>
      <c r="AG23" s="37">
        <f t="shared" si="24"/>
        <v>3.4707342353153842E-2</v>
      </c>
      <c r="AH23" s="33">
        <f t="shared" si="9"/>
        <v>9.6094184746119712E-4</v>
      </c>
      <c r="AI23" s="6">
        <v>191.63897700000001</v>
      </c>
      <c r="AJ23" s="37">
        <f t="shared" si="25"/>
        <v>-3.6963482615125588E-2</v>
      </c>
      <c r="AK23" s="33">
        <f t="shared" si="10"/>
        <v>-1.2237946467852892E-3</v>
      </c>
      <c r="AL23" s="6">
        <v>163.020004</v>
      </c>
      <c r="AM23" s="37">
        <f t="shared" si="26"/>
        <v>-2.213426216219876E-2</v>
      </c>
      <c r="AN23" s="33">
        <f t="shared" si="11"/>
        <v>-6.2338704334238978E-4</v>
      </c>
      <c r="AO23" s="6">
        <v>105</v>
      </c>
      <c r="AP23" s="37">
        <f t="shared" si="27"/>
        <v>6.0070639270954851E-2</v>
      </c>
      <c r="AQ23" s="33">
        <f t="shared" si="12"/>
        <v>1.0896910285827345E-3</v>
      </c>
      <c r="AR23" s="6">
        <v>1347.362061</v>
      </c>
      <c r="AS23" s="37">
        <f t="shared" si="28"/>
        <v>8.2024270420316639E-2</v>
      </c>
      <c r="AT23" s="33">
        <f t="shared" si="13"/>
        <v>1.9093190823900638E-2</v>
      </c>
      <c r="AU23" s="6">
        <v>70.744095000000002</v>
      </c>
      <c r="AV23" s="37">
        <f t="shared" si="29"/>
        <v>-3.8233667875140237E-2</v>
      </c>
      <c r="AW23" s="33">
        <f t="shared" si="14"/>
        <v>-4.6729160728824844E-4</v>
      </c>
      <c r="AX23" s="6">
        <v>158.90443400000001</v>
      </c>
      <c r="AY23" s="37">
        <f t="shared" si="30"/>
        <v>6.5295688367189186E-2</v>
      </c>
      <c r="AZ23" s="33">
        <f t="shared" si="15"/>
        <v>1.7925543942712908E-3</v>
      </c>
      <c r="BA23" s="6">
        <v>110.53435500000001</v>
      </c>
      <c r="BB23" s="37">
        <f t="shared" si="31"/>
        <v>-1.3232104221427531E-3</v>
      </c>
      <c r="BC23" s="33">
        <f t="shared" si="16"/>
        <v>-2.5268415921377721E-5</v>
      </c>
    </row>
    <row r="24" spans="1:55" x14ac:dyDescent="0.35">
      <c r="D24" s="1"/>
      <c r="F24" s="6">
        <f t="shared" si="0"/>
        <v>5866.8531509999993</v>
      </c>
      <c r="G24" s="33">
        <f t="shared" si="1"/>
        <v>1.2455641405496438E-2</v>
      </c>
      <c r="J24" s="6" t="s">
        <v>58</v>
      </c>
      <c r="K24" s="6">
        <v>1686.8000489999999</v>
      </c>
      <c r="L24" s="37">
        <f t="shared" si="17"/>
        <v>-1.0674458064516161E-2</v>
      </c>
      <c r="M24" s="33">
        <f t="shared" si="2"/>
        <v>-3.102904124679283E-3</v>
      </c>
      <c r="N24" s="6">
        <v>403.07000699999998</v>
      </c>
      <c r="O24" s="37">
        <f t="shared" si="18"/>
        <v>-1.9795199966335515E-2</v>
      </c>
      <c r="P24" s="33">
        <f t="shared" si="3"/>
        <v>-1.3749892175111674E-3</v>
      </c>
      <c r="Q24" s="6">
        <v>91.511002000000005</v>
      </c>
      <c r="R24" s="37">
        <f t="shared" si="19"/>
        <v>0.11824681056003007</v>
      </c>
      <c r="S24" s="33">
        <f t="shared" si="4"/>
        <v>1.8647544941402837E-3</v>
      </c>
      <c r="T24" s="6">
        <v>201.11329699999999</v>
      </c>
      <c r="U24" s="37">
        <f t="shared" si="20"/>
        <v>2.0284843780899543E-2</v>
      </c>
      <c r="V24" s="33">
        <f t="shared" si="5"/>
        <v>7.0302597205720732E-4</v>
      </c>
      <c r="W24" s="6">
        <v>148.80999800000001</v>
      </c>
      <c r="X24" s="37">
        <f t="shared" si="21"/>
        <v>2.5639272882742332E-2</v>
      </c>
      <c r="Y24" s="33">
        <f t="shared" si="6"/>
        <v>6.5750147561887404E-4</v>
      </c>
      <c r="Z24" s="6">
        <v>741.79998799999998</v>
      </c>
      <c r="AA24" s="37">
        <f t="shared" si="22"/>
        <v>-8.8664183656966877E-2</v>
      </c>
      <c r="AB24" s="33">
        <f t="shared" si="7"/>
        <v>-1.1334280547099361E-2</v>
      </c>
      <c r="AC24" s="6">
        <v>127.878693</v>
      </c>
      <c r="AD24" s="37">
        <f t="shared" si="23"/>
        <v>1.0265326526692015E-2</v>
      </c>
      <c r="AE24" s="33">
        <f t="shared" si="8"/>
        <v>2.262194142234011E-4</v>
      </c>
      <c r="AF24" s="6">
        <v>163.964798</v>
      </c>
      <c r="AG24" s="37">
        <f t="shared" si="24"/>
        <v>2.3120281778898195E-2</v>
      </c>
      <c r="AH24" s="33">
        <f t="shared" si="9"/>
        <v>6.5328495623326397E-4</v>
      </c>
      <c r="AI24" s="6">
        <v>201.980515</v>
      </c>
      <c r="AJ24" s="37">
        <f t="shared" si="25"/>
        <v>5.3963646445472233E-2</v>
      </c>
      <c r="AK24" s="33">
        <f t="shared" si="10"/>
        <v>1.878320419497499E-3</v>
      </c>
      <c r="AL24" s="6">
        <v>163.949997</v>
      </c>
      <c r="AM24" s="37">
        <f t="shared" si="26"/>
        <v>5.7047784148011437E-3</v>
      </c>
      <c r="AN24" s="33">
        <f t="shared" si="11"/>
        <v>1.611792422175261E-4</v>
      </c>
      <c r="AO24" s="6">
        <v>107.139999</v>
      </c>
      <c r="AP24" s="37">
        <f t="shared" si="27"/>
        <v>2.0380942857142887E-2</v>
      </c>
      <c r="AQ24" s="33">
        <f t="shared" si="12"/>
        <v>3.7630052624842617E-4</v>
      </c>
      <c r="AR24" s="6">
        <v>1413.1137699999999</v>
      </c>
      <c r="AS24" s="37">
        <f t="shared" si="28"/>
        <v>4.8800326878136645E-2</v>
      </c>
      <c r="AT24" s="33">
        <f t="shared" si="13"/>
        <v>1.1883894173960588E-2</v>
      </c>
      <c r="AU24" s="6">
        <v>76.317695999999998</v>
      </c>
      <c r="AV24" s="37">
        <f t="shared" si="29"/>
        <v>7.8785388377644761E-2</v>
      </c>
      <c r="AW24" s="33">
        <f t="shared" si="14"/>
        <v>1.0361672161937278E-3</v>
      </c>
      <c r="AX24" s="6">
        <v>164.51362599999999</v>
      </c>
      <c r="AY24" s="37">
        <f t="shared" si="30"/>
        <v>3.529915345219365E-2</v>
      </c>
      <c r="AZ24" s="33">
        <f t="shared" si="15"/>
        <v>1.0007488073550735E-3</v>
      </c>
      <c r="BA24" s="6">
        <v>110.88308000000001</v>
      </c>
      <c r="BB24" s="37">
        <f t="shared" si="31"/>
        <v>3.1549014783684376E-3</v>
      </c>
      <c r="BC24" s="33">
        <f t="shared" si="16"/>
        <v>6.0285101822660515E-5</v>
      </c>
    </row>
    <row r="25" spans="1:55" x14ac:dyDescent="0.35">
      <c r="D25" s="1"/>
      <c r="F25" s="6">
        <f t="shared" si="0"/>
        <v>5653.9893189999993</v>
      </c>
      <c r="G25" s="33">
        <f t="shared" si="1"/>
        <v>-3.4917897442590037E-2</v>
      </c>
      <c r="J25" s="6" t="s">
        <v>59</v>
      </c>
      <c r="K25" s="6">
        <v>1639.869995</v>
      </c>
      <c r="L25" s="37">
        <f t="shared" si="17"/>
        <v>-2.7821942516436295E-2</v>
      </c>
      <c r="M25" s="33">
        <f t="shared" si="2"/>
        <v>-7.7766338377741814E-3</v>
      </c>
      <c r="N25" s="6">
        <v>419.82998700000002</v>
      </c>
      <c r="O25" s="37">
        <f t="shared" si="18"/>
        <v>4.1580816505654913E-2</v>
      </c>
      <c r="P25" s="33">
        <f t="shared" si="3"/>
        <v>2.9755088807775906E-3</v>
      </c>
      <c r="Q25" s="6">
        <v>92.619536999999994</v>
      </c>
      <c r="R25" s="37">
        <f t="shared" si="19"/>
        <v>1.2113680057835988E-2</v>
      </c>
      <c r="S25" s="33">
        <f t="shared" si="4"/>
        <v>1.9123768900397052E-4</v>
      </c>
      <c r="T25" s="6">
        <v>203.884705</v>
      </c>
      <c r="U25" s="37">
        <f t="shared" si="20"/>
        <v>1.3780331988689979E-2</v>
      </c>
      <c r="V25" s="33">
        <f t="shared" si="5"/>
        <v>4.7889368457044578E-4</v>
      </c>
      <c r="W25" s="6">
        <v>163.80999800000001</v>
      </c>
      <c r="X25" s="37">
        <f t="shared" si="21"/>
        <v>0.10079967879577553</v>
      </c>
      <c r="Y25" s="33">
        <f t="shared" si="6"/>
        <v>2.8144551699103258E-3</v>
      </c>
      <c r="Z25" s="6">
        <v>768.34002699999996</v>
      </c>
      <c r="AA25" s="37">
        <f t="shared" si="22"/>
        <v>3.577789084569246E-2</v>
      </c>
      <c r="AB25" s="33">
        <f t="shared" si="7"/>
        <v>4.6855758804354641E-3</v>
      </c>
      <c r="AC25" s="6">
        <v>124.53029600000001</v>
      </c>
      <c r="AD25" s="37">
        <f t="shared" si="23"/>
        <v>-2.6184166583560497E-2</v>
      </c>
      <c r="AE25" s="33">
        <f t="shared" si="8"/>
        <v>-5.5578722208315555E-4</v>
      </c>
      <c r="AF25" s="6">
        <v>161.073532</v>
      </c>
      <c r="AG25" s="37">
        <f t="shared" si="24"/>
        <v>-1.7633455688458213E-2</v>
      </c>
      <c r="AH25" s="33">
        <f t="shared" si="9"/>
        <v>-4.8412375697887253E-4</v>
      </c>
      <c r="AI25" s="6">
        <v>197.99551400000001</v>
      </c>
      <c r="AJ25" s="37">
        <f t="shared" si="25"/>
        <v>-1.9729630850777773E-2</v>
      </c>
      <c r="AK25" s="33">
        <f t="shared" si="10"/>
        <v>-6.6583878968645466E-4</v>
      </c>
      <c r="AL25" s="6">
        <v>171.229996</v>
      </c>
      <c r="AM25" s="37">
        <f t="shared" si="26"/>
        <v>4.4403776353835515E-2</v>
      </c>
      <c r="AN25" s="33">
        <f t="shared" si="11"/>
        <v>1.2959687675421334E-3</v>
      </c>
      <c r="AO25" s="6">
        <v>107.93</v>
      </c>
      <c r="AP25" s="37">
        <f t="shared" si="27"/>
        <v>7.3735393632027545E-3</v>
      </c>
      <c r="AQ25" s="33">
        <f t="shared" si="12"/>
        <v>1.3564786487536775E-4</v>
      </c>
      <c r="AR25" s="6">
        <v>1467.734009</v>
      </c>
      <c r="AS25" s="37">
        <f t="shared" si="28"/>
        <v>3.8652400223939565E-2</v>
      </c>
      <c r="AT25" s="33">
        <f t="shared" si="13"/>
        <v>9.6698248410198393E-3</v>
      </c>
      <c r="AU25" s="6">
        <v>79.074036000000007</v>
      </c>
      <c r="AV25" s="37">
        <f t="shared" si="29"/>
        <v>3.6116656351889986E-2</v>
      </c>
      <c r="AW25" s="33">
        <f t="shared" si="14"/>
        <v>4.8678392164668276E-4</v>
      </c>
      <c r="AX25" s="6">
        <v>150.215744</v>
      </c>
      <c r="AY25" s="37">
        <f t="shared" si="30"/>
        <v>-8.691001680310656E-2</v>
      </c>
      <c r="AZ25" s="33">
        <f t="shared" si="15"/>
        <v>-2.2252564533519811E-3</v>
      </c>
      <c r="BA25" s="6">
        <v>118.71577499999999</v>
      </c>
      <c r="BB25" s="37">
        <f t="shared" si="31"/>
        <v>7.0639226471703231E-2</v>
      </c>
      <c r="BC25" s="33">
        <f t="shared" si="16"/>
        <v>1.4293847655892631E-3</v>
      </c>
    </row>
    <row r="26" spans="1:55" x14ac:dyDescent="0.35">
      <c r="D26" s="1"/>
      <c r="F26" s="6">
        <f t="shared" si="0"/>
        <v>5860.6992489999993</v>
      </c>
      <c r="G26" s="33">
        <f t="shared" si="1"/>
        <v>3.7865010938656012E-2</v>
      </c>
      <c r="J26" s="6" t="s">
        <v>60</v>
      </c>
      <c r="K26" s="6">
        <v>1523</v>
      </c>
      <c r="L26" s="37">
        <f t="shared" si="17"/>
        <v>-7.1267841570575238E-2</v>
      </c>
      <c r="M26" s="33">
        <f t="shared" si="2"/>
        <v>-1.9197228114181036E-2</v>
      </c>
      <c r="N26" s="6">
        <v>404.07998700000002</v>
      </c>
      <c r="O26" s="37">
        <f t="shared" si="18"/>
        <v>-3.7515185879278316E-2</v>
      </c>
      <c r="P26" s="33">
        <f t="shared" si="3"/>
        <v>-2.6811398053865633E-3</v>
      </c>
      <c r="Q26" s="6">
        <v>93.084366000000003</v>
      </c>
      <c r="R26" s="37">
        <f t="shared" si="19"/>
        <v>5.0186927624137102E-3</v>
      </c>
      <c r="S26" s="33">
        <f t="shared" si="4"/>
        <v>8.2625170933413449E-5</v>
      </c>
      <c r="T26" s="6">
        <v>192.13621499999999</v>
      </c>
      <c r="U26" s="37">
        <f t="shared" si="20"/>
        <v>-5.7623204251638221E-2</v>
      </c>
      <c r="V26" s="33">
        <f t="shared" si="5"/>
        <v>-1.958175676752048E-3</v>
      </c>
      <c r="W26" s="6">
        <v>158.08000200000001</v>
      </c>
      <c r="X26" s="37">
        <f t="shared" si="21"/>
        <v>-3.4979525486594533E-2</v>
      </c>
      <c r="Y26" s="33">
        <f t="shared" si="6"/>
        <v>-9.7799326226139893E-4</v>
      </c>
      <c r="Z26" s="6">
        <v>742.15997300000004</v>
      </c>
      <c r="AA26" s="37">
        <f t="shared" si="22"/>
        <v>-3.4073526147297709E-2</v>
      </c>
      <c r="AB26" s="33">
        <f t="shared" si="7"/>
        <v>-4.4725955106625255E-3</v>
      </c>
      <c r="AC26" s="6">
        <v>120.640945</v>
      </c>
      <c r="AD26" s="37">
        <f t="shared" si="23"/>
        <v>-3.1232166990111422E-2</v>
      </c>
      <c r="AE26" s="33">
        <f t="shared" si="8"/>
        <v>-6.6641055147080802E-4</v>
      </c>
      <c r="AF26" s="6">
        <v>173.59895299999999</v>
      </c>
      <c r="AG26" s="37">
        <f t="shared" si="24"/>
        <v>7.7762130403895249E-2</v>
      </c>
      <c r="AH26" s="33">
        <f t="shared" si="9"/>
        <v>2.3875928410054506E-3</v>
      </c>
      <c r="AI26" s="6">
        <v>183.27179000000001</v>
      </c>
      <c r="AJ26" s="37">
        <f t="shared" si="25"/>
        <v>-7.4363927255442788E-2</v>
      </c>
      <c r="AK26" s="33">
        <f t="shared" si="10"/>
        <v>-2.4104767962216927E-3</v>
      </c>
      <c r="AL26" s="6">
        <v>160.39999399999999</v>
      </c>
      <c r="AM26" s="37">
        <f t="shared" si="26"/>
        <v>-6.3248275728512007E-2</v>
      </c>
      <c r="AN26" s="33">
        <f t="shared" si="11"/>
        <v>-1.7943123828111484E-3</v>
      </c>
      <c r="AO26" s="6">
        <v>107.68</v>
      </c>
      <c r="AP26" s="37">
        <f t="shared" si="27"/>
        <v>-2.316316130825535E-3</v>
      </c>
      <c r="AQ26" s="33">
        <f t="shared" si="12"/>
        <v>-4.4114147886541783E-5</v>
      </c>
      <c r="AR26" s="6">
        <v>1470.4670410000001</v>
      </c>
      <c r="AS26" s="37">
        <f t="shared" si="28"/>
        <v>1.862075814310639E-3</v>
      </c>
      <c r="AT26" s="33">
        <f t="shared" si="13"/>
        <v>4.842812673143346E-4</v>
      </c>
      <c r="AU26" s="6">
        <v>69.019408999999996</v>
      </c>
      <c r="AV26" s="37">
        <f t="shared" si="29"/>
        <v>-0.12715459471424995</v>
      </c>
      <c r="AW26" s="33">
        <f t="shared" si="14"/>
        <v>-1.5522022564351534E-3</v>
      </c>
      <c r="AX26" s="6">
        <v>143.37687700000001</v>
      </c>
      <c r="AY26" s="37">
        <f t="shared" si="30"/>
        <v>-4.5526965535649798E-2</v>
      </c>
      <c r="AZ26" s="33">
        <f t="shared" si="15"/>
        <v>-1.154497076224155E-3</v>
      </c>
      <c r="BA26" s="6">
        <v>112.99376700000001</v>
      </c>
      <c r="BB26" s="37">
        <f t="shared" si="31"/>
        <v>-4.819922204947058E-2</v>
      </c>
      <c r="BC26" s="33">
        <f t="shared" si="16"/>
        <v>-9.6325114155015651E-4</v>
      </c>
    </row>
    <row r="27" spans="1:55" x14ac:dyDescent="0.35">
      <c r="D27" s="1"/>
      <c r="F27" s="6">
        <f t="shared" si="0"/>
        <v>5936.1629340000009</v>
      </c>
      <c r="G27" s="33">
        <f t="shared" si="1"/>
        <v>1.3832551615982371E-2</v>
      </c>
      <c r="J27" s="6" t="s">
        <v>61</v>
      </c>
      <c r="K27" s="6">
        <v>1595</v>
      </c>
      <c r="L27" s="37">
        <f t="shared" si="17"/>
        <v>4.7275114904793171E-2</v>
      </c>
      <c r="M27" s="33">
        <f t="shared" si="2"/>
        <v>1.2866008827532163E-2</v>
      </c>
      <c r="N27" s="6">
        <v>412.01998900000001</v>
      </c>
      <c r="O27" s="37">
        <f t="shared" si="18"/>
        <v>1.9649579923392724E-2</v>
      </c>
      <c r="P27" s="33">
        <f t="shared" si="3"/>
        <v>1.3814084906800671E-3</v>
      </c>
      <c r="Q27" s="6">
        <v>99.219954999999999</v>
      </c>
      <c r="R27" s="37">
        <f t="shared" si="19"/>
        <v>6.5914280385172261E-2</v>
      </c>
      <c r="S27" s="33">
        <f t="shared" si="4"/>
        <v>1.115909835296545E-3</v>
      </c>
      <c r="T27" s="6">
        <v>193.82141100000001</v>
      </c>
      <c r="U27" s="37">
        <f t="shared" si="20"/>
        <v>8.7708400001531156E-3</v>
      </c>
      <c r="V27" s="33">
        <f t="shared" si="5"/>
        <v>2.9006378117337812E-4</v>
      </c>
      <c r="W27" s="6">
        <v>173.5</v>
      </c>
      <c r="X27" s="37">
        <f t="shared" si="21"/>
        <v>9.7545532672753843E-2</v>
      </c>
      <c r="Y27" s="33">
        <f t="shared" si="6"/>
        <v>2.8877356096391619E-3</v>
      </c>
      <c r="Z27" s="6">
        <v>783.17999299999997</v>
      </c>
      <c r="AA27" s="37">
        <f t="shared" si="22"/>
        <v>5.5271129530452233E-2</v>
      </c>
      <c r="AB27" s="33">
        <f t="shared" si="7"/>
        <v>7.3860201657929628E-3</v>
      </c>
      <c r="AC27" s="6">
        <v>113.65321400000001</v>
      </c>
      <c r="AD27" s="37">
        <f t="shared" si="23"/>
        <v>-5.792171969475203E-2</v>
      </c>
      <c r="AE27" s="33">
        <f t="shared" si="8"/>
        <v>-1.1232430336429414E-3</v>
      </c>
      <c r="AF27" s="6">
        <v>179.59541300000001</v>
      </c>
      <c r="AG27" s="37">
        <f t="shared" si="24"/>
        <v>3.4542028603133414E-2</v>
      </c>
      <c r="AH27" s="33">
        <f t="shared" si="9"/>
        <v>1.0585067803805265E-3</v>
      </c>
      <c r="AI27" s="6">
        <v>203.04136700000001</v>
      </c>
      <c r="AJ27" s="37">
        <f t="shared" si="25"/>
        <v>0.1078702674317744</v>
      </c>
      <c r="AK27" s="33">
        <f t="shared" si="10"/>
        <v>3.7371183245310147E-3</v>
      </c>
      <c r="AL27" s="6">
        <v>148.89999399999999</v>
      </c>
      <c r="AM27" s="37">
        <f t="shared" si="26"/>
        <v>-7.1695763280390151E-2</v>
      </c>
      <c r="AN27" s="33">
        <f t="shared" si="11"/>
        <v>-1.8215401044674071E-3</v>
      </c>
      <c r="AO27" s="6">
        <v>124.870003</v>
      </c>
      <c r="AP27" s="37">
        <f t="shared" si="27"/>
        <v>0.15963970096582455</v>
      </c>
      <c r="AQ27" s="33">
        <f t="shared" si="12"/>
        <v>3.4013364432448831E-3</v>
      </c>
      <c r="AR27" s="6">
        <v>1499.841919</v>
      </c>
      <c r="AS27" s="37">
        <f t="shared" si="28"/>
        <v>1.9976563350935964E-2</v>
      </c>
      <c r="AT27" s="33">
        <f t="shared" si="13"/>
        <v>5.1123058594766107E-3</v>
      </c>
      <c r="AU27" s="6">
        <v>74.008125000000007</v>
      </c>
      <c r="AV27" s="37">
        <f t="shared" si="29"/>
        <v>7.2279900281383327E-2</v>
      </c>
      <c r="AW27" s="33">
        <f t="shared" si="14"/>
        <v>9.1274089792696563E-4</v>
      </c>
      <c r="AX27" s="6">
        <v>148.42726099999999</v>
      </c>
      <c r="AY27" s="37">
        <f t="shared" si="30"/>
        <v>3.5224536240944765E-2</v>
      </c>
      <c r="AZ27" s="33">
        <f t="shared" si="15"/>
        <v>8.9209174743623966E-4</v>
      </c>
      <c r="BA27" s="6">
        <v>111.620605</v>
      </c>
      <c r="BB27" s="37">
        <f t="shared" si="31"/>
        <v>-1.2152546432052378E-2</v>
      </c>
      <c r="BC27" s="33">
        <f t="shared" si="16"/>
        <v>-2.314526863441646E-4</v>
      </c>
    </row>
    <row r="28" spans="1:55" x14ac:dyDescent="0.35">
      <c r="D28" s="1"/>
      <c r="F28" s="6">
        <f t="shared" si="0"/>
        <v>6205.4090489999999</v>
      </c>
      <c r="G28" s="33">
        <f t="shared" si="1"/>
        <v>5.0032816408194111E-2</v>
      </c>
      <c r="J28" s="6" t="s">
        <v>62</v>
      </c>
      <c r="K28" s="6">
        <v>1669</v>
      </c>
      <c r="L28" s="37">
        <f t="shared" si="17"/>
        <v>4.6394984326018809E-2</v>
      </c>
      <c r="M28" s="33">
        <f t="shared" si="2"/>
        <v>1.3044323361917578E-2</v>
      </c>
      <c r="N28" s="6">
        <v>418.55999800000001</v>
      </c>
      <c r="O28" s="37">
        <f t="shared" si="18"/>
        <v>1.5873038140389827E-2</v>
      </c>
      <c r="P28" s="33">
        <f t="shared" si="3"/>
        <v>1.1192109930545059E-3</v>
      </c>
      <c r="Q28" s="6">
        <v>104.16559599999999</v>
      </c>
      <c r="R28" s="37">
        <f t="shared" si="19"/>
        <v>4.9845225186808388E-2</v>
      </c>
      <c r="S28" s="33">
        <f t="shared" si="4"/>
        <v>8.7466561262991539E-4</v>
      </c>
      <c r="T28" s="6">
        <v>191.91735800000001</v>
      </c>
      <c r="U28" s="37">
        <f t="shared" si="20"/>
        <v>-9.8237495546867337E-3</v>
      </c>
      <c r="V28" s="33">
        <f t="shared" si="5"/>
        <v>-3.176038260996214E-4</v>
      </c>
      <c r="W28" s="6">
        <v>182.279999</v>
      </c>
      <c r="X28" s="37">
        <f t="shared" si="21"/>
        <v>5.0605181556195984E-2</v>
      </c>
      <c r="Y28" s="33">
        <f t="shared" si="6"/>
        <v>1.5539183384985944E-3</v>
      </c>
      <c r="Z28" s="6">
        <v>789.78997800000002</v>
      </c>
      <c r="AA28" s="37">
        <f t="shared" si="22"/>
        <v>8.4399308703996118E-3</v>
      </c>
      <c r="AB28" s="33">
        <f t="shared" si="7"/>
        <v>1.1229093423759499E-3</v>
      </c>
      <c r="AC28" s="6">
        <v>119.201668</v>
      </c>
      <c r="AD28" s="37">
        <f t="shared" si="23"/>
        <v>4.8819156139306298E-2</v>
      </c>
      <c r="AE28" s="33">
        <f t="shared" si="8"/>
        <v>9.8031757329755101E-4</v>
      </c>
      <c r="AF28" s="6">
        <v>185.69517500000001</v>
      </c>
      <c r="AG28" s="37">
        <f t="shared" si="24"/>
        <v>3.3963907530310908E-2</v>
      </c>
      <c r="AH28" s="33">
        <f t="shared" si="9"/>
        <v>1.0624596768396082E-3</v>
      </c>
      <c r="AI28" s="6">
        <v>205.70710800000001</v>
      </c>
      <c r="AJ28" s="37">
        <f t="shared" si="25"/>
        <v>1.3129053647476659E-2</v>
      </c>
      <c r="AK28" s="33">
        <f t="shared" si="10"/>
        <v>4.5496386919073649E-4</v>
      </c>
      <c r="AL28" s="6">
        <v>142.770004</v>
      </c>
      <c r="AM28" s="37">
        <f t="shared" si="26"/>
        <v>-4.1168504009476269E-2</v>
      </c>
      <c r="AN28" s="33">
        <f t="shared" si="11"/>
        <v>-9.9013917701655562E-4</v>
      </c>
      <c r="AO28" s="6">
        <v>123</v>
      </c>
      <c r="AP28" s="37">
        <f t="shared" si="27"/>
        <v>-1.4975598262778908E-2</v>
      </c>
      <c r="AQ28" s="33">
        <f t="shared" si="12"/>
        <v>-3.1030121760498923E-4</v>
      </c>
      <c r="AR28" s="6">
        <v>1462.317871</v>
      </c>
      <c r="AS28" s="37">
        <f t="shared" si="28"/>
        <v>-2.5018668650772652E-2</v>
      </c>
      <c r="AT28" s="33">
        <f t="shared" si="13"/>
        <v>-6.1631135606313031E-3</v>
      </c>
      <c r="AU28" s="6">
        <v>80.093033000000005</v>
      </c>
      <c r="AV28" s="37">
        <f t="shared" si="29"/>
        <v>8.2219459012101689E-2</v>
      </c>
      <c r="AW28" s="33">
        <f t="shared" si="14"/>
        <v>1.1093371117192464E-3</v>
      </c>
      <c r="AX28" s="6">
        <v>151.92030299999999</v>
      </c>
      <c r="AY28" s="37">
        <f t="shared" si="30"/>
        <v>2.353369574070361E-2</v>
      </c>
      <c r="AZ28" s="33">
        <f t="shared" si="15"/>
        <v>6.0228235434036032E-4</v>
      </c>
      <c r="BA28" s="6">
        <v>109.744843</v>
      </c>
      <c r="BB28" s="37">
        <f t="shared" si="31"/>
        <v>-1.6804800511518413E-2</v>
      </c>
      <c r="BC28" s="33">
        <f t="shared" si="16"/>
        <v>-3.106788365292043E-4</v>
      </c>
    </row>
    <row r="29" spans="1:55" x14ac:dyDescent="0.35">
      <c r="D29" s="1"/>
      <c r="F29" s="6">
        <f t="shared" si="0"/>
        <v>6570.9274520000008</v>
      </c>
      <c r="G29" s="33">
        <f t="shared" si="1"/>
        <v>6.0365458639736885E-2</v>
      </c>
      <c r="J29" s="6" t="s">
        <v>63</v>
      </c>
      <c r="K29" s="6">
        <v>1858</v>
      </c>
      <c r="L29" s="37">
        <f t="shared" si="17"/>
        <v>0.11324146195326543</v>
      </c>
      <c r="M29" s="33">
        <f t="shared" si="2"/>
        <v>3.3906328277113901E-2</v>
      </c>
      <c r="N29" s="6">
        <v>426.63000499999998</v>
      </c>
      <c r="O29" s="37">
        <f t="shared" si="18"/>
        <v>1.9280406724390263E-2</v>
      </c>
      <c r="P29" s="33">
        <f t="shared" si="3"/>
        <v>1.3255532314270569E-3</v>
      </c>
      <c r="Q29" s="6">
        <v>105.814758</v>
      </c>
      <c r="R29" s="37">
        <f t="shared" si="19"/>
        <v>1.5832117928840959E-2</v>
      </c>
      <c r="S29" s="33">
        <f t="shared" si="4"/>
        <v>2.6996958847342012E-4</v>
      </c>
      <c r="T29" s="6">
        <v>166.817612</v>
      </c>
      <c r="U29" s="37">
        <f t="shared" si="20"/>
        <v>-0.13078413678454248</v>
      </c>
      <c r="V29" s="33">
        <f t="shared" si="5"/>
        <v>-3.5158193784815129E-3</v>
      </c>
      <c r="W29" s="6">
        <v>190.08000200000001</v>
      </c>
      <c r="X29" s="37">
        <f t="shared" si="21"/>
        <v>4.279132676536828E-2</v>
      </c>
      <c r="Y29" s="33">
        <f t="shared" si="6"/>
        <v>1.3107557314782678E-3</v>
      </c>
      <c r="Z29" s="6">
        <v>724.97997999999995</v>
      </c>
      <c r="AA29" s="37">
        <f t="shared" si="22"/>
        <v>-8.2059787798421602E-2</v>
      </c>
      <c r="AB29" s="33">
        <f t="shared" si="7"/>
        <v>-9.587071995921204E-3</v>
      </c>
      <c r="AC29" s="6">
        <v>123.28104399999999</v>
      </c>
      <c r="AD29" s="37">
        <f t="shared" si="23"/>
        <v>3.4222474135177337E-2</v>
      </c>
      <c r="AE29" s="33">
        <f t="shared" si="8"/>
        <v>6.7988786981376312E-4</v>
      </c>
      <c r="AF29" s="6">
        <v>188.72434999999999</v>
      </c>
      <c r="AG29" s="37">
        <f t="shared" si="24"/>
        <v>1.6312620939127689E-2</v>
      </c>
      <c r="AH29" s="33">
        <f t="shared" si="9"/>
        <v>4.9611375482642452E-4</v>
      </c>
      <c r="AI29" s="6">
        <v>223.704849</v>
      </c>
      <c r="AJ29" s="37">
        <f t="shared" si="25"/>
        <v>8.7492071494194509E-2</v>
      </c>
      <c r="AK29" s="33">
        <f t="shared" si="10"/>
        <v>3.1540871017133147E-3</v>
      </c>
      <c r="AL29" s="6">
        <v>146.020004</v>
      </c>
      <c r="AM29" s="37">
        <f t="shared" si="26"/>
        <v>2.2763885332664137E-2</v>
      </c>
      <c r="AN29" s="33">
        <f t="shared" si="11"/>
        <v>5.3565890678340005E-4</v>
      </c>
      <c r="AO29" s="6">
        <v>122.870003</v>
      </c>
      <c r="AP29" s="37">
        <f t="shared" si="27"/>
        <v>-1.0568861788618133E-3</v>
      </c>
      <c r="AQ29" s="33">
        <f t="shared" si="12"/>
        <v>-2.0926840912822075E-5</v>
      </c>
      <c r="AR29" s="6">
        <v>1571.1094969999999</v>
      </c>
      <c r="AS29" s="37">
        <f t="shared" si="28"/>
        <v>7.4396701399541298E-2</v>
      </c>
      <c r="AT29" s="33">
        <f t="shared" si="13"/>
        <v>1.8836045003854916E-2</v>
      </c>
      <c r="AU29" s="6">
        <v>83.775970000000001</v>
      </c>
      <c r="AV29" s="37">
        <f t="shared" si="29"/>
        <v>4.5983238017718663E-2</v>
      </c>
      <c r="AW29" s="33">
        <f t="shared" si="14"/>
        <v>6.2079555727209538E-4</v>
      </c>
      <c r="AX29" s="6">
        <v>160.862854</v>
      </c>
      <c r="AY29" s="37">
        <f t="shared" si="30"/>
        <v>5.8863435784485038E-2</v>
      </c>
      <c r="AZ29" s="33">
        <f t="shared" si="15"/>
        <v>1.5259171799583316E-3</v>
      </c>
      <c r="BA29" s="6">
        <v>112.73812100000001</v>
      </c>
      <c r="BB29" s="37">
        <f t="shared" si="31"/>
        <v>2.7274885253605982E-2</v>
      </c>
      <c r="BC29" s="33">
        <f t="shared" si="16"/>
        <v>4.9552242079475319E-4</v>
      </c>
    </row>
    <row r="30" spans="1:55" x14ac:dyDescent="0.35">
      <c r="D30" s="1"/>
      <c r="F30" s="6">
        <f t="shared" si="0"/>
        <v>6740.4206949999998</v>
      </c>
      <c r="G30" s="33">
        <f t="shared" si="1"/>
        <v>2.8549036247671487E-2</v>
      </c>
      <c r="J30" s="6" t="s">
        <v>64</v>
      </c>
      <c r="K30" s="6">
        <v>1934.969971</v>
      </c>
      <c r="L30" s="37">
        <f t="shared" si="17"/>
        <v>4.1426249192680294E-2</v>
      </c>
      <c r="M30" s="33">
        <f t="shared" si="2"/>
        <v>1.2198970203909558E-2</v>
      </c>
      <c r="N30" s="6">
        <v>476.22000100000002</v>
      </c>
      <c r="O30" s="37">
        <f t="shared" si="18"/>
        <v>0.11623654084058163</v>
      </c>
      <c r="P30" s="33">
        <f t="shared" si="3"/>
        <v>8.4241023812384533E-3</v>
      </c>
      <c r="Q30" s="6">
        <v>111.882339</v>
      </c>
      <c r="R30" s="37">
        <f t="shared" si="19"/>
        <v>5.7341538313587639E-2</v>
      </c>
      <c r="S30" s="33">
        <f t="shared" si="4"/>
        <v>9.7634701878037116E-4</v>
      </c>
      <c r="T30" s="6">
        <v>195.95674099999999</v>
      </c>
      <c r="U30" s="37">
        <f t="shared" si="20"/>
        <v>0.17467657431758463</v>
      </c>
      <c r="V30" s="33">
        <f t="shared" si="5"/>
        <v>5.2091660549227108E-3</v>
      </c>
      <c r="W30" s="6">
        <v>194.63999899999999</v>
      </c>
      <c r="X30" s="37">
        <f t="shared" si="21"/>
        <v>2.3989882954651806E-2</v>
      </c>
      <c r="Y30" s="33">
        <f t="shared" si="6"/>
        <v>7.106136581803709E-4</v>
      </c>
      <c r="Z30" s="6">
        <v>736.54998799999998</v>
      </c>
      <c r="AA30" s="37">
        <f t="shared" si="22"/>
        <v>1.5959072414661754E-2</v>
      </c>
      <c r="AB30" s="33">
        <f t="shared" si="7"/>
        <v>1.788888202065367E-3</v>
      </c>
      <c r="AC30" s="6">
        <v>130.050003</v>
      </c>
      <c r="AD30" s="37">
        <f t="shared" si="23"/>
        <v>5.490673002412285E-2</v>
      </c>
      <c r="AE30" s="33">
        <f t="shared" si="8"/>
        <v>1.0866990172268556E-3</v>
      </c>
      <c r="AF30" s="6">
        <v>201.77619899999999</v>
      </c>
      <c r="AG30" s="37">
        <f t="shared" si="24"/>
        <v>6.9158267070465504E-2</v>
      </c>
      <c r="AH30" s="33">
        <f t="shared" si="9"/>
        <v>2.123671637046921E-3</v>
      </c>
      <c r="AI30" s="6">
        <v>219.62167400000001</v>
      </c>
      <c r="AJ30" s="37">
        <f t="shared" si="25"/>
        <v>-1.8252510029409256E-2</v>
      </c>
      <c r="AK30" s="33">
        <f t="shared" si="10"/>
        <v>-6.1005799206328688E-4</v>
      </c>
      <c r="AL30" s="6">
        <v>151.64999399999999</v>
      </c>
      <c r="AM30" s="37">
        <f t="shared" si="26"/>
        <v>3.8556292602210808E-2</v>
      </c>
      <c r="AN30" s="33">
        <f t="shared" si="11"/>
        <v>8.8983809127398544E-4</v>
      </c>
      <c r="AO30" s="6">
        <v>131.41000399999999</v>
      </c>
      <c r="AP30" s="37">
        <f t="shared" si="27"/>
        <v>6.9504360637152332E-2</v>
      </c>
      <c r="AQ30" s="33">
        <f t="shared" si="12"/>
        <v>1.3899968270941166E-3</v>
      </c>
      <c r="AR30" s="6">
        <v>1719.729126</v>
      </c>
      <c r="AS30" s="37">
        <f t="shared" si="28"/>
        <v>9.4595334878814011E-2</v>
      </c>
      <c r="AT30" s="33">
        <f t="shared" si="13"/>
        <v>2.4757289402929802E-2</v>
      </c>
      <c r="AU30" s="6">
        <v>85.388846999999998</v>
      </c>
      <c r="AV30" s="37">
        <f t="shared" si="29"/>
        <v>1.9252262910235445E-2</v>
      </c>
      <c r="AW30" s="33">
        <f t="shared" si="14"/>
        <v>2.5018211569898018E-4</v>
      </c>
      <c r="AX30" s="6">
        <v>165.371262</v>
      </c>
      <c r="AY30" s="37">
        <f t="shared" si="30"/>
        <v>2.802640813521811E-2</v>
      </c>
      <c r="AZ30" s="33">
        <f t="shared" si="15"/>
        <v>7.0534373062320103E-4</v>
      </c>
      <c r="BA30" s="6">
        <v>115.711304</v>
      </c>
      <c r="BB30" s="37">
        <f t="shared" si="31"/>
        <v>2.6372472537483496E-2</v>
      </c>
      <c r="BC30" s="33">
        <f t="shared" si="16"/>
        <v>4.6440829080947885E-4</v>
      </c>
    </row>
    <row r="31" spans="1:55" x14ac:dyDescent="0.35">
      <c r="D31" s="1"/>
      <c r="F31" s="6">
        <f t="shared" si="0"/>
        <v>6862.5331729999989</v>
      </c>
      <c r="G31" s="33">
        <f t="shared" si="1"/>
        <v>2.0648746960232903E-2</v>
      </c>
      <c r="J31" s="6" t="s">
        <v>65</v>
      </c>
      <c r="K31" s="6">
        <v>2106.8798830000001</v>
      </c>
      <c r="L31" s="37">
        <f t="shared" si="17"/>
        <v>8.8843710536322368E-2</v>
      </c>
      <c r="M31" s="33">
        <f t="shared" si="2"/>
        <v>2.7770229030200429E-2</v>
      </c>
      <c r="N31" s="6">
        <v>478.91000400000001</v>
      </c>
      <c r="O31" s="37">
        <f t="shared" si="18"/>
        <v>5.6486560714613708E-3</v>
      </c>
      <c r="P31" s="33">
        <f t="shared" si="3"/>
        <v>4.0133962317587799E-4</v>
      </c>
      <c r="Q31" s="6">
        <v>114.75039700000001</v>
      </c>
      <c r="R31" s="37">
        <f t="shared" si="19"/>
        <v>2.5634590996528994E-2</v>
      </c>
      <c r="S31" s="33">
        <f t="shared" si="4"/>
        <v>4.3640888705453833E-4</v>
      </c>
      <c r="T31" s="6">
        <v>169.71612500000001</v>
      </c>
      <c r="U31" s="37">
        <f t="shared" si="20"/>
        <v>-0.13391024909931518</v>
      </c>
      <c r="V31" s="33">
        <f t="shared" si="5"/>
        <v>-3.3717077320973531E-3</v>
      </c>
      <c r="W31" s="6">
        <v>199.33999600000001</v>
      </c>
      <c r="X31" s="37">
        <f t="shared" si="21"/>
        <v>2.4147128155297744E-2</v>
      </c>
      <c r="Y31" s="33">
        <f t="shared" si="6"/>
        <v>7.141228489579522E-4</v>
      </c>
      <c r="Z31" s="6">
        <v>723.04998799999998</v>
      </c>
      <c r="AA31" s="37">
        <f t="shared" si="22"/>
        <v>-1.832869488825516E-2</v>
      </c>
      <c r="AB31" s="33">
        <f t="shared" si="7"/>
        <v>-1.9661328600511863E-3</v>
      </c>
      <c r="AC31" s="6">
        <v>128.930161</v>
      </c>
      <c r="AD31" s="37">
        <f t="shared" si="23"/>
        <v>-8.6108571639172161E-3</v>
      </c>
      <c r="AE31" s="33">
        <f t="shared" si="8"/>
        <v>-1.6470770160019666E-4</v>
      </c>
      <c r="AF31" s="6">
        <v>200.63490300000001</v>
      </c>
      <c r="AG31" s="37">
        <f t="shared" si="24"/>
        <v>-5.6562468995661024E-3</v>
      </c>
      <c r="AH31" s="33">
        <f t="shared" si="9"/>
        <v>-1.6836345969923112E-4</v>
      </c>
      <c r="AI31" s="6">
        <v>207.152176</v>
      </c>
      <c r="AJ31" s="37">
        <f t="shared" si="25"/>
        <v>-5.6777174005148576E-2</v>
      </c>
      <c r="AK31" s="33">
        <f t="shared" si="10"/>
        <v>-1.7449230062185552E-3</v>
      </c>
      <c r="AL31" s="6">
        <v>154.55999800000001</v>
      </c>
      <c r="AM31" s="37">
        <f t="shared" si="26"/>
        <v>1.9188948995276685E-2</v>
      </c>
      <c r="AN31" s="33">
        <f t="shared" si="11"/>
        <v>4.4000872535034942E-4</v>
      </c>
      <c r="AO31" s="6">
        <v>126.459999</v>
      </c>
      <c r="AP31" s="37">
        <f t="shared" si="27"/>
        <v>-3.7668403084440895E-2</v>
      </c>
      <c r="AQ31" s="33">
        <f t="shared" si="12"/>
        <v>-7.0671348747171814E-4</v>
      </c>
      <c r="AR31" s="6">
        <v>1775.4266359999999</v>
      </c>
      <c r="AS31" s="37">
        <f t="shared" si="28"/>
        <v>3.238737377760733E-2</v>
      </c>
      <c r="AT31" s="33">
        <f t="shared" si="13"/>
        <v>8.5308334118530844E-3</v>
      </c>
      <c r="AU31" s="6">
        <v>82.963593000000003</v>
      </c>
      <c r="AV31" s="37">
        <f t="shared" si="29"/>
        <v>-2.8402468064711021E-2</v>
      </c>
      <c r="AW31" s="33">
        <f t="shared" si="14"/>
        <v>-3.4958809061637997E-4</v>
      </c>
      <c r="AX31" s="6">
        <v>153.71914699999999</v>
      </c>
      <c r="AY31" s="37">
        <f t="shared" si="30"/>
        <v>-7.0460337903208409E-2</v>
      </c>
      <c r="AZ31" s="33">
        <f t="shared" si="15"/>
        <v>-1.6068882833748651E-3</v>
      </c>
      <c r="BA31" s="6">
        <v>117.927689</v>
      </c>
      <c r="BB31" s="37">
        <f t="shared" si="31"/>
        <v>1.9154438014111416E-2</v>
      </c>
      <c r="BC31" s="33">
        <f t="shared" si="16"/>
        <v>3.3511834220874379E-4</v>
      </c>
    </row>
    <row r="32" spans="1:55" x14ac:dyDescent="0.35">
      <c r="D32" s="1"/>
      <c r="F32" s="6">
        <f t="shared" si="0"/>
        <v>7061.9079980000006</v>
      </c>
      <c r="G32" s="33">
        <f t="shared" si="1"/>
        <v>3.3969411020762653E-2</v>
      </c>
      <c r="J32" s="6" t="s">
        <v>66</v>
      </c>
      <c r="K32" s="6">
        <v>2111.25</v>
      </c>
      <c r="L32" s="37">
        <f t="shared" si="17"/>
        <v>2.074212694924638E-3</v>
      </c>
      <c r="M32" s="33">
        <f t="shared" si="2"/>
        <v>6.381290176328949E-4</v>
      </c>
      <c r="N32" s="6">
        <v>513.419983</v>
      </c>
      <c r="O32" s="37">
        <f t="shared" si="18"/>
        <v>7.2059423924667035E-2</v>
      </c>
      <c r="P32" s="33">
        <f t="shared" si="3"/>
        <v>5.3911212191953576E-3</v>
      </c>
      <c r="Q32" s="6">
        <v>116.955009</v>
      </c>
      <c r="R32" s="37">
        <f t="shared" si="19"/>
        <v>1.9212238542407806E-2</v>
      </c>
      <c r="S32" s="33">
        <f t="shared" si="4"/>
        <v>3.274253799570598E-4</v>
      </c>
      <c r="T32" s="6">
        <v>190.19828799999999</v>
      </c>
      <c r="U32" s="37">
        <f t="shared" si="20"/>
        <v>0.12068483769588768</v>
      </c>
      <c r="V32" s="33">
        <f t="shared" si="5"/>
        <v>3.3448362199000048E-3</v>
      </c>
      <c r="W32" s="6">
        <v>218.259995</v>
      </c>
      <c r="X32" s="37">
        <f t="shared" si="21"/>
        <v>9.4913210492890698E-2</v>
      </c>
      <c r="Y32" s="33">
        <f t="shared" si="6"/>
        <v>3.0186749302890804E-3</v>
      </c>
      <c r="Z32" s="6">
        <v>692.19000200000005</v>
      </c>
      <c r="AA32" s="37">
        <f t="shared" si="22"/>
        <v>-4.2680293910744016E-2</v>
      </c>
      <c r="AB32" s="33">
        <f t="shared" si="7"/>
        <v>-4.3049515365072748E-3</v>
      </c>
      <c r="AC32" s="6">
        <v>135.479996</v>
      </c>
      <c r="AD32" s="37">
        <f t="shared" si="23"/>
        <v>5.0801417986284854E-2</v>
      </c>
      <c r="AE32" s="33">
        <f t="shared" si="8"/>
        <v>1.0029206026507904E-3</v>
      </c>
      <c r="AF32" s="6">
        <v>217.14711</v>
      </c>
      <c r="AG32" s="37">
        <f t="shared" si="24"/>
        <v>8.2299773135684123E-2</v>
      </c>
      <c r="AH32" s="33">
        <f t="shared" si="9"/>
        <v>2.6041634247222088E-3</v>
      </c>
      <c r="AI32" s="6">
        <v>171.49949599999999</v>
      </c>
      <c r="AJ32" s="37">
        <f t="shared" si="25"/>
        <v>-0.17210864345446222</v>
      </c>
      <c r="AK32" s="33">
        <f t="shared" si="10"/>
        <v>-4.3011151808801567E-3</v>
      </c>
      <c r="AL32" s="6">
        <v>163.58999600000001</v>
      </c>
      <c r="AM32" s="37">
        <f t="shared" si="26"/>
        <v>5.8423900859522565E-2</v>
      </c>
      <c r="AN32" s="33">
        <f t="shared" si="11"/>
        <v>1.3927168680971994E-3</v>
      </c>
      <c r="AO32" s="6">
        <v>134.83000200000001</v>
      </c>
      <c r="AP32" s="37">
        <f t="shared" si="27"/>
        <v>6.6186960827035998E-2</v>
      </c>
      <c r="AQ32" s="33">
        <f t="shared" si="12"/>
        <v>1.3003927027695531E-3</v>
      </c>
      <c r="AR32" s="6">
        <v>1842.105957</v>
      </c>
      <c r="AS32" s="37">
        <f t="shared" si="28"/>
        <v>3.7556787561905246E-2</v>
      </c>
      <c r="AT32" s="33">
        <f t="shared" si="13"/>
        <v>1.008134756503117E-2</v>
      </c>
      <c r="AU32" s="6">
        <v>83.457886000000002</v>
      </c>
      <c r="AV32" s="37">
        <f t="shared" si="29"/>
        <v>5.9579507362946416E-3</v>
      </c>
      <c r="AW32" s="33">
        <f t="shared" si="14"/>
        <v>7.2456913621872314E-5</v>
      </c>
      <c r="AX32" s="6">
        <v>152.181107</v>
      </c>
      <c r="AY32" s="37">
        <f t="shared" si="30"/>
        <v>-1.0005520002007266E-2</v>
      </c>
      <c r="AZ32" s="33">
        <f t="shared" si="15"/>
        <v>-2.2187887061979355E-4</v>
      </c>
      <c r="BA32" s="6">
        <v>119.968346</v>
      </c>
      <c r="BB32" s="37">
        <f t="shared" si="31"/>
        <v>1.7304307557489709E-2</v>
      </c>
      <c r="BC32" s="33">
        <f t="shared" si="16"/>
        <v>3.0250770437293453E-4</v>
      </c>
    </row>
    <row r="33" spans="6:55" x14ac:dyDescent="0.35">
      <c r="F33" s="6">
        <f t="shared" si="0"/>
        <v>7185.153763000003</v>
      </c>
      <c r="G33" s="33">
        <f t="shared" si="1"/>
        <v>1.8694937473759287E-2</v>
      </c>
      <c r="J33" s="6" t="s">
        <v>67</v>
      </c>
      <c r="K33" s="6">
        <v>2282.3798830000001</v>
      </c>
      <c r="L33" s="37">
        <f t="shared" si="17"/>
        <v>8.105619088217883E-2</v>
      </c>
      <c r="M33" s="33">
        <f t="shared" si="2"/>
        <v>2.6197030535442693E-2</v>
      </c>
      <c r="N33" s="6">
        <v>582.80999799999995</v>
      </c>
      <c r="O33" s="37">
        <f t="shared" si="18"/>
        <v>0.13515254041056665</v>
      </c>
      <c r="P33" s="33">
        <f t="shared" si="3"/>
        <v>1.1153961766237279E-2</v>
      </c>
      <c r="Q33" s="6">
        <v>108.248756</v>
      </c>
      <c r="R33" s="37">
        <f t="shared" si="19"/>
        <v>-7.4441044248049301E-2</v>
      </c>
      <c r="S33" s="33">
        <f t="shared" si="4"/>
        <v>-1.1410727012408596E-3</v>
      </c>
      <c r="T33" s="6">
        <v>206.65647899999999</v>
      </c>
      <c r="U33" s="37">
        <f t="shared" si="20"/>
        <v>8.6531751537111623E-2</v>
      </c>
      <c r="V33" s="33">
        <f t="shared" si="5"/>
        <v>2.5322260073944287E-3</v>
      </c>
      <c r="W33" s="6">
        <v>223.479996</v>
      </c>
      <c r="X33" s="37">
        <f t="shared" si="21"/>
        <v>2.3916435075516225E-2</v>
      </c>
      <c r="Y33" s="33">
        <f t="shared" si="6"/>
        <v>7.5685562832655655E-4</v>
      </c>
      <c r="Z33" s="6">
        <v>605.919983</v>
      </c>
      <c r="AA33" s="37">
        <f t="shared" si="22"/>
        <v>-0.12463343699090303</v>
      </c>
      <c r="AB33" s="33">
        <f t="shared" si="7"/>
        <v>-1.0693694968009626E-2</v>
      </c>
      <c r="AC33" s="6">
        <v>132.66000399999999</v>
      </c>
      <c r="AD33" s="37">
        <f t="shared" si="23"/>
        <v>-2.0814821990399329E-2</v>
      </c>
      <c r="AE33" s="33">
        <f t="shared" si="8"/>
        <v>-3.9101250954949959E-4</v>
      </c>
      <c r="AF33" s="6">
        <v>219.683334</v>
      </c>
      <c r="AG33" s="37">
        <f t="shared" si="24"/>
        <v>1.1679750193313668E-2</v>
      </c>
      <c r="AH33" s="33">
        <f t="shared" si="9"/>
        <v>3.6333614987351336E-4</v>
      </c>
      <c r="AI33" s="6">
        <v>153.326065</v>
      </c>
      <c r="AJ33" s="37">
        <f t="shared" si="25"/>
        <v>-0.10596783911248342</v>
      </c>
      <c r="AK33" s="33">
        <f t="shared" si="10"/>
        <v>-2.3007424894620062E-3</v>
      </c>
      <c r="AL33" s="6">
        <v>170.88000500000001</v>
      </c>
      <c r="AM33" s="37">
        <f t="shared" si="26"/>
        <v>4.4562682182595063E-2</v>
      </c>
      <c r="AN33" s="33">
        <f t="shared" si="11"/>
        <v>1.0783022600028009E-3</v>
      </c>
      <c r="AO33" s="6">
        <v>131.509995</v>
      </c>
      <c r="AP33" s="37">
        <f t="shared" si="27"/>
        <v>-2.4623651640975304E-2</v>
      </c>
      <c r="AQ33" s="33">
        <f t="shared" si="12"/>
        <v>-4.5855260435331483E-4</v>
      </c>
      <c r="AR33" s="6">
        <v>1872.298706</v>
      </c>
      <c r="AS33" s="37">
        <f t="shared" si="28"/>
        <v>1.6390343283603011E-2</v>
      </c>
      <c r="AT33" s="33">
        <f t="shared" si="13"/>
        <v>4.3455137803376552E-3</v>
      </c>
      <c r="AU33" s="6">
        <v>84.966781999999995</v>
      </c>
      <c r="AV33" s="37">
        <f t="shared" si="29"/>
        <v>1.8079729457800942E-2</v>
      </c>
      <c r="AW33" s="33">
        <f t="shared" si="14"/>
        <v>2.1752994118515994E-4</v>
      </c>
      <c r="AX33" s="6">
        <v>154.44618199999999</v>
      </c>
      <c r="AY33" s="37">
        <f t="shared" si="30"/>
        <v>1.488407493316497E-2</v>
      </c>
      <c r="AZ33" s="33">
        <f t="shared" si="15"/>
        <v>3.2551946962212951E-4</v>
      </c>
      <c r="BA33" s="6">
        <v>132.64183</v>
      </c>
      <c r="BB33" s="37">
        <f t="shared" si="31"/>
        <v>0.10564023279940862</v>
      </c>
      <c r="BC33" s="33">
        <f t="shared" si="16"/>
        <v>1.9842107549557435E-3</v>
      </c>
    </row>
    <row r="34" spans="6:55" x14ac:dyDescent="0.35">
      <c r="F34" s="6">
        <f t="shared" si="0"/>
        <v>7529.643943</v>
      </c>
      <c r="G34" s="33">
        <f t="shared" si="1"/>
        <v>5.0410930838756675E-2</v>
      </c>
      <c r="J34" s="6" t="s">
        <v>68</v>
      </c>
      <c r="K34" s="6">
        <v>2410.610107</v>
      </c>
      <c r="L34" s="37">
        <f t="shared" si="17"/>
        <v>5.6182682363749133E-2</v>
      </c>
      <c r="M34" s="33">
        <f t="shared" si="2"/>
        <v>1.8849219712157781E-2</v>
      </c>
      <c r="N34" s="6">
        <v>588.53997800000002</v>
      </c>
      <c r="O34" s="37">
        <f t="shared" si="18"/>
        <v>9.831643279393551E-3</v>
      </c>
      <c r="P34" s="33">
        <f t="shared" si="3"/>
        <v>8.0531541985291906E-4</v>
      </c>
      <c r="Q34" s="6">
        <v>113.583923</v>
      </c>
      <c r="R34" s="37">
        <f t="shared" si="19"/>
        <v>4.9286173782911634E-2</v>
      </c>
      <c r="S34" s="33">
        <f t="shared" si="4"/>
        <v>7.7912277907682284E-4</v>
      </c>
      <c r="T34" s="6">
        <v>207.265503</v>
      </c>
      <c r="U34" s="37">
        <f t="shared" si="20"/>
        <v>2.9470355971757613E-3</v>
      </c>
      <c r="V34" s="33">
        <f t="shared" si="5"/>
        <v>8.5011237832230543E-5</v>
      </c>
      <c r="W34" s="6">
        <v>226.30999800000001</v>
      </c>
      <c r="X34" s="37">
        <f t="shared" si="21"/>
        <v>1.2663334753236739E-2</v>
      </c>
      <c r="Y34" s="33">
        <f t="shared" si="6"/>
        <v>3.9885566227350561E-4</v>
      </c>
      <c r="Z34" s="6">
        <v>570.46002199999998</v>
      </c>
      <c r="AA34" s="37">
        <f t="shared" si="22"/>
        <v>-5.8522514514924032E-2</v>
      </c>
      <c r="AB34" s="33">
        <f t="shared" si="7"/>
        <v>-4.6463521893705178E-3</v>
      </c>
      <c r="AC34" s="6">
        <v>139.41000399999999</v>
      </c>
      <c r="AD34" s="37">
        <f t="shared" si="23"/>
        <v>5.0881952332822188E-2</v>
      </c>
      <c r="AE34" s="33">
        <f t="shared" si="8"/>
        <v>9.8723749166988381E-4</v>
      </c>
      <c r="AF34" s="6">
        <v>220.73968500000001</v>
      </c>
      <c r="AG34" s="37">
        <f t="shared" si="24"/>
        <v>4.8085167898990755E-3</v>
      </c>
      <c r="AH34" s="33">
        <f t="shared" si="9"/>
        <v>1.4772550686185403E-4</v>
      </c>
      <c r="AI34" s="6">
        <v>161.74664300000001</v>
      </c>
      <c r="AJ34" s="37">
        <f t="shared" si="25"/>
        <v>5.4919416343203006E-2</v>
      </c>
      <c r="AK34" s="33">
        <f t="shared" si="10"/>
        <v>1.236303567332915E-3</v>
      </c>
      <c r="AL34" s="6">
        <v>175.66999799999999</v>
      </c>
      <c r="AM34" s="37">
        <f t="shared" si="26"/>
        <v>2.8031325256573938E-2</v>
      </c>
      <c r="AN34" s="33">
        <f t="shared" si="11"/>
        <v>6.8533854864974745E-4</v>
      </c>
      <c r="AO34" s="6">
        <v>127.650002</v>
      </c>
      <c r="AP34" s="37">
        <f t="shared" si="27"/>
        <v>-2.9351328011228368E-2</v>
      </c>
      <c r="AQ34" s="33">
        <f t="shared" si="12"/>
        <v>-5.2144981205963872E-4</v>
      </c>
      <c r="AR34" s="6">
        <v>1865.7454829999999</v>
      </c>
      <c r="AS34" s="37">
        <f t="shared" si="28"/>
        <v>-3.5000948187378154E-3</v>
      </c>
      <c r="AT34" s="33">
        <f t="shared" si="13"/>
        <v>-9.0885822538127627E-4</v>
      </c>
      <c r="AU34" s="6">
        <v>90.400429000000003</v>
      </c>
      <c r="AV34" s="37">
        <f t="shared" si="29"/>
        <v>6.3950250581456744E-2</v>
      </c>
      <c r="AW34" s="33">
        <f t="shared" si="14"/>
        <v>8.045937885130805E-4</v>
      </c>
      <c r="AX34" s="6">
        <v>155.43858299999999</v>
      </c>
      <c r="AY34" s="37">
        <f t="shared" si="30"/>
        <v>6.4255456959110913E-3</v>
      </c>
      <c r="AZ34" s="33">
        <f t="shared" si="15"/>
        <v>1.3900575421466711E-4</v>
      </c>
      <c r="BA34" s="6">
        <v>131.583405</v>
      </c>
      <c r="BB34" s="37">
        <f t="shared" si="31"/>
        <v>-7.979571753495859E-3</v>
      </c>
      <c r="BC34" s="33">
        <f t="shared" si="16"/>
        <v>-1.4613176786468799E-4</v>
      </c>
    </row>
    <row r="35" spans="6:55" x14ac:dyDescent="0.35">
      <c r="F35" s="6">
        <f t="shared" si="0"/>
        <v>7415.378708000002</v>
      </c>
      <c r="G35" s="33">
        <f t="shared" si="1"/>
        <v>-1.1331617793286848E-2</v>
      </c>
      <c r="J35" s="6" t="s">
        <v>69</v>
      </c>
      <c r="K35" s="6">
        <v>2610.4399410000001</v>
      </c>
      <c r="L35" s="37">
        <f t="shared" si="17"/>
        <v>8.2895957923568159E-2</v>
      </c>
      <c r="M35" s="33">
        <f t="shared" si="2"/>
        <v>2.8739064044630055E-2</v>
      </c>
      <c r="N35" s="6">
        <v>573.080017</v>
      </c>
      <c r="O35" s="37">
        <f t="shared" si="18"/>
        <v>-2.6268327688692746E-2</v>
      </c>
      <c r="P35" s="33">
        <f t="shared" si="3"/>
        <v>-1.9992782915575387E-3</v>
      </c>
      <c r="Q35" s="6">
        <v>118.901764</v>
      </c>
      <c r="R35" s="37">
        <f t="shared" si="19"/>
        <v>4.6818606538180596E-2</v>
      </c>
      <c r="S35" s="33">
        <f t="shared" si="4"/>
        <v>7.3931980682656921E-4</v>
      </c>
      <c r="T35" s="6">
        <v>217.49504099999999</v>
      </c>
      <c r="U35" s="37">
        <f t="shared" si="20"/>
        <v>4.9354754418539155E-2</v>
      </c>
      <c r="V35" s="33">
        <f t="shared" si="5"/>
        <v>1.4256204432859601E-3</v>
      </c>
      <c r="W35" s="6">
        <v>235.63000500000001</v>
      </c>
      <c r="X35" s="37">
        <f t="shared" si="21"/>
        <v>4.1182480148314098E-2</v>
      </c>
      <c r="Y35" s="33">
        <f t="shared" si="6"/>
        <v>1.2887499165589232E-3</v>
      </c>
      <c r="Z35" s="6">
        <v>539.82000700000003</v>
      </c>
      <c r="AA35" s="37">
        <f t="shared" si="22"/>
        <v>-5.3711064436343534E-2</v>
      </c>
      <c r="AB35" s="33">
        <f t="shared" si="7"/>
        <v>-3.8506876818470591E-3</v>
      </c>
      <c r="AC35" s="6">
        <v>142.550003</v>
      </c>
      <c r="AD35" s="37">
        <f t="shared" si="23"/>
        <v>2.2523484039208674E-2</v>
      </c>
      <c r="AE35" s="33">
        <f t="shared" si="8"/>
        <v>4.2641096201428296E-4</v>
      </c>
      <c r="AF35" s="6">
        <v>227.502655</v>
      </c>
      <c r="AG35" s="37">
        <f t="shared" si="24"/>
        <v>3.0637762303593011E-2</v>
      </c>
      <c r="AH35" s="33">
        <f t="shared" si="9"/>
        <v>9.2569745928108697E-4</v>
      </c>
      <c r="AI35" s="6">
        <v>149.391434</v>
      </c>
      <c r="AJ35" s="37">
        <f t="shared" si="25"/>
        <v>-7.6386185028891149E-2</v>
      </c>
      <c r="AK35" s="33">
        <f t="shared" si="10"/>
        <v>-1.5155353700176124E-3</v>
      </c>
      <c r="AL35" s="6">
        <v>171.80999800000001</v>
      </c>
      <c r="AM35" s="37">
        <f t="shared" si="26"/>
        <v>-2.197301783996141E-2</v>
      </c>
      <c r="AN35" s="33">
        <f t="shared" si="11"/>
        <v>-5.0137618454686259E-4</v>
      </c>
      <c r="AO35" s="6">
        <v>136.33999600000001</v>
      </c>
      <c r="AP35" s="37">
        <f t="shared" si="27"/>
        <v>6.807672435445801E-2</v>
      </c>
      <c r="AQ35" s="33">
        <f t="shared" si="12"/>
        <v>1.2326718761792995E-3</v>
      </c>
      <c r="AR35" s="6">
        <v>2023.3222659999999</v>
      </c>
      <c r="AS35" s="37">
        <f t="shared" si="28"/>
        <v>8.4457812941680852E-2</v>
      </c>
      <c r="AT35" s="33">
        <f t="shared" si="13"/>
        <v>2.2695013835472382E-2</v>
      </c>
      <c r="AU35" s="6">
        <v>91.777930999999995</v>
      </c>
      <c r="AV35" s="37">
        <f t="shared" si="29"/>
        <v>1.5237781670261682E-2</v>
      </c>
      <c r="AW35" s="33">
        <f t="shared" si="14"/>
        <v>1.8573150142464065E-4</v>
      </c>
      <c r="AX35" s="6">
        <v>156.41134600000001</v>
      </c>
      <c r="AY35" s="37">
        <f t="shared" si="30"/>
        <v>6.2581823716188582E-3</v>
      </c>
      <c r="AZ35" s="33">
        <f t="shared" si="15"/>
        <v>1.2999960365567818E-4</v>
      </c>
      <c r="BA35" s="6">
        <v>135.171539</v>
      </c>
      <c r="BB35" s="37">
        <f t="shared" si="31"/>
        <v>2.7268894584389244E-2</v>
      </c>
      <c r="BC35" s="33">
        <f t="shared" si="16"/>
        <v>4.8952891739686597E-4</v>
      </c>
    </row>
    <row r="36" spans="6:55" x14ac:dyDescent="0.35">
      <c r="F36" s="6">
        <f t="shared" ref="F36:F67" si="32">SUM(K37,N37,Q37,T37,W37,Z37,AC37,AF37,AI37,AL37,AO37,AR37,AU37,AX37,BA37)</f>
        <v>7677.0981900000006</v>
      </c>
      <c r="G36" s="33">
        <f t="shared" ref="G36:G67" si="33">SUM(M37,P37,S37,V37,Y37,AB37,AE37,AH37,AK37,AN37,AQ37,AT37,AW37,AZ37,BC37)</f>
        <v>3.7440485472084471E-2</v>
      </c>
      <c r="J36" s="6" t="s">
        <v>70</v>
      </c>
      <c r="K36" s="6">
        <v>2720.8500979999999</v>
      </c>
      <c r="L36" s="37">
        <f t="shared" si="17"/>
        <v>4.2295612806822203E-2</v>
      </c>
      <c r="M36" s="33">
        <f t="shared" si="2"/>
        <v>1.5519102500626084E-2</v>
      </c>
      <c r="N36" s="6">
        <v>605.09002699999996</v>
      </c>
      <c r="O36" s="37">
        <f t="shared" si="18"/>
        <v>5.5856091733172346E-2</v>
      </c>
      <c r="P36" s="33">
        <f t="shared" si="3"/>
        <v>4.5578203603380578E-3</v>
      </c>
      <c r="Q36" s="6">
        <v>102.33039100000001</v>
      </c>
      <c r="R36" s="37">
        <f t="shared" si="19"/>
        <v>-0.1393702872229885</v>
      </c>
      <c r="S36" s="33">
        <f t="shared" si="4"/>
        <v>-1.9232754720840501E-3</v>
      </c>
      <c r="T36" s="6">
        <v>200.9366</v>
      </c>
      <c r="U36" s="37">
        <f t="shared" si="20"/>
        <v>-7.6132499039368848E-2</v>
      </c>
      <c r="V36" s="33">
        <f t="shared" si="5"/>
        <v>-2.0629837138284209E-3</v>
      </c>
      <c r="W36" s="6">
        <v>217.820007</v>
      </c>
      <c r="X36" s="37">
        <f t="shared" si="21"/>
        <v>-7.5584592887480553E-2</v>
      </c>
      <c r="Y36" s="33">
        <f t="shared" si="6"/>
        <v>-2.220228689612485E-3</v>
      </c>
      <c r="Z36" s="6">
        <v>528.44000200000005</v>
      </c>
      <c r="AA36" s="37">
        <f t="shared" si="22"/>
        <v>-2.108111009675857E-2</v>
      </c>
      <c r="AB36" s="33">
        <f t="shared" si="7"/>
        <v>-1.5022970910002129E-3</v>
      </c>
      <c r="AC36" s="6">
        <v>140.759995</v>
      </c>
      <c r="AD36" s="37">
        <f t="shared" si="23"/>
        <v>-1.2557053401114276E-2</v>
      </c>
      <c r="AE36" s="33">
        <f t="shared" si="8"/>
        <v>-2.3836014903037882E-4</v>
      </c>
      <c r="AF36" s="6">
        <v>218.91027800000001</v>
      </c>
      <c r="AG36" s="37">
        <f t="shared" si="24"/>
        <v>-3.7768249341969214E-2</v>
      </c>
      <c r="AH36" s="33">
        <f t="shared" si="9"/>
        <v>-1.1149609869694325E-3</v>
      </c>
      <c r="AI36" s="6">
        <v>145.65527299999999</v>
      </c>
      <c r="AJ36" s="37">
        <f t="shared" si="25"/>
        <v>-2.500920501238384E-2</v>
      </c>
      <c r="AK36" s="33">
        <f t="shared" si="10"/>
        <v>-4.9123891402361208E-4</v>
      </c>
      <c r="AL36" s="6">
        <v>172.800003</v>
      </c>
      <c r="AM36" s="37">
        <f t="shared" si="26"/>
        <v>5.7622083203795653E-3</v>
      </c>
      <c r="AN36" s="33">
        <f t="shared" si="11"/>
        <v>1.342762998704305E-4</v>
      </c>
      <c r="AO36" s="6">
        <v>150.05999800000001</v>
      </c>
      <c r="AP36" s="37">
        <f t="shared" si="27"/>
        <v>0.10063079362273117</v>
      </c>
      <c r="AQ36" s="33">
        <f t="shared" si="12"/>
        <v>2.0363972339638259E-3</v>
      </c>
      <c r="AR36" s="6">
        <v>1847.352539</v>
      </c>
      <c r="AS36" s="37">
        <f t="shared" si="28"/>
        <v>-8.6970686754652624E-2</v>
      </c>
      <c r="AT36" s="33">
        <f t="shared" si="13"/>
        <v>-2.1666529158038673E-2</v>
      </c>
      <c r="AU36" s="6">
        <v>82.553916999999998</v>
      </c>
      <c r="AV36" s="37">
        <f t="shared" si="29"/>
        <v>-0.10050361671369555</v>
      </c>
      <c r="AW36" s="33">
        <f t="shared" si="14"/>
        <v>-1.1188865139727983E-3</v>
      </c>
      <c r="AX36" s="6">
        <v>147.02027899999999</v>
      </c>
      <c r="AY36" s="37">
        <f t="shared" si="30"/>
        <v>-6.004082977458694E-2</v>
      </c>
      <c r="AZ36" s="33">
        <f t="shared" si="15"/>
        <v>-1.1903936255242267E-3</v>
      </c>
      <c r="BA36" s="6">
        <v>134.79930100000001</v>
      </c>
      <c r="BB36" s="37">
        <f t="shared" si="31"/>
        <v>-2.7538193524598523E-3</v>
      </c>
      <c r="BC36" s="33">
        <f t="shared" si="16"/>
        <v>-5.0059874000957182E-5</v>
      </c>
    </row>
    <row r="37" spans="6:55" x14ac:dyDescent="0.35">
      <c r="F37" s="6">
        <f t="shared" si="32"/>
        <v>8322.6905740000002</v>
      </c>
      <c r="G37" s="33">
        <f t="shared" si="33"/>
        <v>8.7007154088499447E-2</v>
      </c>
      <c r="J37" s="6" t="s">
        <v>71</v>
      </c>
      <c r="K37" s="6">
        <v>2855</v>
      </c>
      <c r="L37" s="37">
        <f t="shared" si="17"/>
        <v>4.9304407508009698E-2</v>
      </c>
      <c r="M37" s="33">
        <f t="shared" ref="M37:M68" si="34">(K37/$F36)*L37</f>
        <v>1.8335584611738263E-2</v>
      </c>
      <c r="N37" s="6">
        <v>626.15997300000004</v>
      </c>
      <c r="O37" s="37">
        <f t="shared" si="18"/>
        <v>3.4821175461217893E-2</v>
      </c>
      <c r="P37" s="33">
        <f t="shared" ref="P37:P68" si="35">(N37/$F36)*O37</f>
        <v>2.8400869374088935E-3</v>
      </c>
      <c r="Q37" s="6">
        <v>111.20957900000001</v>
      </c>
      <c r="R37" s="37">
        <f t="shared" si="19"/>
        <v>8.6769804290105751E-2</v>
      </c>
      <c r="S37" s="33">
        <f t="shared" ref="S37:S68" si="36">(Q37/$F36)*R37</f>
        <v>1.2569376040525871E-3</v>
      </c>
      <c r="T37" s="6">
        <v>214.10974100000001</v>
      </c>
      <c r="U37" s="37">
        <f t="shared" si="20"/>
        <v>6.5558693637694759E-2</v>
      </c>
      <c r="V37" s="33">
        <f t="shared" ref="V37:V68" si="37">(T37/$F36)*U37</f>
        <v>1.8283933027389316E-3</v>
      </c>
      <c r="W37" s="6">
        <v>222.220001</v>
      </c>
      <c r="X37" s="37">
        <f t="shared" si="21"/>
        <v>2.0200137079235299E-2</v>
      </c>
      <c r="Y37" s="33">
        <f t="shared" ref="Y37:Y68" si="38">(W37/$F36)*X37</f>
        <v>5.8470979149321059E-4</v>
      </c>
      <c r="Z37" s="6">
        <v>595.10998500000005</v>
      </c>
      <c r="AA37" s="37">
        <f t="shared" si="22"/>
        <v>0.1261637702438734</v>
      </c>
      <c r="AB37" s="33">
        <f t="shared" ref="AB37:AB68" si="39">(Z37/$F36)*AA37</f>
        <v>9.7799087049810097E-3</v>
      </c>
      <c r="AC37" s="6">
        <v>140.5</v>
      </c>
      <c r="AD37" s="37">
        <f t="shared" si="23"/>
        <v>-1.8470802020133883E-3</v>
      </c>
      <c r="AE37" s="33">
        <f t="shared" ref="AE37:AE68" si="40">(AC37/$F36)*AD37</f>
        <v>-3.3803757873113904E-5</v>
      </c>
      <c r="AF37" s="6">
        <v>198.02328499999999</v>
      </c>
      <c r="AG37" s="37">
        <f t="shared" si="24"/>
        <v>-9.5413487163905644E-2</v>
      </c>
      <c r="AH37" s="33">
        <f t="shared" ref="AH37:AH68" si="41">(AF37/$F36)*AG37</f>
        <v>-2.461098151136442E-3</v>
      </c>
      <c r="AI37" s="6">
        <v>162.298508</v>
      </c>
      <c r="AJ37" s="37">
        <f t="shared" si="25"/>
        <v>0.11426455532440631</v>
      </c>
      <c r="AK37" s="33">
        <f t="shared" ref="AK37:AK68" si="42">(AI37/$F36)*AJ37</f>
        <v>2.415621943013679E-3</v>
      </c>
      <c r="AL37" s="6">
        <v>174.320007</v>
      </c>
      <c r="AM37" s="37">
        <f t="shared" si="26"/>
        <v>8.7963192917305689E-3</v>
      </c>
      <c r="AN37" s="33">
        <f t="shared" ref="AN37:AN68" si="43">(AL37/$F36)*AM37</f>
        <v>1.9973359758587481E-4</v>
      </c>
      <c r="AO37" s="6">
        <v>159.179993</v>
      </c>
      <c r="AP37" s="37">
        <f t="shared" si="27"/>
        <v>6.0775657214123036E-2</v>
      </c>
      <c r="AQ37" s="33">
        <f t="shared" ref="AQ37:AQ68" si="44">(AO37/$F36)*AP37</f>
        <v>1.2601465359028453E-3</v>
      </c>
      <c r="AR37" s="6">
        <v>1826.1467290000001</v>
      </c>
      <c r="AS37" s="37">
        <f t="shared" si="28"/>
        <v>-1.1479027176631351E-2</v>
      </c>
      <c r="AT37" s="33">
        <f t="shared" ref="AT37:AT68" si="45">(AR37/$F36)*AS37</f>
        <v>-2.7305092903478216E-3</v>
      </c>
      <c r="AU37" s="6">
        <v>83.721024</v>
      </c>
      <c r="AV37" s="37">
        <f t="shared" si="29"/>
        <v>1.4137512094065767E-2</v>
      </c>
      <c r="AW37" s="33">
        <f t="shared" ref="AW37:AW68" si="46">(AU37/$F36)*AV37</f>
        <v>1.5417374638627233E-4</v>
      </c>
      <c r="AX37" s="6">
        <v>169.07046500000001</v>
      </c>
      <c r="AY37" s="37">
        <f t="shared" si="30"/>
        <v>0.14998057512868701</v>
      </c>
      <c r="AZ37" s="33">
        <f t="shared" ref="AZ37:AZ68" si="47">(AX37/$F36)*AY37</f>
        <v>3.3029778896151579E-3</v>
      </c>
      <c r="BA37" s="6">
        <v>140.02889999999999</v>
      </c>
      <c r="BB37" s="37">
        <f t="shared" si="31"/>
        <v>3.8795445979352507E-2</v>
      </c>
      <c r="BC37" s="33">
        <f t="shared" ref="BC37:BC68" si="48">(BA37/$F36)*BB37</f>
        <v>7.0762200652511832E-4</v>
      </c>
    </row>
    <row r="38" spans="6:55" x14ac:dyDescent="0.35">
      <c r="F38" s="6">
        <f t="shared" si="32"/>
        <v>8495.6035539999993</v>
      </c>
      <c r="G38" s="33">
        <f t="shared" si="33"/>
        <v>2.8153564382825735E-2</v>
      </c>
      <c r="J38" s="6" t="s">
        <v>72</v>
      </c>
      <c r="K38" s="6">
        <v>3281.3701169999999</v>
      </c>
      <c r="L38" s="37">
        <f t="shared" si="17"/>
        <v>0.14934154711033273</v>
      </c>
      <c r="M38" s="33">
        <f t="shared" si="34"/>
        <v>5.8880585017216512E-2</v>
      </c>
      <c r="N38" s="6">
        <v>682.63000499999998</v>
      </c>
      <c r="O38" s="37">
        <f t="shared" si="18"/>
        <v>9.0184672344107097E-2</v>
      </c>
      <c r="P38" s="33">
        <f t="shared" si="35"/>
        <v>7.3969785114326647E-3</v>
      </c>
      <c r="Q38" s="6">
        <v>118.89572099999999</v>
      </c>
      <c r="R38" s="37">
        <f t="shared" si="19"/>
        <v>6.9114028387788337E-2</v>
      </c>
      <c r="S38" s="33">
        <f t="shared" si="36"/>
        <v>9.8734443667189984E-4</v>
      </c>
      <c r="T38" s="6">
        <v>232.409378</v>
      </c>
      <c r="U38" s="37">
        <f t="shared" si="20"/>
        <v>8.5468493467562454E-2</v>
      </c>
      <c r="V38" s="33">
        <f t="shared" si="37"/>
        <v>2.3866896442656638E-3</v>
      </c>
      <c r="W38" s="6">
        <v>219.78999300000001</v>
      </c>
      <c r="X38" s="37">
        <f t="shared" si="21"/>
        <v>-1.0935145302244809E-2</v>
      </c>
      <c r="Y38" s="33">
        <f t="shared" si="38"/>
        <v>-2.8878107242658735E-4</v>
      </c>
      <c r="Z38" s="6">
        <v>589.5</v>
      </c>
      <c r="AA38" s="37">
        <f t="shared" si="22"/>
        <v>-9.4268036857087026E-3</v>
      </c>
      <c r="AB38" s="33">
        <f t="shared" si="39"/>
        <v>-6.6770483935635024E-4</v>
      </c>
      <c r="AC38" s="6">
        <v>145.16000399999999</v>
      </c>
      <c r="AD38" s="37">
        <f t="shared" si="23"/>
        <v>3.316728825622766E-2</v>
      </c>
      <c r="AE38" s="33">
        <f t="shared" si="40"/>
        <v>5.7848644655657472E-4</v>
      </c>
      <c r="AF38" s="6">
        <v>206.90303</v>
      </c>
      <c r="AG38" s="37">
        <f t="shared" si="24"/>
        <v>4.4841923514196899E-2</v>
      </c>
      <c r="AH38" s="33">
        <f t="shared" si="41"/>
        <v>1.1147752957558874E-3</v>
      </c>
      <c r="AI38" s="6">
        <v>178.50576799999999</v>
      </c>
      <c r="AJ38" s="37">
        <f t="shared" si="25"/>
        <v>9.9860807099964172E-2</v>
      </c>
      <c r="AK38" s="33">
        <f t="shared" si="42"/>
        <v>2.1418229965398878E-3</v>
      </c>
      <c r="AL38" s="6">
        <v>177.28999300000001</v>
      </c>
      <c r="AM38" s="37">
        <f t="shared" si="26"/>
        <v>1.7037550945027242E-2</v>
      </c>
      <c r="AN38" s="33">
        <f t="shared" si="43"/>
        <v>3.6293398882535739E-4</v>
      </c>
      <c r="AO38" s="6">
        <v>169.96000699999999</v>
      </c>
      <c r="AP38" s="37">
        <f t="shared" si="27"/>
        <v>6.7722166566498057E-2</v>
      </c>
      <c r="AQ38" s="33">
        <f t="shared" si="44"/>
        <v>1.382973426845218E-3</v>
      </c>
      <c r="AR38" s="6">
        <v>1907.079712</v>
      </c>
      <c r="AS38" s="37">
        <f t="shared" si="28"/>
        <v>4.4318992397899437E-2</v>
      </c>
      <c r="AT38" s="33">
        <f t="shared" si="45"/>
        <v>1.0155351866901721E-2</v>
      </c>
      <c r="AU38" s="6">
        <v>88.217322999999993</v>
      </c>
      <c r="AV38" s="37">
        <f t="shared" si="29"/>
        <v>5.3705733460689555E-2</v>
      </c>
      <c r="AW38" s="33">
        <f t="shared" si="46"/>
        <v>5.6926014412386316E-4</v>
      </c>
      <c r="AX38" s="6">
        <v>178.23223899999999</v>
      </c>
      <c r="AY38" s="37">
        <f t="shared" si="30"/>
        <v>5.4189086189595441E-2</v>
      </c>
      <c r="AZ38" s="33">
        <f t="shared" si="47"/>
        <v>1.1604711331102255E-3</v>
      </c>
      <c r="BA38" s="6">
        <v>146.74728400000001</v>
      </c>
      <c r="BB38" s="37">
        <f t="shared" si="31"/>
        <v>4.7978552998702517E-2</v>
      </c>
      <c r="BC38" s="33">
        <f t="shared" si="48"/>
        <v>8.4596709203689437E-4</v>
      </c>
    </row>
    <row r="39" spans="6:55" x14ac:dyDescent="0.35">
      <c r="F39" s="6">
        <f t="shared" si="32"/>
        <v>8506.0740590000005</v>
      </c>
      <c r="G39" s="33">
        <f t="shared" si="33"/>
        <v>2.43530145231433E-3</v>
      </c>
      <c r="J39" s="6" t="s">
        <v>73</v>
      </c>
      <c r="K39" s="6">
        <v>3475</v>
      </c>
      <c r="L39" s="37">
        <f t="shared" si="17"/>
        <v>5.9008851819808313E-2</v>
      </c>
      <c r="M39" s="33">
        <f t="shared" si="34"/>
        <v>2.413669126277522E-2</v>
      </c>
      <c r="N39" s="6">
        <v>629.21002199999998</v>
      </c>
      <c r="O39" s="37">
        <f t="shared" si="18"/>
        <v>-7.8256130859644835E-2</v>
      </c>
      <c r="P39" s="33">
        <f t="shared" si="35"/>
        <v>-5.7958850724206014E-3</v>
      </c>
      <c r="Q39" s="6">
        <v>120.46296700000001</v>
      </c>
      <c r="R39" s="37">
        <f t="shared" si="19"/>
        <v>1.3181685487234748E-2</v>
      </c>
      <c r="S39" s="33">
        <f t="shared" si="36"/>
        <v>1.8690902109073844E-4</v>
      </c>
      <c r="T39" s="6">
        <v>237.677322</v>
      </c>
      <c r="U39" s="37">
        <f t="shared" si="20"/>
        <v>2.2666658485700177E-2</v>
      </c>
      <c r="V39" s="33">
        <f t="shared" si="37"/>
        <v>6.3413395567796455E-4</v>
      </c>
      <c r="W39" s="6">
        <v>271.29998799999998</v>
      </c>
      <c r="X39" s="37">
        <f t="shared" si="21"/>
        <v>0.23436005569188936</v>
      </c>
      <c r="Y39" s="33">
        <f t="shared" si="38"/>
        <v>7.4840922004832189E-3</v>
      </c>
      <c r="Z39" s="6">
        <v>686.76000999999997</v>
      </c>
      <c r="AA39" s="37">
        <f t="shared" si="22"/>
        <v>0.16498729431721793</v>
      </c>
      <c r="AB39" s="33">
        <f t="shared" si="39"/>
        <v>1.3337095495918844E-2</v>
      </c>
      <c r="AC39" s="6">
        <v>157.05999800000001</v>
      </c>
      <c r="AD39" s="37">
        <f t="shared" si="23"/>
        <v>8.1978462882930356E-2</v>
      </c>
      <c r="AE39" s="33">
        <f t="shared" si="40"/>
        <v>1.5155529721456818E-3</v>
      </c>
      <c r="AF39" s="6">
        <v>191.34934999999999</v>
      </c>
      <c r="AG39" s="37">
        <f t="shared" si="24"/>
        <v>-7.5173766184091231E-2</v>
      </c>
      <c r="AH39" s="33">
        <f t="shared" si="41"/>
        <v>-1.6931641413052026E-3</v>
      </c>
      <c r="AI39" s="6">
        <v>199.82351700000001</v>
      </c>
      <c r="AJ39" s="37">
        <f t="shared" si="25"/>
        <v>0.11942330625417114</v>
      </c>
      <c r="AK39" s="33">
        <f t="shared" si="42"/>
        <v>2.8089334578519547E-3</v>
      </c>
      <c r="AL39" s="6">
        <v>182.91999799999999</v>
      </c>
      <c r="AM39" s="37">
        <f t="shared" si="26"/>
        <v>3.1755909652497888E-2</v>
      </c>
      <c r="AN39" s="33">
        <f t="shared" si="43"/>
        <v>6.8374081878951748E-4</v>
      </c>
      <c r="AO39" s="6">
        <v>186.240005</v>
      </c>
      <c r="AP39" s="37">
        <f t="shared" si="27"/>
        <v>9.5787228344842365E-2</v>
      </c>
      <c r="AQ39" s="33">
        <f t="shared" si="44"/>
        <v>2.0998406731773897E-3</v>
      </c>
      <c r="AR39" s="6">
        <v>1735.2692870000001</v>
      </c>
      <c r="AS39" s="37">
        <f t="shared" si="28"/>
        <v>-9.0090846186926407E-2</v>
      </c>
      <c r="AT39" s="33">
        <f t="shared" si="45"/>
        <v>-1.8401503487578404E-2</v>
      </c>
      <c r="AU39" s="6">
        <v>88.410163999999995</v>
      </c>
      <c r="AV39" s="37">
        <f t="shared" si="29"/>
        <v>2.1859765570079858E-3</v>
      </c>
      <c r="AW39" s="33">
        <f t="shared" si="46"/>
        <v>2.274853630784563E-5</v>
      </c>
      <c r="AX39" s="6">
        <v>187.62870799999999</v>
      </c>
      <c r="AY39" s="37">
        <f t="shared" si="30"/>
        <v>5.2720366712107544E-2</v>
      </c>
      <c r="AZ39" s="33">
        <f t="shared" si="47"/>
        <v>1.1643497991171618E-3</v>
      </c>
      <c r="BA39" s="6">
        <v>146.49221800000001</v>
      </c>
      <c r="BB39" s="37">
        <f t="shared" si="31"/>
        <v>-1.7381309762434809E-3</v>
      </c>
      <c r="BC39" s="33">
        <f t="shared" si="48"/>
        <v>-2.9971109205599457E-5</v>
      </c>
    </row>
    <row r="40" spans="6:55" x14ac:dyDescent="0.35">
      <c r="F40" s="6">
        <f t="shared" si="32"/>
        <v>8612.9091050000025</v>
      </c>
      <c r="G40" s="33">
        <f t="shared" si="33"/>
        <v>2.1395018570494122E-2</v>
      </c>
      <c r="J40" s="6" t="s">
        <v>74</v>
      </c>
      <c r="K40" s="6">
        <v>3508.219971</v>
      </c>
      <c r="L40" s="37">
        <f t="shared" si="17"/>
        <v>9.5597038848920825E-3</v>
      </c>
      <c r="M40" s="33">
        <f t="shared" si="34"/>
        <v>3.9427759331979607E-3</v>
      </c>
      <c r="N40" s="6">
        <v>619.52002000000005</v>
      </c>
      <c r="O40" s="37">
        <f t="shared" si="18"/>
        <v>-1.5400266463015644E-2</v>
      </c>
      <c r="P40" s="33">
        <f t="shared" si="35"/>
        <v>-1.1216424076484499E-3</v>
      </c>
      <c r="Q40" s="6">
        <v>137.39308199999999</v>
      </c>
      <c r="R40" s="37">
        <f t="shared" si="19"/>
        <v>0.14054207215400885</v>
      </c>
      <c r="S40" s="33">
        <f t="shared" si="36"/>
        <v>2.2700846841881054E-3</v>
      </c>
      <c r="T40" s="6">
        <v>229.997345</v>
      </c>
      <c r="U40" s="37">
        <f t="shared" si="20"/>
        <v>-3.2312620048790382E-2</v>
      </c>
      <c r="V40" s="33">
        <f t="shared" si="37"/>
        <v>-8.7370704389202851E-4</v>
      </c>
      <c r="W40" s="6">
        <v>238.66999799999999</v>
      </c>
      <c r="X40" s="37">
        <f t="shared" si="21"/>
        <v>-0.12027272924169828</v>
      </c>
      <c r="Y40" s="33">
        <f t="shared" si="38"/>
        <v>-3.3747051634470922E-3</v>
      </c>
      <c r="Z40" s="6">
        <v>711.36999500000002</v>
      </c>
      <c r="AA40" s="37">
        <f t="shared" si="22"/>
        <v>3.583491269388276E-2</v>
      </c>
      <c r="AB40" s="33">
        <f t="shared" si="39"/>
        <v>2.996903328968866E-3</v>
      </c>
      <c r="AC40" s="6">
        <v>153.199997</v>
      </c>
      <c r="AD40" s="37">
        <f t="shared" si="23"/>
        <v>-2.4576601611824872E-2</v>
      </c>
      <c r="AE40" s="33">
        <f t="shared" si="40"/>
        <v>-4.4264078434845018E-4</v>
      </c>
      <c r="AF40" s="6">
        <v>193.92590300000001</v>
      </c>
      <c r="AG40" s="37">
        <f t="shared" si="24"/>
        <v>1.3465177697232933E-2</v>
      </c>
      <c r="AH40" s="33">
        <f t="shared" si="41"/>
        <v>3.0698612848644103E-4</v>
      </c>
      <c r="AI40" s="6">
        <v>214.64627100000001</v>
      </c>
      <c r="AJ40" s="37">
        <f t="shared" si="25"/>
        <v>7.4179226862471859E-2</v>
      </c>
      <c r="AK40" s="33">
        <f t="shared" si="42"/>
        <v>1.8718734778526592E-3</v>
      </c>
      <c r="AL40" s="6">
        <v>177.050003</v>
      </c>
      <c r="AM40" s="37">
        <f t="shared" si="26"/>
        <v>-3.2090504396353588E-2</v>
      </c>
      <c r="AN40" s="33">
        <f t="shared" si="43"/>
        <v>-6.6794902798128996E-4</v>
      </c>
      <c r="AO40" s="6">
        <v>181.14999399999999</v>
      </c>
      <c r="AP40" s="37">
        <f t="shared" si="27"/>
        <v>-2.7330384790314004E-2</v>
      </c>
      <c r="AQ40" s="33">
        <f t="shared" si="44"/>
        <v>-5.820427857131913E-4</v>
      </c>
      <c r="AR40" s="6">
        <v>1733.304443</v>
      </c>
      <c r="AS40" s="37">
        <f t="shared" si="28"/>
        <v>-1.1322991853310457E-3</v>
      </c>
      <c r="AT40" s="33">
        <f t="shared" si="45"/>
        <v>-2.3073149788332707E-4</v>
      </c>
      <c r="AU40" s="6">
        <v>88.889686999999995</v>
      </c>
      <c r="AV40" s="37">
        <f t="shared" si="29"/>
        <v>5.4238447063620467E-3</v>
      </c>
      <c r="AW40" s="33">
        <f t="shared" si="46"/>
        <v>5.6679950696527223E-5</v>
      </c>
      <c r="AX40" s="6">
        <v>181.455566</v>
      </c>
      <c r="AY40" s="37">
        <f t="shared" si="30"/>
        <v>-3.2900839460025408E-2</v>
      </c>
      <c r="AZ40" s="33">
        <f t="shared" si="47"/>
        <v>-7.0185615651645306E-4</v>
      </c>
      <c r="BA40" s="6">
        <v>137.28178399999999</v>
      </c>
      <c r="BB40" s="37">
        <f t="shared" si="31"/>
        <v>-6.2873196445151922E-2</v>
      </c>
      <c r="BC40" s="33">
        <f t="shared" si="48"/>
        <v>-1.0147271836459463E-3</v>
      </c>
    </row>
    <row r="41" spans="6:55" x14ac:dyDescent="0.35">
      <c r="F41" s="6">
        <f t="shared" si="32"/>
        <v>8208.6982060000009</v>
      </c>
      <c r="G41" s="33">
        <f t="shared" si="33"/>
        <v>-4.120030269390007E-2</v>
      </c>
      <c r="J41" s="6" t="s">
        <v>75</v>
      </c>
      <c r="K41" s="6">
        <v>3178.169922</v>
      </c>
      <c r="L41" s="37">
        <f t="shared" si="17"/>
        <v>-9.4079063379232997E-2</v>
      </c>
      <c r="M41" s="33">
        <f t="shared" si="34"/>
        <v>-3.4715244974341329E-2</v>
      </c>
      <c r="N41" s="6">
        <v>675.26000999999997</v>
      </c>
      <c r="O41" s="37">
        <f t="shared" si="18"/>
        <v>8.9972863185276752E-2</v>
      </c>
      <c r="P41" s="33">
        <f t="shared" si="35"/>
        <v>7.05395537716157E-3</v>
      </c>
      <c r="Q41" s="6">
        <v>135.15801999999999</v>
      </c>
      <c r="R41" s="37">
        <f t="shared" si="19"/>
        <v>-1.6267645848427794E-2</v>
      </c>
      <c r="S41" s="33">
        <f t="shared" si="36"/>
        <v>-2.552799264604244E-4</v>
      </c>
      <c r="T41" s="6">
        <v>265.41568000000001</v>
      </c>
      <c r="U41" s="37">
        <f t="shared" si="20"/>
        <v>0.15399453850217276</v>
      </c>
      <c r="V41" s="33">
        <f t="shared" si="37"/>
        <v>4.7455005799507217E-3</v>
      </c>
      <c r="W41" s="6">
        <v>258.52999899999998</v>
      </c>
      <c r="X41" s="37">
        <f t="shared" si="21"/>
        <v>8.321113322337223E-2</v>
      </c>
      <c r="Y41" s="33">
        <f t="shared" si="38"/>
        <v>2.4977129012703405E-3</v>
      </c>
      <c r="Z41" s="6">
        <v>765.44000200000005</v>
      </c>
      <c r="AA41" s="37">
        <f t="shared" si="22"/>
        <v>7.6008276115160062E-2</v>
      </c>
      <c r="AB41" s="33">
        <f t="shared" si="39"/>
        <v>6.7549505413716611E-3</v>
      </c>
      <c r="AC41" s="6">
        <v>172.66000399999999</v>
      </c>
      <c r="AD41" s="37">
        <f t="shared" si="23"/>
        <v>0.12702354687382919</v>
      </c>
      <c r="AE41" s="33">
        <f t="shared" si="40"/>
        <v>2.5463970238113324E-3</v>
      </c>
      <c r="AF41" s="6">
        <v>201.41095000000001</v>
      </c>
      <c r="AG41" s="37">
        <f t="shared" si="24"/>
        <v>3.8597458535490271E-2</v>
      </c>
      <c r="AH41" s="33">
        <f t="shared" si="41"/>
        <v>9.0259292144459502E-4</v>
      </c>
      <c r="AI41" s="6">
        <v>245.00114400000001</v>
      </c>
      <c r="AJ41" s="37">
        <f t="shared" si="25"/>
        <v>0.14141812414714625</v>
      </c>
      <c r="AK41" s="33">
        <f t="shared" si="42"/>
        <v>4.0227525654800049E-3</v>
      </c>
      <c r="AL41" s="6">
        <v>201.509995</v>
      </c>
      <c r="AM41" s="37">
        <f t="shared" si="26"/>
        <v>0.13815301658029341</v>
      </c>
      <c r="AN41" s="33">
        <f t="shared" si="43"/>
        <v>3.232266048665079E-3</v>
      </c>
      <c r="AO41" s="6">
        <v>190.91999799999999</v>
      </c>
      <c r="AP41" s="37">
        <f t="shared" si="27"/>
        <v>5.3933228394145022E-2</v>
      </c>
      <c r="AQ41" s="33">
        <f t="shared" si="44"/>
        <v>1.19552310742094E-3</v>
      </c>
      <c r="AR41" s="6">
        <v>1907.1695560000001</v>
      </c>
      <c r="AS41" s="37">
        <f t="shared" si="28"/>
        <v>0.10030846785292644</v>
      </c>
      <c r="AT41" s="33">
        <f t="shared" si="45"/>
        <v>2.221145652019579E-2</v>
      </c>
      <c r="AU41" s="6">
        <v>80.638901000000004</v>
      </c>
      <c r="AV41" s="37">
        <f t="shared" si="29"/>
        <v>-9.2820509087853928E-2</v>
      </c>
      <c r="AW41" s="33">
        <f t="shared" si="46"/>
        <v>-8.690378305234712E-4</v>
      </c>
      <c r="AX41" s="6">
        <v>188.92057800000001</v>
      </c>
      <c r="AY41" s="37">
        <f t="shared" si="30"/>
        <v>4.113961431196881E-2</v>
      </c>
      <c r="AZ41" s="33">
        <f t="shared" si="47"/>
        <v>9.0238032466896884E-4</v>
      </c>
      <c r="BA41" s="6">
        <v>146.70434599999999</v>
      </c>
      <c r="BB41" s="37">
        <f t="shared" si="31"/>
        <v>6.863665174980535E-2</v>
      </c>
      <c r="BC41" s="33">
        <f t="shared" si="48"/>
        <v>1.1690933903783425E-3</v>
      </c>
    </row>
    <row r="42" spans="6:55" x14ac:dyDescent="0.35">
      <c r="F42" s="6">
        <f t="shared" si="32"/>
        <v>8193.2316120000014</v>
      </c>
      <c r="G42" s="33">
        <f t="shared" si="33"/>
        <v>-5.3648346426534257E-4</v>
      </c>
      <c r="J42" s="6" t="s">
        <v>76</v>
      </c>
      <c r="K42" s="6">
        <v>2843.169922</v>
      </c>
      <c r="L42" s="37">
        <f t="shared" si="17"/>
        <v>-0.10540657303470635</v>
      </c>
      <c r="M42" s="33">
        <f t="shared" si="34"/>
        <v>-3.6508687554662592E-2</v>
      </c>
      <c r="N42" s="6">
        <v>616.21997099999999</v>
      </c>
      <c r="O42" s="37">
        <f t="shared" si="18"/>
        <v>-8.743304523541974E-2</v>
      </c>
      <c r="P42" s="33">
        <f t="shared" si="35"/>
        <v>-6.5635241115370628E-3</v>
      </c>
      <c r="Q42" s="6">
        <v>126.082893</v>
      </c>
      <c r="R42" s="37">
        <f t="shared" si="19"/>
        <v>-6.7144569001528695E-2</v>
      </c>
      <c r="S42" s="33">
        <f t="shared" si="36"/>
        <v>-1.0313184011032284E-3</v>
      </c>
      <c r="T42" s="6">
        <v>241.46289100000001</v>
      </c>
      <c r="U42" s="37">
        <f t="shared" si="20"/>
        <v>-9.0246322297160425E-2</v>
      </c>
      <c r="V42" s="33">
        <f t="shared" si="37"/>
        <v>-2.6546399120949866E-3</v>
      </c>
      <c r="W42" s="6">
        <v>270.040009</v>
      </c>
      <c r="X42" s="37">
        <f t="shared" si="21"/>
        <v>4.4520984197273072E-2</v>
      </c>
      <c r="Y42" s="33">
        <f t="shared" si="38"/>
        <v>1.4645984870698358E-3</v>
      </c>
      <c r="Z42" s="6">
        <v>664.71997099999999</v>
      </c>
      <c r="AA42" s="37">
        <f t="shared" si="22"/>
        <v>-0.13158448831630315</v>
      </c>
      <c r="AB42" s="33">
        <f t="shared" si="39"/>
        <v>-1.0655384698359424E-2</v>
      </c>
      <c r="AC42" s="6">
        <v>169.94000199999999</v>
      </c>
      <c r="AD42" s="37">
        <f t="shared" si="23"/>
        <v>-1.5753515214791691E-2</v>
      </c>
      <c r="AE42" s="33">
        <f t="shared" si="40"/>
        <v>-3.2613604982479602E-4</v>
      </c>
      <c r="AF42" s="6">
        <v>210.56120300000001</v>
      </c>
      <c r="AG42" s="37">
        <f t="shared" si="24"/>
        <v>4.5430762329456226E-2</v>
      </c>
      <c r="AH42" s="33">
        <f t="shared" si="41"/>
        <v>1.1653438498086483E-3</v>
      </c>
      <c r="AI42" s="6">
        <v>237.63275100000001</v>
      </c>
      <c r="AJ42" s="37">
        <f t="shared" si="25"/>
        <v>-3.0074933037863683E-2</v>
      </c>
      <c r="AK42" s="33">
        <f t="shared" si="42"/>
        <v>-8.706361099625415E-4</v>
      </c>
      <c r="AL42" s="6">
        <v>203.11000100000001</v>
      </c>
      <c r="AM42" s="37">
        <f t="shared" si="26"/>
        <v>7.9400825750603962E-3</v>
      </c>
      <c r="AN42" s="33">
        <f t="shared" si="43"/>
        <v>1.9646357306470568E-4</v>
      </c>
      <c r="AO42" s="6">
        <v>185.949997</v>
      </c>
      <c r="AP42" s="37">
        <f t="shared" si="27"/>
        <v>-2.6031851309782628E-2</v>
      </c>
      <c r="AQ42" s="33">
        <f t="shared" si="44"/>
        <v>-5.8969431589290969E-4</v>
      </c>
      <c r="AR42" s="6">
        <v>2028.8481449999999</v>
      </c>
      <c r="AS42" s="37">
        <f t="shared" si="28"/>
        <v>6.3800614170458098E-2</v>
      </c>
      <c r="AT42" s="33">
        <f t="shared" si="45"/>
        <v>1.5768853289670398E-2</v>
      </c>
      <c r="AU42" s="6">
        <v>75.341140999999993</v>
      </c>
      <c r="AV42" s="37">
        <f t="shared" si="29"/>
        <v>-6.5697323925582904E-2</v>
      </c>
      <c r="AW42" s="33">
        <f t="shared" si="46"/>
        <v>-6.0298371568613793E-4</v>
      </c>
      <c r="AX42" s="6">
        <v>191.26454200000001</v>
      </c>
      <c r="AY42" s="37">
        <f t="shared" si="30"/>
        <v>1.2407139681734404E-2</v>
      </c>
      <c r="AZ42" s="33">
        <f t="shared" si="47"/>
        <v>2.8908918676318513E-4</v>
      </c>
      <c r="BA42" s="6">
        <v>144.35476700000001</v>
      </c>
      <c r="BB42" s="37">
        <f t="shared" si="31"/>
        <v>-1.6015742301185663E-2</v>
      </c>
      <c r="BC42" s="33">
        <f t="shared" si="48"/>
        <v>-2.8164621115316709E-4</v>
      </c>
    </row>
    <row r="43" spans="6:55" x14ac:dyDescent="0.35">
      <c r="F43" s="6">
        <f t="shared" si="32"/>
        <v>8538.4993379999996</v>
      </c>
      <c r="G43" s="33">
        <f t="shared" si="33"/>
        <v>4.5326034612542816E-2</v>
      </c>
      <c r="J43" s="6" t="s">
        <v>77</v>
      </c>
      <c r="K43" s="6">
        <v>2800</v>
      </c>
      <c r="L43" s="37">
        <f t="shared" si="17"/>
        <v>-1.5183729141884204E-2</v>
      </c>
      <c r="M43" s="33">
        <f t="shared" si="34"/>
        <v>-5.1889710447106255E-3</v>
      </c>
      <c r="N43" s="6">
        <v>575.03002900000001</v>
      </c>
      <c r="O43" s="37">
        <f t="shared" si="18"/>
        <v>-6.6842919636565912E-2</v>
      </c>
      <c r="P43" s="33">
        <f t="shared" si="35"/>
        <v>-4.6912729722865254E-3</v>
      </c>
      <c r="Q43" s="6">
        <v>128.49501000000001</v>
      </c>
      <c r="R43" s="37">
        <f t="shared" si="19"/>
        <v>1.9131199662431677E-2</v>
      </c>
      <c r="S43" s="33">
        <f t="shared" si="36"/>
        <v>3.000359087049027E-4</v>
      </c>
      <c r="T43" s="6">
        <v>257.06570399999998</v>
      </c>
      <c r="U43" s="37">
        <f t="shared" si="20"/>
        <v>6.461785053339715E-2</v>
      </c>
      <c r="V43" s="33">
        <f t="shared" si="37"/>
        <v>2.0274092110377545E-3</v>
      </c>
      <c r="W43" s="6">
        <v>250.08000200000001</v>
      </c>
      <c r="X43" s="37">
        <f t="shared" si="21"/>
        <v>-7.3914999017793664E-2</v>
      </c>
      <c r="Y43" s="33">
        <f t="shared" si="38"/>
        <v>-2.2560894135015982E-3</v>
      </c>
      <c r="Z43" s="6">
        <v>648.69000200000005</v>
      </c>
      <c r="AA43" s="37">
        <f t="shared" si="22"/>
        <v>-2.411537143360469E-2</v>
      </c>
      <c r="AB43" s="33">
        <f t="shared" si="39"/>
        <v>-1.9093077169433457E-3</v>
      </c>
      <c r="AC43" s="6">
        <v>169.36999499999999</v>
      </c>
      <c r="AD43" s="37">
        <f t="shared" si="23"/>
        <v>-3.3541661368228295E-3</v>
      </c>
      <c r="AE43" s="33">
        <f t="shared" si="40"/>
        <v>-6.9337122240119059E-5</v>
      </c>
      <c r="AF43" s="6">
        <v>225.09298699999999</v>
      </c>
      <c r="AG43" s="37">
        <f t="shared" si="24"/>
        <v>6.9014537307710899E-2</v>
      </c>
      <c r="AH43" s="33">
        <f t="shared" si="41"/>
        <v>1.8960392046360693E-3</v>
      </c>
      <c r="AI43" s="6">
        <v>257.73373400000003</v>
      </c>
      <c r="AJ43" s="37">
        <f t="shared" si="25"/>
        <v>8.4588437054284718E-2</v>
      </c>
      <c r="AK43" s="33">
        <f t="shared" si="42"/>
        <v>2.6608906921774399E-3</v>
      </c>
      <c r="AL43" s="6">
        <v>210.96000699999999</v>
      </c>
      <c r="AM43" s="37">
        <f t="shared" si="26"/>
        <v>3.8649037277095864E-2</v>
      </c>
      <c r="AN43" s="33">
        <f t="shared" si="43"/>
        <v>9.9513861692591965E-4</v>
      </c>
      <c r="AO43" s="6">
        <v>187.16999799999999</v>
      </c>
      <c r="AP43" s="37">
        <f t="shared" si="27"/>
        <v>6.5609089523136497E-3</v>
      </c>
      <c r="AQ43" s="33">
        <f t="shared" si="44"/>
        <v>1.4988045909554933E-4</v>
      </c>
      <c r="AR43" s="6">
        <v>2075.0795899999998</v>
      </c>
      <c r="AS43" s="37">
        <f t="shared" si="28"/>
        <v>2.2787040574690175E-2</v>
      </c>
      <c r="AT43" s="33">
        <f t="shared" si="45"/>
        <v>5.7712176406421647E-3</v>
      </c>
      <c r="AU43" s="6">
        <v>81.094207999999995</v>
      </c>
      <c r="AV43" s="37">
        <f t="shared" si="29"/>
        <v>7.6360231921627011E-2</v>
      </c>
      <c r="AW43" s="33">
        <f t="shared" si="46"/>
        <v>7.5579122178252162E-4</v>
      </c>
      <c r="AX43" s="6">
        <v>188.235748</v>
      </c>
      <c r="AY43" s="37">
        <f t="shared" si="30"/>
        <v>-1.5835627285270704E-2</v>
      </c>
      <c r="AZ43" s="33">
        <f t="shared" si="47"/>
        <v>-3.6381629230721911E-4</v>
      </c>
      <c r="BA43" s="6">
        <v>139.13459800000001</v>
      </c>
      <c r="BB43" s="37">
        <f t="shared" si="31"/>
        <v>-3.6162082544873617E-2</v>
      </c>
      <c r="BC43" s="33">
        <f t="shared" si="48"/>
        <v>-6.1409185727823244E-4</v>
      </c>
    </row>
    <row r="44" spans="6:55" x14ac:dyDescent="0.35">
      <c r="F44" s="6">
        <f t="shared" si="32"/>
        <v>8488.4880649999996</v>
      </c>
      <c r="G44" s="33">
        <f t="shared" si="33"/>
        <v>-3.7604969074753439E-3</v>
      </c>
      <c r="J44" s="6" t="s">
        <v>78</v>
      </c>
      <c r="K44" s="6">
        <v>3100</v>
      </c>
      <c r="L44" s="37">
        <f t="shared" si="17"/>
        <v>0.10714285714285714</v>
      </c>
      <c r="M44" s="33">
        <f t="shared" si="34"/>
        <v>3.8899441692836864E-2</v>
      </c>
      <c r="N44" s="6">
        <v>559.92999299999997</v>
      </c>
      <c r="O44" s="37">
        <f t="shared" si="18"/>
        <v>-2.62595607854769E-2</v>
      </c>
      <c r="P44" s="33">
        <f t="shared" si="35"/>
        <v>-1.7220257453623236E-3</v>
      </c>
      <c r="Q44" s="6">
        <v>121.200363</v>
      </c>
      <c r="R44" s="37">
        <f t="shared" si="19"/>
        <v>-5.6769885460921876E-2</v>
      </c>
      <c r="S44" s="33">
        <f t="shared" si="36"/>
        <v>-8.0582435542400621E-4</v>
      </c>
      <c r="T44" s="6">
        <v>268.48098800000002</v>
      </c>
      <c r="U44" s="37">
        <f t="shared" si="20"/>
        <v>4.4406094715769798E-2</v>
      </c>
      <c r="V44" s="33">
        <f t="shared" si="37"/>
        <v>1.3962865968089456E-3</v>
      </c>
      <c r="W44" s="6">
        <v>253.71000699999999</v>
      </c>
      <c r="X44" s="37">
        <f t="shared" si="21"/>
        <v>1.4515374963888487E-2</v>
      </c>
      <c r="Y44" s="33">
        <f t="shared" si="38"/>
        <v>4.3130481574276053E-4</v>
      </c>
      <c r="Z44" s="6">
        <v>624.52002000000005</v>
      </c>
      <c r="AA44" s="37">
        <f t="shared" si="22"/>
        <v>-3.7259680163838876E-2</v>
      </c>
      <c r="AB44" s="33">
        <f t="shared" si="39"/>
        <v>-2.7252348779316917E-3</v>
      </c>
      <c r="AC44" s="6">
        <v>173.179993</v>
      </c>
      <c r="AD44" s="37">
        <f t="shared" si="23"/>
        <v>2.2495117863113874E-2</v>
      </c>
      <c r="AE44" s="33">
        <f t="shared" si="40"/>
        <v>4.5625164327537895E-4</v>
      </c>
      <c r="AF44" s="6">
        <v>204.97401400000001</v>
      </c>
      <c r="AG44" s="37">
        <f t="shared" si="24"/>
        <v>-8.9380718911513599E-2</v>
      </c>
      <c r="AH44" s="33">
        <f t="shared" si="41"/>
        <v>-2.1456609650320562E-3</v>
      </c>
      <c r="AI44" s="6">
        <v>256.89373799999998</v>
      </c>
      <c r="AJ44" s="37">
        <f t="shared" si="25"/>
        <v>-3.2591620311528246E-3</v>
      </c>
      <c r="AK44" s="33">
        <f t="shared" si="42"/>
        <v>-9.8056846266224019E-5</v>
      </c>
      <c r="AL44" s="6">
        <v>218.91999799999999</v>
      </c>
      <c r="AM44" s="37">
        <f t="shared" si="26"/>
        <v>3.7732227606533983E-2</v>
      </c>
      <c r="AN44" s="33">
        <f t="shared" si="43"/>
        <v>9.6742282984035584E-4</v>
      </c>
      <c r="AO44" s="6">
        <v>187.08999600000001</v>
      </c>
      <c r="AP44" s="37">
        <f t="shared" si="27"/>
        <v>-4.2742961401313385E-4</v>
      </c>
      <c r="AQ44" s="33">
        <f t="shared" si="44"/>
        <v>-9.3655572964803759E-6</v>
      </c>
      <c r="AR44" s="6">
        <v>2172.4406739999999</v>
      </c>
      <c r="AS44" s="37">
        <f t="shared" si="28"/>
        <v>4.6919204674939784E-2</v>
      </c>
      <c r="AT44" s="33">
        <f t="shared" si="45"/>
        <v>1.1937599874715845E-2</v>
      </c>
      <c r="AU44" s="6">
        <v>82.345084999999997</v>
      </c>
      <c r="AV44" s="37">
        <f t="shared" si="29"/>
        <v>1.5424985715379362E-2</v>
      </c>
      <c r="AW44" s="33">
        <f t="shared" si="46"/>
        <v>1.4875819620947768E-4</v>
      </c>
      <c r="AX44" s="6">
        <v>178.50392199999999</v>
      </c>
      <c r="AY44" s="37">
        <f t="shared" si="30"/>
        <v>-5.1700200962890491E-2</v>
      </c>
      <c r="AZ44" s="33">
        <f t="shared" si="47"/>
        <v>-1.0808326234789864E-3</v>
      </c>
      <c r="BA44" s="6">
        <v>136.31054700000001</v>
      </c>
      <c r="BB44" s="37">
        <f t="shared" si="31"/>
        <v>-2.0297259205075628E-2</v>
      </c>
      <c r="BC44" s="33">
        <f t="shared" si="48"/>
        <v>-3.2403006609504578E-4</v>
      </c>
    </row>
    <row r="45" spans="6:55" x14ac:dyDescent="0.35">
      <c r="F45" s="6">
        <f t="shared" si="32"/>
        <v>8461.3732760000003</v>
      </c>
      <c r="G45" s="33">
        <f t="shared" si="33"/>
        <v>-2.2594734127268832E-3</v>
      </c>
      <c r="J45" s="6" t="s">
        <v>79</v>
      </c>
      <c r="K45" s="6">
        <v>2990.540039</v>
      </c>
      <c r="L45" s="37">
        <f t="shared" si="17"/>
        <v>-3.5309664838709683E-2</v>
      </c>
      <c r="M45" s="33">
        <f t="shared" si="34"/>
        <v>-1.2439784995307263E-2</v>
      </c>
      <c r="N45" s="6">
        <v>550.73999000000003</v>
      </c>
      <c r="O45" s="37">
        <f t="shared" si="18"/>
        <v>-1.6412771444447225E-2</v>
      </c>
      <c r="P45" s="33">
        <f t="shared" si="35"/>
        <v>-1.0648739224194399E-3</v>
      </c>
      <c r="Q45" s="6">
        <v>118.40123699999999</v>
      </c>
      <c r="R45" s="37">
        <f t="shared" si="19"/>
        <v>-2.3095029839143313E-2</v>
      </c>
      <c r="S45" s="33">
        <f t="shared" si="36"/>
        <v>-3.2213982991639861E-4</v>
      </c>
      <c r="T45" s="6">
        <v>279.82089200000001</v>
      </c>
      <c r="U45" s="37">
        <f t="shared" si="20"/>
        <v>4.2237270074408355E-2</v>
      </c>
      <c r="V45" s="33">
        <f t="shared" si="37"/>
        <v>1.392341073859524E-3</v>
      </c>
      <c r="W45" s="6">
        <v>287.13000499999998</v>
      </c>
      <c r="X45" s="37">
        <f t="shared" si="21"/>
        <v>0.13172518654339083</v>
      </c>
      <c r="Y45" s="33">
        <f t="shared" si="38"/>
        <v>4.4557114507564237E-3</v>
      </c>
      <c r="Z45" s="6">
        <v>649.32000700000003</v>
      </c>
      <c r="AA45" s="37">
        <f t="shared" si="22"/>
        <v>3.971047557450598E-2</v>
      </c>
      <c r="AB45" s="33">
        <f t="shared" si="39"/>
        <v>3.0376206081184558E-3</v>
      </c>
      <c r="AC45" s="6">
        <v>184.029999</v>
      </c>
      <c r="AD45" s="37">
        <f t="shared" si="23"/>
        <v>6.2651613572937428E-2</v>
      </c>
      <c r="AE45" s="33">
        <f t="shared" si="40"/>
        <v>1.3582838657352889E-3</v>
      </c>
      <c r="AF45" s="6">
        <v>198.47247300000001</v>
      </c>
      <c r="AG45" s="37">
        <f t="shared" si="24"/>
        <v>-3.1718854859328668E-2</v>
      </c>
      <c r="AH45" s="33">
        <f t="shared" si="41"/>
        <v>-7.4163025458162419E-4</v>
      </c>
      <c r="AI45" s="6">
        <v>282.13104199999998</v>
      </c>
      <c r="AJ45" s="37">
        <f t="shared" si="25"/>
        <v>9.8240245933904374E-2</v>
      </c>
      <c r="AK45" s="33">
        <f t="shared" si="42"/>
        <v>3.2652013809091342E-3</v>
      </c>
      <c r="AL45" s="6">
        <v>231.61999499999999</v>
      </c>
      <c r="AM45" s="37">
        <f t="shared" si="26"/>
        <v>5.8012046026055586E-2</v>
      </c>
      <c r="AN45" s="33">
        <f t="shared" si="43"/>
        <v>1.5829379399021121E-3</v>
      </c>
      <c r="AO45" s="6">
        <v>201.46000699999999</v>
      </c>
      <c r="AP45" s="37">
        <f t="shared" si="27"/>
        <v>7.6808013828809835E-2</v>
      </c>
      <c r="AQ45" s="33">
        <f t="shared" si="44"/>
        <v>1.8229092018648111E-3</v>
      </c>
      <c r="AR45" s="6">
        <v>2103.536865</v>
      </c>
      <c r="AS45" s="37">
        <f t="shared" si="28"/>
        <v>-3.1717233904082168E-2</v>
      </c>
      <c r="AT45" s="33">
        <f t="shared" si="45"/>
        <v>-7.8598650622081923E-3</v>
      </c>
      <c r="AU45" s="6">
        <v>82.815269000000001</v>
      </c>
      <c r="AV45" s="37">
        <f t="shared" si="29"/>
        <v>5.709921849009E-3</v>
      </c>
      <c r="AW45" s="33">
        <f t="shared" si="46"/>
        <v>5.5707059993923404E-5</v>
      </c>
      <c r="AX45" s="6">
        <v>189.736557</v>
      </c>
      <c r="AY45" s="37">
        <f t="shared" si="30"/>
        <v>6.2926544549536653E-2</v>
      </c>
      <c r="AZ45" s="33">
        <f t="shared" si="47"/>
        <v>1.406547999515412E-3</v>
      </c>
      <c r="BA45" s="6">
        <v>138.733688</v>
      </c>
      <c r="BB45" s="37">
        <f t="shared" si="31"/>
        <v>1.7776621496500829E-2</v>
      </c>
      <c r="BC45" s="33">
        <f t="shared" si="48"/>
        <v>2.9053657630248895E-4</v>
      </c>
    </row>
    <row r="46" spans="6:55" x14ac:dyDescent="0.35">
      <c r="F46" s="6">
        <f t="shared" si="32"/>
        <v>8422.0854880000006</v>
      </c>
      <c r="G46" s="33">
        <f t="shared" si="33"/>
        <v>-1.226611624945717E-3</v>
      </c>
      <c r="J46" s="6" t="s">
        <v>80</v>
      </c>
      <c r="K46" s="6">
        <v>2970.3500979999999</v>
      </c>
      <c r="L46" s="37">
        <f t="shared" si="17"/>
        <v>-6.7512692479286644E-3</v>
      </c>
      <c r="M46" s="33">
        <f t="shared" si="34"/>
        <v>-2.3700211086408163E-3</v>
      </c>
      <c r="N46" s="6">
        <v>578.63000499999998</v>
      </c>
      <c r="O46" s="37">
        <f t="shared" si="18"/>
        <v>5.0640983960507292E-2</v>
      </c>
      <c r="P46" s="33">
        <f t="shared" si="35"/>
        <v>3.4630776644007794E-3</v>
      </c>
      <c r="Q46" s="6">
        <v>121.304153</v>
      </c>
      <c r="R46" s="37">
        <f t="shared" si="19"/>
        <v>2.4517615470520844E-2</v>
      </c>
      <c r="S46" s="33">
        <f t="shared" si="36"/>
        <v>3.5149005737248218E-4</v>
      </c>
      <c r="T46" s="6">
        <v>289.05865499999999</v>
      </c>
      <c r="U46" s="37">
        <f t="shared" si="20"/>
        <v>3.3013128269207187E-2</v>
      </c>
      <c r="V46" s="33">
        <f t="shared" si="37"/>
        <v>1.127799252386925E-3</v>
      </c>
      <c r="W46" s="6">
        <v>288.540009</v>
      </c>
      <c r="X46" s="37">
        <f t="shared" si="21"/>
        <v>4.9106814872935866E-3</v>
      </c>
      <c r="Y46" s="33">
        <f t="shared" si="38"/>
        <v>1.6745840590189144E-4</v>
      </c>
      <c r="Z46" s="6">
        <v>670.92999299999997</v>
      </c>
      <c r="AA46" s="37">
        <f t="shared" si="22"/>
        <v>3.3280948942021334E-2</v>
      </c>
      <c r="AB46" s="33">
        <f t="shared" si="39"/>
        <v>2.6389554168516189E-3</v>
      </c>
      <c r="AC46" s="6">
        <v>193.320007</v>
      </c>
      <c r="AD46" s="37">
        <f t="shared" si="23"/>
        <v>5.0480943598766197E-2</v>
      </c>
      <c r="AE46" s="33">
        <f t="shared" si="40"/>
        <v>1.1533560867194729E-3</v>
      </c>
      <c r="AF46" s="6">
        <v>204.21191400000001</v>
      </c>
      <c r="AG46" s="37">
        <f t="shared" si="24"/>
        <v>2.8918070668671515E-2</v>
      </c>
      <c r="AH46" s="33">
        <f t="shared" si="41"/>
        <v>6.9792625473537491E-4</v>
      </c>
      <c r="AI46" s="6">
        <v>282.874054</v>
      </c>
      <c r="AJ46" s="37">
        <f t="shared" si="25"/>
        <v>2.6335705377645811E-3</v>
      </c>
      <c r="AK46" s="33">
        <f t="shared" si="42"/>
        <v>8.8043483039032286E-5</v>
      </c>
      <c r="AL46" s="6">
        <v>222.10000600000001</v>
      </c>
      <c r="AM46" s="37">
        <f t="shared" si="26"/>
        <v>-4.1101758075765354E-2</v>
      </c>
      <c r="AN46" s="33">
        <f t="shared" si="43"/>
        <v>-1.0788675097375569E-3</v>
      </c>
      <c r="AO46" s="6">
        <v>199.05999800000001</v>
      </c>
      <c r="AP46" s="37">
        <f t="shared" si="27"/>
        <v>-1.1913079105571475E-2</v>
      </c>
      <c r="AQ46" s="33">
        <f t="shared" si="44"/>
        <v>-2.8026390345586491E-4</v>
      </c>
      <c r="AR46" s="6">
        <v>2021.9157709999999</v>
      </c>
      <c r="AS46" s="37">
        <f t="shared" si="28"/>
        <v>-3.8801836734152072E-2</v>
      </c>
      <c r="AT46" s="33">
        <f t="shared" si="45"/>
        <v>-9.2720227648008108E-3</v>
      </c>
      <c r="AU46" s="6">
        <v>92.343306999999996</v>
      </c>
      <c r="AV46" s="37">
        <f t="shared" si="29"/>
        <v>0.11505170622581683</v>
      </c>
      <c r="AW46" s="33">
        <f t="shared" si="46"/>
        <v>1.2556182882297903E-3</v>
      </c>
      <c r="AX46" s="6">
        <v>187.58857699999999</v>
      </c>
      <c r="AY46" s="37">
        <f t="shared" si="30"/>
        <v>-1.1320854736496659E-2</v>
      </c>
      <c r="AZ46" s="33">
        <f t="shared" si="47"/>
        <v>-2.5098325782018342E-4</v>
      </c>
      <c r="BA46" s="6">
        <v>139.14672899999999</v>
      </c>
      <c r="BB46" s="37">
        <f t="shared" si="31"/>
        <v>2.9772220861020624E-3</v>
      </c>
      <c r="BC46" s="33">
        <f t="shared" si="48"/>
        <v>4.8960222090981807E-5</v>
      </c>
    </row>
    <row r="47" spans="6:55" x14ac:dyDescent="0.35">
      <c r="F47" s="6">
        <f t="shared" si="32"/>
        <v>8398.3486350000003</v>
      </c>
      <c r="G47" s="33">
        <f t="shared" si="33"/>
        <v>4.2290043180286466E-4</v>
      </c>
      <c r="J47" s="6" t="s">
        <v>81</v>
      </c>
      <c r="K47" s="6">
        <v>2759.429932</v>
      </c>
      <c r="L47" s="37">
        <f t="shared" si="17"/>
        <v>-7.1008520558575552E-2</v>
      </c>
      <c r="M47" s="33">
        <f t="shared" si="34"/>
        <v>-2.3265382111776867E-2</v>
      </c>
      <c r="N47" s="6">
        <v>592.51000999999997</v>
      </c>
      <c r="O47" s="37">
        <f t="shared" si="18"/>
        <v>2.398770350666482E-2</v>
      </c>
      <c r="P47" s="33">
        <f t="shared" si="35"/>
        <v>1.6875813555754073E-3</v>
      </c>
      <c r="Q47" s="6">
        <v>126.688744</v>
      </c>
      <c r="R47" s="37">
        <f t="shared" si="19"/>
        <v>4.4389172726839787E-2</v>
      </c>
      <c r="S47" s="33">
        <f t="shared" si="36"/>
        <v>6.6772161692909041E-4</v>
      </c>
      <c r="T47" s="6">
        <v>314.51898199999999</v>
      </c>
      <c r="U47" s="37">
        <f t="shared" si="20"/>
        <v>8.8080140689784939E-2</v>
      </c>
      <c r="V47" s="33">
        <f t="shared" si="37"/>
        <v>3.2893131070255333E-3</v>
      </c>
      <c r="W47" s="6">
        <v>306.64999399999999</v>
      </c>
      <c r="X47" s="37">
        <f t="shared" si="21"/>
        <v>6.2764207510647138E-2</v>
      </c>
      <c r="Y47" s="33">
        <f t="shared" si="38"/>
        <v>2.2852586671054105E-3</v>
      </c>
      <c r="Z47" s="6">
        <v>705.53002900000001</v>
      </c>
      <c r="AA47" s="37">
        <f t="shared" si="22"/>
        <v>5.1570262711448121E-2</v>
      </c>
      <c r="AB47" s="33">
        <f t="shared" si="39"/>
        <v>4.320113943059231E-3</v>
      </c>
      <c r="AC47" s="6">
        <v>201.46000699999999</v>
      </c>
      <c r="AD47" s="37">
        <f t="shared" si="23"/>
        <v>4.2106350637572586E-2</v>
      </c>
      <c r="AE47" s="33">
        <f t="shared" si="40"/>
        <v>1.0072025160841999E-3</v>
      </c>
      <c r="AF47" s="6">
        <v>193.464417</v>
      </c>
      <c r="AG47" s="37">
        <f t="shared" si="24"/>
        <v>-5.2629137984574248E-2</v>
      </c>
      <c r="AH47" s="33">
        <f t="shared" si="41"/>
        <v>-1.2089482482581767E-3</v>
      </c>
      <c r="AI47" s="6">
        <v>317.87560999999999</v>
      </c>
      <c r="AJ47" s="37">
        <f t="shared" si="25"/>
        <v>0.12373547699075997</v>
      </c>
      <c r="AK47" s="33">
        <f t="shared" si="42"/>
        <v>4.670160411351881E-3</v>
      </c>
      <c r="AL47" s="6">
        <v>224.990005</v>
      </c>
      <c r="AM47" s="37">
        <f t="shared" si="26"/>
        <v>1.3012151832179549E-2</v>
      </c>
      <c r="AN47" s="33">
        <f t="shared" si="43"/>
        <v>3.4761035256103255E-4</v>
      </c>
      <c r="AO47" s="6">
        <v>219.41999799999999</v>
      </c>
      <c r="AP47" s="37">
        <f t="shared" si="27"/>
        <v>0.10228072040872815</v>
      </c>
      <c r="AQ47" s="33">
        <f t="shared" si="44"/>
        <v>2.6647123802647499E-3</v>
      </c>
      <c r="AR47" s="6">
        <v>2023.541626</v>
      </c>
      <c r="AS47" s="37">
        <f t="shared" si="28"/>
        <v>8.0411608797921648E-4</v>
      </c>
      <c r="AT47" s="33">
        <f t="shared" si="45"/>
        <v>1.9320183563568009E-4</v>
      </c>
      <c r="AU47" s="6">
        <v>98.419815</v>
      </c>
      <c r="AV47" s="37">
        <f t="shared" si="29"/>
        <v>6.5803447996507253E-2</v>
      </c>
      <c r="AW47" s="33">
        <f t="shared" si="46"/>
        <v>7.6897381146344922E-4</v>
      </c>
      <c r="AX47" s="6">
        <v>190.675613</v>
      </c>
      <c r="AY47" s="37">
        <f t="shared" si="30"/>
        <v>1.6456417812690225E-2</v>
      </c>
      <c r="AZ47" s="33">
        <f t="shared" si="47"/>
        <v>3.7257251291140388E-4</v>
      </c>
      <c r="BA47" s="6">
        <v>146.910706</v>
      </c>
      <c r="BB47" s="37">
        <f t="shared" si="31"/>
        <v>5.5797050033421995E-2</v>
      </c>
      <c r="BC47" s="33">
        <f t="shared" si="48"/>
        <v>9.7329622512225776E-4</v>
      </c>
    </row>
    <row r="48" spans="6:55" x14ac:dyDescent="0.35">
      <c r="F48" s="6">
        <f t="shared" si="32"/>
        <v>8281.7484749999985</v>
      </c>
      <c r="G48" s="33">
        <f t="shared" si="33"/>
        <v>-1.176164012604472E-2</v>
      </c>
      <c r="J48" s="6" t="s">
        <v>82</v>
      </c>
      <c r="K48" s="6">
        <v>2668.4499510000001</v>
      </c>
      <c r="L48" s="37">
        <f t="shared" si="17"/>
        <v>-3.2970571183903487E-2</v>
      </c>
      <c r="M48" s="33">
        <f t="shared" si="34"/>
        <v>-1.0475906976935028E-2</v>
      </c>
      <c r="N48" s="6">
        <v>584.46002199999998</v>
      </c>
      <c r="O48" s="37">
        <f t="shared" si="18"/>
        <v>-1.3586248104061543E-2</v>
      </c>
      <c r="P48" s="33">
        <f t="shared" si="35"/>
        <v>-9.4549764613305646E-4</v>
      </c>
      <c r="Q48" s="6">
        <v>131.32702599999999</v>
      </c>
      <c r="R48" s="37">
        <f t="shared" si="19"/>
        <v>3.6611634574260123E-2</v>
      </c>
      <c r="S48" s="33">
        <f t="shared" si="36"/>
        <v>5.7250505957786516E-4</v>
      </c>
      <c r="T48" s="6">
        <v>293.12893700000001</v>
      </c>
      <c r="U48" s="37">
        <f t="shared" si="20"/>
        <v>-6.8008756940463405E-2</v>
      </c>
      <c r="V48" s="33">
        <f t="shared" si="37"/>
        <v>-2.373720774768647E-3</v>
      </c>
      <c r="W48" s="6">
        <v>325.29998799999998</v>
      </c>
      <c r="X48" s="37">
        <f t="shared" si="21"/>
        <v>6.0818504369512534E-2</v>
      </c>
      <c r="Y48" s="33">
        <f t="shared" si="38"/>
        <v>2.3557320136877568E-3</v>
      </c>
      <c r="Z48" s="6">
        <v>766.88000499999998</v>
      </c>
      <c r="AA48" s="37">
        <f t="shared" si="22"/>
        <v>8.6955867898288949E-2</v>
      </c>
      <c r="AB48" s="33">
        <f t="shared" si="39"/>
        <v>7.9402176912150967E-3</v>
      </c>
      <c r="AC48" s="6">
        <v>230.979996</v>
      </c>
      <c r="AD48" s="37">
        <f t="shared" si="23"/>
        <v>0.14653026890840926</v>
      </c>
      <c r="AE48" s="33">
        <f t="shared" si="40"/>
        <v>4.0300257106846453E-3</v>
      </c>
      <c r="AF48" s="6">
        <v>197.602158</v>
      </c>
      <c r="AG48" s="37">
        <f t="shared" si="24"/>
        <v>2.1387607417233761E-2</v>
      </c>
      <c r="AH48" s="33">
        <f t="shared" si="41"/>
        <v>5.0322242666723941E-4</v>
      </c>
      <c r="AI48" s="6">
        <v>324.76394699999997</v>
      </c>
      <c r="AJ48" s="37">
        <f t="shared" si="25"/>
        <v>2.1669913586638431E-2</v>
      </c>
      <c r="AK48" s="33">
        <f t="shared" si="42"/>
        <v>8.3797505597904033E-4</v>
      </c>
      <c r="AL48" s="6">
        <v>246.949997</v>
      </c>
      <c r="AM48" s="37">
        <f t="shared" si="26"/>
        <v>9.7604300244359746E-2</v>
      </c>
      <c r="AN48" s="33">
        <f t="shared" si="43"/>
        <v>2.8700144159390139E-3</v>
      </c>
      <c r="AO48" s="6">
        <v>237.259995</v>
      </c>
      <c r="AP48" s="37">
        <f t="shared" si="27"/>
        <v>8.1305246388708882E-2</v>
      </c>
      <c r="AQ48" s="33">
        <f t="shared" si="44"/>
        <v>2.296937551659385E-3</v>
      </c>
      <c r="AR48" s="6">
        <v>1946.568726</v>
      </c>
      <c r="AS48" s="37">
        <f t="shared" si="28"/>
        <v>-3.8038703533939552E-2</v>
      </c>
      <c r="AT48" s="33">
        <f t="shared" si="45"/>
        <v>-8.8166083470470752E-3</v>
      </c>
      <c r="AU48" s="6">
        <v>91.745468000000002</v>
      </c>
      <c r="AV48" s="37">
        <f t="shared" si="29"/>
        <v>-6.781507362109955E-2</v>
      </c>
      <c r="AW48" s="33">
        <f t="shared" si="46"/>
        <v>-7.408272670288154E-4</v>
      </c>
      <c r="AX48" s="6">
        <v>217.218323</v>
      </c>
      <c r="AY48" s="37">
        <f t="shared" si="30"/>
        <v>0.13920348587000478</v>
      </c>
      <c r="AZ48" s="33">
        <f t="shared" si="47"/>
        <v>3.6004158758570796E-3</v>
      </c>
      <c r="BA48" s="6">
        <v>135.71409600000001</v>
      </c>
      <c r="BB48" s="37">
        <f t="shared" si="31"/>
        <v>-7.6213710388131906E-2</v>
      </c>
      <c r="BC48" s="33">
        <f t="shared" si="48"/>
        <v>-1.2315843575516356E-3</v>
      </c>
    </row>
    <row r="49" spans="6:55" x14ac:dyDescent="0.35">
      <c r="F49" s="6">
        <f t="shared" si="32"/>
        <v>7568.2089390000001</v>
      </c>
      <c r="G49" s="33">
        <f t="shared" si="33"/>
        <v>-8.4324075737804913E-2</v>
      </c>
      <c r="J49" s="6" t="s">
        <v>83</v>
      </c>
      <c r="K49" s="6">
        <v>2470.8000489999999</v>
      </c>
      <c r="L49" s="37">
        <f t="shared" si="17"/>
        <v>-7.4069180846330254E-2</v>
      </c>
      <c r="M49" s="33">
        <f t="shared" si="34"/>
        <v>-2.2098006986924667E-2</v>
      </c>
      <c r="N49" s="6">
        <v>608.97997999999995</v>
      </c>
      <c r="O49" s="37">
        <f t="shared" si="18"/>
        <v>4.1953182556599182E-2</v>
      </c>
      <c r="P49" s="33">
        <f t="shared" si="35"/>
        <v>3.0849340995295223E-3</v>
      </c>
      <c r="Q49" s="6">
        <v>131.55479399999999</v>
      </c>
      <c r="R49" s="37">
        <f t="shared" si="19"/>
        <v>1.7343574048497646E-3</v>
      </c>
      <c r="S49" s="33">
        <f t="shared" si="36"/>
        <v>2.755010391901396E-5</v>
      </c>
      <c r="T49" s="6">
        <v>311.80542000000003</v>
      </c>
      <c r="U49" s="37">
        <f t="shared" si="20"/>
        <v>6.371422484297419E-2</v>
      </c>
      <c r="V49" s="33">
        <f t="shared" si="37"/>
        <v>2.3988220237681156E-3</v>
      </c>
      <c r="W49" s="6">
        <v>312.98998999999998</v>
      </c>
      <c r="X49" s="37">
        <f t="shared" si="21"/>
        <v>-3.7841987255160942E-2</v>
      </c>
      <c r="Y49" s="33">
        <f t="shared" si="38"/>
        <v>-1.4301524911468591E-3</v>
      </c>
      <c r="Z49" s="6">
        <v>775.70001200000002</v>
      </c>
      <c r="AA49" s="37">
        <f t="shared" si="22"/>
        <v>1.1501156559688934E-2</v>
      </c>
      <c r="AB49" s="33">
        <f t="shared" si="39"/>
        <v>1.0772419988720541E-3</v>
      </c>
      <c r="AC49" s="6">
        <v>228.550003</v>
      </c>
      <c r="AD49" s="37">
        <f t="shared" si="23"/>
        <v>-1.0520361252409044E-2</v>
      </c>
      <c r="AE49" s="33">
        <f t="shared" si="40"/>
        <v>-2.9032861877626283E-4</v>
      </c>
      <c r="AF49" s="6">
        <v>202.43102999999999</v>
      </c>
      <c r="AG49" s="37">
        <f t="shared" si="24"/>
        <v>2.4437344454507372E-2</v>
      </c>
      <c r="AH49" s="33">
        <f t="shared" si="41"/>
        <v>5.9732275416523272E-4</v>
      </c>
      <c r="AI49" s="6">
        <v>329.10034200000001</v>
      </c>
      <c r="AJ49" s="37">
        <f t="shared" si="25"/>
        <v>1.3352451957975615E-2</v>
      </c>
      <c r="AK49" s="33">
        <f t="shared" si="42"/>
        <v>5.3060009238065466E-4</v>
      </c>
      <c r="AL49" s="6">
        <v>245.05999800000001</v>
      </c>
      <c r="AM49" s="37">
        <f t="shared" si="26"/>
        <v>-7.653367171330595E-3</v>
      </c>
      <c r="AN49" s="33">
        <f t="shared" si="43"/>
        <v>-2.2646596299817493E-4</v>
      </c>
      <c r="AO49" s="6">
        <v>246.679993</v>
      </c>
      <c r="AP49" s="37">
        <f t="shared" si="27"/>
        <v>3.9703271510226547E-2</v>
      </c>
      <c r="AQ49" s="33">
        <f t="shared" si="44"/>
        <v>1.1826008442281006E-3</v>
      </c>
      <c r="AR49" s="6">
        <v>1978.9357910000001</v>
      </c>
      <c r="AS49" s="37">
        <f t="shared" si="28"/>
        <v>1.6627753527362558E-2</v>
      </c>
      <c r="AT49" s="33">
        <f t="shared" si="45"/>
        <v>3.9732257842115008E-3</v>
      </c>
      <c r="AU49" s="6">
        <v>96.841781999999995</v>
      </c>
      <c r="AV49" s="37">
        <f t="shared" si="29"/>
        <v>5.5548400494289184E-2</v>
      </c>
      <c r="AW49" s="33">
        <f t="shared" si="46"/>
        <v>6.4954956158779571E-4</v>
      </c>
      <c r="AX49" s="6">
        <v>212.43847700000001</v>
      </c>
      <c r="AY49" s="37">
        <f t="shared" si="30"/>
        <v>-2.2004801132729453E-2</v>
      </c>
      <c r="AZ49" s="33">
        <f t="shared" si="47"/>
        <v>-5.6445404656230169E-4</v>
      </c>
      <c r="BA49" s="6">
        <v>129.88081399999999</v>
      </c>
      <c r="BB49" s="37">
        <f t="shared" si="31"/>
        <v>-4.2982137979241483E-2</v>
      </c>
      <c r="BC49" s="33">
        <f t="shared" si="48"/>
        <v>-6.740792822984399E-4</v>
      </c>
    </row>
    <row r="50" spans="6:55" x14ac:dyDescent="0.35">
      <c r="F50" s="6">
        <f t="shared" si="32"/>
        <v>8034.7203439999994</v>
      </c>
      <c r="G50" s="33">
        <f t="shared" si="33"/>
        <v>6.4567489430467875E-2</v>
      </c>
      <c r="J50" s="6" t="s">
        <v>84</v>
      </c>
      <c r="K50" s="6">
        <v>2239.030029</v>
      </c>
      <c r="L50" s="37">
        <f t="shared" si="17"/>
        <v>-9.380363259010116E-2</v>
      </c>
      <c r="M50" s="33">
        <f t="shared" si="34"/>
        <v>-2.7751499977254995E-2</v>
      </c>
      <c r="N50" s="6">
        <v>546.82000700000003</v>
      </c>
      <c r="O50" s="37">
        <f t="shared" si="18"/>
        <v>-0.10207227666170557</v>
      </c>
      <c r="P50" s="33">
        <f t="shared" si="35"/>
        <v>-7.3749500692345746E-3</v>
      </c>
      <c r="Q50" s="6">
        <v>116.183029</v>
      </c>
      <c r="R50" s="37">
        <f t="shared" si="19"/>
        <v>-0.11684686306452644</v>
      </c>
      <c r="S50" s="33">
        <f t="shared" si="36"/>
        <v>-1.7937695152716903E-3</v>
      </c>
      <c r="T50" s="6">
        <v>276.58810399999999</v>
      </c>
      <c r="U50" s="37">
        <f t="shared" si="20"/>
        <v>-0.11294645230990544</v>
      </c>
      <c r="V50" s="33">
        <f t="shared" si="37"/>
        <v>-4.1277461219313156E-3</v>
      </c>
      <c r="W50" s="6">
        <v>272.85000600000001</v>
      </c>
      <c r="X50" s="37">
        <f t="shared" si="21"/>
        <v>-0.12824686182455858</v>
      </c>
      <c r="Y50" s="33">
        <f t="shared" si="38"/>
        <v>-4.6235717460167735E-3</v>
      </c>
      <c r="Z50" s="6">
        <v>733.46997099999999</v>
      </c>
      <c r="AA50" s="37">
        <f t="shared" si="22"/>
        <v>-5.4441201942381855E-2</v>
      </c>
      <c r="AB50" s="33">
        <f t="shared" si="39"/>
        <v>-5.2761475180890171E-3</v>
      </c>
      <c r="AC50" s="6">
        <v>192.71000699999999</v>
      </c>
      <c r="AD50" s="37">
        <f t="shared" si="23"/>
        <v>-0.15681468181822783</v>
      </c>
      <c r="AE50" s="33">
        <f t="shared" si="40"/>
        <v>-3.9929868049978076E-3</v>
      </c>
      <c r="AF50" s="6">
        <v>194.16206399999999</v>
      </c>
      <c r="AG50" s="37">
        <f t="shared" si="24"/>
        <v>-4.0848312632702638E-2</v>
      </c>
      <c r="AH50" s="33">
        <f t="shared" si="41"/>
        <v>-1.0479616452992349E-3</v>
      </c>
      <c r="AI50" s="6">
        <v>261.47726399999999</v>
      </c>
      <c r="AJ50" s="37">
        <f t="shared" si="25"/>
        <v>-0.20547860141695026</v>
      </c>
      <c r="AK50" s="33">
        <f t="shared" si="42"/>
        <v>-7.0991674439883851E-3</v>
      </c>
      <c r="AL50" s="6">
        <v>211.66000399999999</v>
      </c>
      <c r="AM50" s="37">
        <f t="shared" si="26"/>
        <v>-0.13629312932582338</v>
      </c>
      <c r="AN50" s="33">
        <f t="shared" si="43"/>
        <v>-3.8117082298851014E-3</v>
      </c>
      <c r="AO50" s="6">
        <v>221.279999</v>
      </c>
      <c r="AP50" s="37">
        <f t="shared" si="27"/>
        <v>-0.10296738576606004</v>
      </c>
      <c r="AQ50" s="33">
        <f t="shared" si="44"/>
        <v>-3.0105700309004616E-3</v>
      </c>
      <c r="AR50" s="6">
        <v>1869.795044</v>
      </c>
      <c r="AS50" s="37">
        <f t="shared" si="28"/>
        <v>-5.515123203914004E-2</v>
      </c>
      <c r="AT50" s="33">
        <f t="shared" si="45"/>
        <v>-1.3625614880408371E-2</v>
      </c>
      <c r="AU50" s="6">
        <v>87.206940000000003</v>
      </c>
      <c r="AV50" s="37">
        <f t="shared" si="29"/>
        <v>-9.9490548408124005E-2</v>
      </c>
      <c r="AW50" s="33">
        <f t="shared" si="46"/>
        <v>-1.1464094550672878E-3</v>
      </c>
      <c r="AX50" s="6">
        <v>212.48593099999999</v>
      </c>
      <c r="AY50" s="37">
        <f t="shared" si="30"/>
        <v>2.2337761346306238E-4</v>
      </c>
      <c r="AZ50" s="33">
        <f t="shared" si="47"/>
        <v>6.2715763457144353E-6</v>
      </c>
      <c r="BA50" s="6">
        <v>132.49054000000001</v>
      </c>
      <c r="BB50" s="37">
        <f t="shared" si="31"/>
        <v>2.0093237173583033E-2</v>
      </c>
      <c r="BC50" s="33">
        <f t="shared" si="48"/>
        <v>3.5175612419440498E-4</v>
      </c>
    </row>
    <row r="51" spans="6:55" x14ac:dyDescent="0.35">
      <c r="F51" s="6">
        <f t="shared" si="32"/>
        <v>7635.9911190000003</v>
      </c>
      <c r="G51" s="33">
        <f t="shared" si="33"/>
        <v>-4.6674765060461615E-2</v>
      </c>
      <c r="J51" s="6" t="s">
        <v>85</v>
      </c>
      <c r="K51" s="6">
        <v>2450</v>
      </c>
      <c r="L51" s="37">
        <f t="shared" si="17"/>
        <v>9.4223823828849584E-2</v>
      </c>
      <c r="M51" s="33">
        <f t="shared" si="34"/>
        <v>2.8731350749882614E-2</v>
      </c>
      <c r="N51" s="6">
        <v>636.65997300000004</v>
      </c>
      <c r="O51" s="37">
        <f t="shared" si="18"/>
        <v>0.1642953162831147</v>
      </c>
      <c r="P51" s="33">
        <f t="shared" si="35"/>
        <v>1.30185304715609E-2</v>
      </c>
      <c r="Q51" s="6">
        <v>114.04254899999999</v>
      </c>
      <c r="R51" s="37">
        <f t="shared" si="19"/>
        <v>-1.8423344772669086E-2</v>
      </c>
      <c r="S51" s="33">
        <f t="shared" si="36"/>
        <v>-2.6149574708595586E-4</v>
      </c>
      <c r="T51" s="6">
        <v>302.90273999999999</v>
      </c>
      <c r="U51" s="37">
        <f t="shared" si="20"/>
        <v>9.5140158305579217E-2</v>
      </c>
      <c r="V51" s="33">
        <f t="shared" si="37"/>
        <v>3.5867103521921538E-3</v>
      </c>
      <c r="W51" s="6">
        <v>274.459991</v>
      </c>
      <c r="X51" s="37">
        <f t="shared" si="21"/>
        <v>5.9006229232041671E-3</v>
      </c>
      <c r="Y51" s="33">
        <f t="shared" si="38"/>
        <v>2.0156083162326547E-4</v>
      </c>
      <c r="Z51" s="6">
        <v>809.07000700000003</v>
      </c>
      <c r="AA51" s="37">
        <f t="shared" si="22"/>
        <v>0.1030717534310618</v>
      </c>
      <c r="AB51" s="33">
        <f t="shared" si="39"/>
        <v>1.0378987780482662E-2</v>
      </c>
      <c r="AC51" s="6">
        <v>198.63000500000001</v>
      </c>
      <c r="AD51" s="37">
        <f t="shared" si="23"/>
        <v>3.0719722821659287E-2</v>
      </c>
      <c r="AE51" s="33">
        <f t="shared" si="40"/>
        <v>7.5943635078990857E-4</v>
      </c>
      <c r="AF51" s="6">
        <v>197.922989</v>
      </c>
      <c r="AG51" s="37">
        <f t="shared" si="24"/>
        <v>1.937002997660766E-2</v>
      </c>
      <c r="AH51" s="33">
        <f t="shared" si="41"/>
        <v>4.7715092322443979E-4</v>
      </c>
      <c r="AI51" s="6">
        <v>289.16555799999998</v>
      </c>
      <c r="AJ51" s="37">
        <f t="shared" si="25"/>
        <v>0.10589178415145106</v>
      </c>
      <c r="AK51" s="33">
        <f t="shared" si="42"/>
        <v>3.8109922362930598E-3</v>
      </c>
      <c r="AL51" s="6">
        <v>192.759995</v>
      </c>
      <c r="AM51" s="37">
        <f t="shared" si="26"/>
        <v>-8.929419183040356E-2</v>
      </c>
      <c r="AN51" s="33">
        <f t="shared" si="43"/>
        <v>-2.1422460563435925E-3</v>
      </c>
      <c r="AO51" s="6">
        <v>224.58000200000001</v>
      </c>
      <c r="AP51" s="37">
        <f t="shared" si="27"/>
        <v>1.4913245729000586E-2</v>
      </c>
      <c r="AQ51" s="33">
        <f t="shared" si="44"/>
        <v>4.1684297800688246E-4</v>
      </c>
      <c r="AR51" s="6">
        <v>1887.0509030000001</v>
      </c>
      <c r="AS51" s="37">
        <f t="shared" si="28"/>
        <v>9.2287435755980651E-3</v>
      </c>
      <c r="AT51" s="33">
        <f t="shared" si="45"/>
        <v>2.1674816486789948E-3</v>
      </c>
      <c r="AU51" s="6">
        <v>87.233856000000003</v>
      </c>
      <c r="AV51" s="37">
        <f t="shared" si="29"/>
        <v>3.0864516058010908E-4</v>
      </c>
      <c r="AW51" s="33">
        <f t="shared" si="46"/>
        <v>3.3509949743612523E-6</v>
      </c>
      <c r="AX51" s="6">
        <v>222.67529300000001</v>
      </c>
      <c r="AY51" s="37">
        <f t="shared" si="30"/>
        <v>4.7953113658146231E-2</v>
      </c>
      <c r="AZ51" s="33">
        <f t="shared" si="47"/>
        <v>1.3289788787812493E-3</v>
      </c>
      <c r="BA51" s="6">
        <v>147.56648300000001</v>
      </c>
      <c r="BB51" s="37">
        <f t="shared" si="31"/>
        <v>0.11378882597957556</v>
      </c>
      <c r="BC51" s="33">
        <f t="shared" si="48"/>
        <v>2.0898570374069262E-3</v>
      </c>
    </row>
    <row r="52" spans="6:55" x14ac:dyDescent="0.35">
      <c r="F52" s="6">
        <f t="shared" si="32"/>
        <v>8227.6526099999992</v>
      </c>
      <c r="G52" s="33">
        <f t="shared" si="33"/>
        <v>7.8996572042751706E-2</v>
      </c>
      <c r="J52" s="6" t="s">
        <v>86</v>
      </c>
      <c r="K52" s="6">
        <v>2436.98999</v>
      </c>
      <c r="L52" s="37">
        <f t="shared" si="17"/>
        <v>-5.3102081632652922E-3</v>
      </c>
      <c r="M52" s="33">
        <f t="shared" si="34"/>
        <v>-1.6947274999435215E-3</v>
      </c>
      <c r="N52" s="6">
        <v>565.580017</v>
      </c>
      <c r="O52" s="37">
        <f t="shared" si="18"/>
        <v>-0.11164508374079932</v>
      </c>
      <c r="P52" s="33">
        <f t="shared" si="35"/>
        <v>-8.2692904399759154E-3</v>
      </c>
      <c r="Q52" s="6">
        <v>113.038589</v>
      </c>
      <c r="R52" s="37">
        <f t="shared" si="19"/>
        <v>-8.803380920571955E-3</v>
      </c>
      <c r="S52" s="33">
        <f t="shared" si="36"/>
        <v>-1.3031992077818116E-4</v>
      </c>
      <c r="T52" s="6">
        <v>284.80410799999999</v>
      </c>
      <c r="U52" s="37">
        <f t="shared" si="20"/>
        <v>-5.9750638109117168E-2</v>
      </c>
      <c r="V52" s="33">
        <f t="shared" si="37"/>
        <v>-2.228555131075961E-3</v>
      </c>
      <c r="W52" s="6">
        <v>232.220001</v>
      </c>
      <c r="X52" s="37">
        <f t="shared" si="21"/>
        <v>-0.15390217658354441</v>
      </c>
      <c r="Y52" s="33">
        <f t="shared" si="38"/>
        <v>-4.6803568840207369E-3</v>
      </c>
      <c r="Z52" s="6">
        <v>838.34002699999996</v>
      </c>
      <c r="AA52" s="37">
        <f t="shared" si="22"/>
        <v>3.6177363821125963E-2</v>
      </c>
      <c r="AB52" s="33">
        <f t="shared" si="39"/>
        <v>3.9718396328574301E-3</v>
      </c>
      <c r="AC52" s="6">
        <v>187</v>
      </c>
      <c r="AD52" s="37">
        <f t="shared" si="23"/>
        <v>-5.8551098561367962E-2</v>
      </c>
      <c r="AE52" s="33">
        <f t="shared" si="40"/>
        <v>-1.4338748251988124E-3</v>
      </c>
      <c r="AF52" s="6">
        <v>194.07287600000001</v>
      </c>
      <c r="AG52" s="37">
        <f t="shared" si="24"/>
        <v>-1.9452581124873743E-2</v>
      </c>
      <c r="AH52" s="33">
        <f t="shared" si="41"/>
        <v>-4.9439795118854995E-4</v>
      </c>
      <c r="AI52" s="6">
        <v>261.19485500000002</v>
      </c>
      <c r="AJ52" s="37">
        <f t="shared" si="25"/>
        <v>-9.6729026767426979E-2</v>
      </c>
      <c r="AK52" s="33">
        <f t="shared" si="42"/>
        <v>-3.3086895632898406E-3</v>
      </c>
      <c r="AL52" s="6">
        <v>185.820007</v>
      </c>
      <c r="AM52" s="37">
        <f t="shared" si="26"/>
        <v>-3.6003258871219621E-2</v>
      </c>
      <c r="AN52" s="33">
        <f t="shared" si="43"/>
        <v>-8.7613064384351618E-4</v>
      </c>
      <c r="AO52" s="6">
        <v>207.070007</v>
      </c>
      <c r="AP52" s="37">
        <f t="shared" si="27"/>
        <v>-7.7967739086581736E-2</v>
      </c>
      <c r="AQ52" s="33">
        <f t="shared" si="44"/>
        <v>-2.1143005572990966E-3</v>
      </c>
      <c r="AR52" s="6">
        <v>1718.0235600000001</v>
      </c>
      <c r="AS52" s="37">
        <f t="shared" si="28"/>
        <v>-8.9572222313284336E-2</v>
      </c>
      <c r="AT52" s="33">
        <f t="shared" si="45"/>
        <v>-2.0152876798517422E-2</v>
      </c>
      <c r="AU52" s="6">
        <v>80.730086999999997</v>
      </c>
      <c r="AV52" s="37">
        <f t="shared" si="29"/>
        <v>-7.4555560171500446E-2</v>
      </c>
      <c r="AW52" s="33">
        <f t="shared" si="46"/>
        <v>-7.8822470654826924E-4</v>
      </c>
      <c r="AX52" s="6">
        <v>190.56483499999999</v>
      </c>
      <c r="AY52" s="37">
        <f t="shared" si="30"/>
        <v>-0.14420305713934783</v>
      </c>
      <c r="AZ52" s="33">
        <f t="shared" si="47"/>
        <v>-3.5987511459879933E-3</v>
      </c>
      <c r="BA52" s="6">
        <v>140.54216</v>
      </c>
      <c r="BB52" s="37">
        <f t="shared" si="31"/>
        <v>-4.7601073476827453E-2</v>
      </c>
      <c r="BC52" s="33">
        <f t="shared" si="48"/>
        <v>-8.7610862565122365E-4</v>
      </c>
    </row>
    <row r="53" spans="6:55" x14ac:dyDescent="0.35">
      <c r="F53" s="6">
        <f t="shared" si="32"/>
        <v>8344.8333350000012</v>
      </c>
      <c r="G53" s="33">
        <f t="shared" si="33"/>
        <v>1.8377066831673537E-2</v>
      </c>
      <c r="J53" s="6" t="s">
        <v>87</v>
      </c>
      <c r="K53" s="6">
        <v>2660</v>
      </c>
      <c r="L53" s="37">
        <f t="shared" si="17"/>
        <v>9.1510433327631341E-2</v>
      </c>
      <c r="M53" s="33">
        <f t="shared" si="34"/>
        <v>2.9585322107018249E-2</v>
      </c>
      <c r="N53" s="6">
        <v>638.15997300000004</v>
      </c>
      <c r="O53" s="37">
        <f t="shared" si="18"/>
        <v>0.12832835994628156</v>
      </c>
      <c r="P53" s="33">
        <f t="shared" si="35"/>
        <v>9.9535100228852931E-3</v>
      </c>
      <c r="Q53" s="6">
        <v>123.160034</v>
      </c>
      <c r="R53" s="37">
        <f t="shared" si="19"/>
        <v>8.9539732312122144E-2</v>
      </c>
      <c r="S53" s="33">
        <f t="shared" si="36"/>
        <v>1.340323540460207E-3</v>
      </c>
      <c r="T53" s="6">
        <v>327.46688799999998</v>
      </c>
      <c r="U53" s="37">
        <f t="shared" si="20"/>
        <v>0.14979692638422196</v>
      </c>
      <c r="V53" s="33">
        <f t="shared" si="37"/>
        <v>5.9620326282840298E-3</v>
      </c>
      <c r="W53" s="6">
        <v>249.86999499999999</v>
      </c>
      <c r="X53" s="37">
        <f t="shared" si="21"/>
        <v>7.6005485849601706E-2</v>
      </c>
      <c r="Y53" s="33">
        <f t="shared" si="38"/>
        <v>2.308251365174319E-3</v>
      </c>
      <c r="Z53" s="6">
        <v>847.34002699999996</v>
      </c>
      <c r="AA53" s="37">
        <f t="shared" si="22"/>
        <v>1.0735500763582173E-2</v>
      </c>
      <c r="AB53" s="33">
        <f t="shared" si="39"/>
        <v>1.1056154091649527E-3</v>
      </c>
      <c r="AC53" s="6">
        <v>225.199997</v>
      </c>
      <c r="AD53" s="37">
        <f t="shared" si="23"/>
        <v>0.2042780588235294</v>
      </c>
      <c r="AE53" s="33">
        <f t="shared" si="40"/>
        <v>5.5913175257680994E-3</v>
      </c>
      <c r="AF53" s="6">
        <v>195.22259500000001</v>
      </c>
      <c r="AG53" s="37">
        <f t="shared" si="24"/>
        <v>5.9241611898408954E-3</v>
      </c>
      <c r="AH53" s="33">
        <f t="shared" si="41"/>
        <v>1.4056623140278979E-4</v>
      </c>
      <c r="AI53" s="6">
        <v>273.24816900000002</v>
      </c>
      <c r="AJ53" s="37">
        <f t="shared" si="25"/>
        <v>4.6146827815578523E-2</v>
      </c>
      <c r="AK53" s="33">
        <f t="shared" si="42"/>
        <v>1.5325800448161E-3</v>
      </c>
      <c r="AL53" s="6">
        <v>189.19000199999999</v>
      </c>
      <c r="AM53" s="37">
        <f t="shared" si="26"/>
        <v>1.8135802782528087E-2</v>
      </c>
      <c r="AN53" s="33">
        <f t="shared" si="43"/>
        <v>4.1702205080071977E-4</v>
      </c>
      <c r="AO53" s="6">
        <v>224.220001</v>
      </c>
      <c r="AP53" s="37">
        <f t="shared" si="27"/>
        <v>8.2822202251627841E-2</v>
      </c>
      <c r="AQ53" s="33">
        <f t="shared" si="44"/>
        <v>2.2570707772848224E-3</v>
      </c>
      <c r="AR53" s="6">
        <v>1828.131836</v>
      </c>
      <c r="AS53" s="37">
        <f t="shared" si="28"/>
        <v>6.4090085004422134E-2</v>
      </c>
      <c r="AT53" s="33">
        <f t="shared" si="45"/>
        <v>1.4240407358245321E-2</v>
      </c>
      <c r="AU53" s="6">
        <v>87.003304</v>
      </c>
      <c r="AV53" s="37">
        <f t="shared" si="29"/>
        <v>7.7706060195376764E-2</v>
      </c>
      <c r="AW53" s="33">
        <f t="shared" si="46"/>
        <v>8.2170265302689591E-4</v>
      </c>
      <c r="AX53" s="6">
        <v>208.18060299999999</v>
      </c>
      <c r="AY53" s="37">
        <f t="shared" si="30"/>
        <v>9.2439762036894177E-2</v>
      </c>
      <c r="AZ53" s="33">
        <f t="shared" si="47"/>
        <v>2.3389618296022273E-3</v>
      </c>
      <c r="BA53" s="6">
        <v>151.259186</v>
      </c>
      <c r="BB53" s="37">
        <f t="shared" si="31"/>
        <v>7.6254883232191706E-2</v>
      </c>
      <c r="BC53" s="33">
        <f t="shared" si="48"/>
        <v>1.4018884988176922E-3</v>
      </c>
    </row>
    <row r="54" spans="6:55" x14ac:dyDescent="0.35">
      <c r="F54" s="6">
        <f t="shared" si="32"/>
        <v>8738.2933520000024</v>
      </c>
      <c r="G54" s="33">
        <f t="shared" si="33"/>
        <v>4.8375231210804462E-2</v>
      </c>
      <c r="J54" s="6" t="s">
        <v>88</v>
      </c>
      <c r="K54" s="6">
        <v>2620</v>
      </c>
      <c r="L54" s="37">
        <f t="shared" si="17"/>
        <v>-1.5037593984962405E-2</v>
      </c>
      <c r="M54" s="33">
        <f t="shared" si="34"/>
        <v>-4.7213041482033983E-3</v>
      </c>
      <c r="N54" s="6">
        <v>680.90997300000004</v>
      </c>
      <c r="O54" s="37">
        <f t="shared" si="18"/>
        <v>6.6989472559727592E-2</v>
      </c>
      <c r="P54" s="33">
        <f t="shared" si="35"/>
        <v>5.4661127575327843E-3</v>
      </c>
      <c r="Q54" s="6">
        <v>128.97406000000001</v>
      </c>
      <c r="R54" s="37">
        <f t="shared" si="19"/>
        <v>4.7207083427729592E-2</v>
      </c>
      <c r="S54" s="33">
        <f t="shared" si="36"/>
        <v>7.2961184076578102E-4</v>
      </c>
      <c r="T54" s="6">
        <v>363.55526700000001</v>
      </c>
      <c r="U54" s="37">
        <f t="shared" si="20"/>
        <v>0.11020466594472915</v>
      </c>
      <c r="V54" s="33">
        <f t="shared" si="37"/>
        <v>4.801232708164304E-3</v>
      </c>
      <c r="W54" s="6">
        <v>270.89999399999999</v>
      </c>
      <c r="X54" s="37">
        <f t="shared" si="21"/>
        <v>8.4163762839952055E-2</v>
      </c>
      <c r="Y54" s="33">
        <f t="shared" si="38"/>
        <v>2.7322250706592966E-3</v>
      </c>
      <c r="Z54" s="6">
        <v>938.96997099999999</v>
      </c>
      <c r="AA54" s="37">
        <f t="shared" si="22"/>
        <v>0.10813834007631511</v>
      </c>
      <c r="AB54" s="33">
        <f t="shared" si="39"/>
        <v>1.2167846854360899E-2</v>
      </c>
      <c r="AC54" s="6">
        <v>247.820007</v>
      </c>
      <c r="AD54" s="37">
        <f t="shared" si="23"/>
        <v>0.10044409547660876</v>
      </c>
      <c r="AE54" s="33">
        <f t="shared" si="40"/>
        <v>2.9829303288442309E-3</v>
      </c>
      <c r="AF54" s="6">
        <v>201.51466400000001</v>
      </c>
      <c r="AG54" s="37">
        <f t="shared" si="24"/>
        <v>3.2230229292874613E-2</v>
      </c>
      <c r="AH54" s="33">
        <f t="shared" si="41"/>
        <v>7.7830959179924527E-4</v>
      </c>
      <c r="AI54" s="6">
        <v>281.92501800000002</v>
      </c>
      <c r="AJ54" s="37">
        <f t="shared" si="25"/>
        <v>3.175446346723737E-2</v>
      </c>
      <c r="AK54" s="33">
        <f t="shared" si="42"/>
        <v>1.0728048512404758E-3</v>
      </c>
      <c r="AL54" s="6">
        <v>204.78999300000001</v>
      </c>
      <c r="AM54" s="37">
        <f t="shared" si="26"/>
        <v>8.2456741027995856E-2</v>
      </c>
      <c r="AN54" s="33">
        <f t="shared" si="43"/>
        <v>2.0235653295915803E-3</v>
      </c>
      <c r="AO54" s="6">
        <v>236.03999300000001</v>
      </c>
      <c r="AP54" s="37">
        <f t="shared" si="27"/>
        <v>5.2716046504700596E-2</v>
      </c>
      <c r="AQ54" s="33">
        <f t="shared" si="44"/>
        <v>1.4911136925609074E-3</v>
      </c>
      <c r="AR54" s="6">
        <v>1692.708374</v>
      </c>
      <c r="AS54" s="37">
        <f t="shared" si="28"/>
        <v>-7.4077514177702863E-2</v>
      </c>
      <c r="AT54" s="33">
        <f t="shared" si="45"/>
        <v>-1.502625918815925E-2</v>
      </c>
      <c r="AU54" s="6">
        <v>92.960564000000005</v>
      </c>
      <c r="AV54" s="37">
        <f t="shared" si="29"/>
        <v>6.8471652524828314E-2</v>
      </c>
      <c r="AW54" s="33">
        <f t="shared" si="46"/>
        <v>7.627669938024068E-4</v>
      </c>
      <c r="AX54" s="6">
        <v>223.93005400000001</v>
      </c>
      <c r="AY54" s="37">
        <f t="shared" si="30"/>
        <v>7.5652826310624255E-2</v>
      </c>
      <c r="AZ54" s="33">
        <f t="shared" si="47"/>
        <v>2.0301114235483659E-3</v>
      </c>
      <c r="BA54" s="6">
        <v>159.83540300000001</v>
      </c>
      <c r="BB54" s="37">
        <f t="shared" si="31"/>
        <v>5.669881761759589E-2</v>
      </c>
      <c r="BC54" s="33">
        <f t="shared" si="48"/>
        <v>1.085998725165904E-3</v>
      </c>
    </row>
    <row r="55" spans="6:55" x14ac:dyDescent="0.35">
      <c r="F55" s="6">
        <f t="shared" si="32"/>
        <v>9375.3689059999997</v>
      </c>
      <c r="G55" s="33">
        <f t="shared" si="33"/>
        <v>7.5954945952167771E-2</v>
      </c>
      <c r="J55" s="6" t="s">
        <v>89</v>
      </c>
      <c r="K55" s="6">
        <v>2767</v>
      </c>
      <c r="L55" s="37">
        <f t="shared" si="17"/>
        <v>5.6106870229007635E-2</v>
      </c>
      <c r="M55" s="33">
        <f t="shared" si="34"/>
        <v>1.7766365086396573E-2</v>
      </c>
      <c r="N55" s="6">
        <v>723</v>
      </c>
      <c r="O55" s="37">
        <f t="shared" si="18"/>
        <v>6.181437880041149E-2</v>
      </c>
      <c r="P55" s="33">
        <f t="shared" si="35"/>
        <v>5.1144764855563631E-3</v>
      </c>
      <c r="Q55" s="6">
        <v>126.21740699999999</v>
      </c>
      <c r="R55" s="37">
        <f t="shared" si="19"/>
        <v>-2.1373701037247443E-2</v>
      </c>
      <c r="S55" s="33">
        <f t="shared" si="36"/>
        <v>-3.087254014306044E-4</v>
      </c>
      <c r="T55" s="6">
        <v>380.22170999999997</v>
      </c>
      <c r="U55" s="37">
        <f t="shared" si="20"/>
        <v>4.584294194808064E-2</v>
      </c>
      <c r="V55" s="33">
        <f t="shared" si="37"/>
        <v>1.9947238066733591E-3</v>
      </c>
      <c r="W55" s="6">
        <v>305.67999300000002</v>
      </c>
      <c r="X55" s="37">
        <f t="shared" si="21"/>
        <v>0.12838685777158057</v>
      </c>
      <c r="Y55" s="33">
        <f t="shared" si="38"/>
        <v>4.4911852010468796E-3</v>
      </c>
      <c r="Z55" s="6">
        <v>1024.119995</v>
      </c>
      <c r="AA55" s="37">
        <f t="shared" si="22"/>
        <v>9.0684501773060464E-2</v>
      </c>
      <c r="AB55" s="33">
        <f t="shared" si="39"/>
        <v>1.062814073198262E-2</v>
      </c>
      <c r="AC55" s="6">
        <v>271.63000499999998</v>
      </c>
      <c r="AD55" s="37">
        <f t="shared" si="23"/>
        <v>9.6077787617849505E-2</v>
      </c>
      <c r="AE55" s="33">
        <f t="shared" si="40"/>
        <v>2.9865797450084725E-3</v>
      </c>
      <c r="AF55" s="6">
        <v>192.46875</v>
      </c>
      <c r="AG55" s="37">
        <f t="shared" si="24"/>
        <v>-4.4889606644209323E-2</v>
      </c>
      <c r="AH55" s="33">
        <f t="shared" si="41"/>
        <v>-9.8873385577347237E-4</v>
      </c>
      <c r="AI55" s="6">
        <v>279.627747</v>
      </c>
      <c r="AJ55" s="37">
        <f t="shared" si="25"/>
        <v>-8.148517702675195E-3</v>
      </c>
      <c r="AK55" s="33">
        <f t="shared" si="42"/>
        <v>-2.6075476695539988E-4</v>
      </c>
      <c r="AL55" s="6">
        <v>204.39999399999999</v>
      </c>
      <c r="AM55" s="37">
        <f t="shared" si="26"/>
        <v>-1.9043850448298872E-3</v>
      </c>
      <c r="AN55" s="33">
        <f t="shared" si="43"/>
        <v>-4.4546031594124327E-5</v>
      </c>
      <c r="AO55" s="6">
        <v>237.009995</v>
      </c>
      <c r="AP55" s="37">
        <f t="shared" si="27"/>
        <v>4.1094815656938007E-3</v>
      </c>
      <c r="AQ55" s="33">
        <f t="shared" si="44"/>
        <v>1.1146206314013885E-4</v>
      </c>
      <c r="AR55" s="6">
        <v>1740.456177</v>
      </c>
      <c r="AS55" s="37">
        <f t="shared" si="28"/>
        <v>2.8207932171546032E-2</v>
      </c>
      <c r="AT55" s="33">
        <f t="shared" si="45"/>
        <v>5.6183361911428201E-3</v>
      </c>
      <c r="AU55" s="6">
        <v>86.194229000000007</v>
      </c>
      <c r="AV55" s="37">
        <f t="shared" si="29"/>
        <v>-7.2787155207018728E-2</v>
      </c>
      <c r="AW55" s="33">
        <f t="shared" si="46"/>
        <v>-7.1797002817905779E-4</v>
      </c>
      <c r="AX55" s="6">
        <v>237.05905200000001</v>
      </c>
      <c r="AY55" s="37">
        <f t="shared" si="30"/>
        <v>5.8629905925892352E-2</v>
      </c>
      <c r="AZ55" s="33">
        <f t="shared" si="47"/>
        <v>1.5905565718344883E-3</v>
      </c>
      <c r="BA55" s="6">
        <v>163.20829800000001</v>
      </c>
      <c r="BB55" s="37">
        <f t="shared" si="31"/>
        <v>2.11023023478722E-2</v>
      </c>
      <c r="BC55" s="33">
        <f t="shared" si="48"/>
        <v>3.9413541195539676E-4</v>
      </c>
    </row>
    <row r="56" spans="6:55" x14ac:dyDescent="0.35">
      <c r="F56" s="6">
        <f t="shared" si="32"/>
        <v>9110.0459970000011</v>
      </c>
      <c r="G56" s="33">
        <f t="shared" si="33"/>
        <v>-2.5319919907984829E-2</v>
      </c>
      <c r="J56" s="6" t="s">
        <v>90</v>
      </c>
      <c r="K56" s="6">
        <v>3152.4799800000001</v>
      </c>
      <c r="L56" s="37">
        <f t="shared" si="17"/>
        <v>0.13931332851463682</v>
      </c>
      <c r="M56" s="33">
        <f t="shared" si="34"/>
        <v>4.6844287781410934E-2</v>
      </c>
      <c r="N56" s="6">
        <v>745.26000999999997</v>
      </c>
      <c r="O56" s="37">
        <f t="shared" si="18"/>
        <v>3.0788395573997186E-2</v>
      </c>
      <c r="P56" s="33">
        <f t="shared" si="35"/>
        <v>2.4474087604890562E-3</v>
      </c>
      <c r="Q56" s="6">
        <v>139.008667</v>
      </c>
      <c r="R56" s="37">
        <f t="shared" si="19"/>
        <v>0.10134307385985207</v>
      </c>
      <c r="S56" s="33">
        <f t="shared" si="36"/>
        <v>1.5026145368983717E-3</v>
      </c>
      <c r="T56" s="6">
        <v>404.115906</v>
      </c>
      <c r="U56" s="37">
        <f t="shared" si="20"/>
        <v>6.2842797692956628E-2</v>
      </c>
      <c r="V56" s="33">
        <f t="shared" si="37"/>
        <v>2.7087759830987795E-3</v>
      </c>
      <c r="W56" s="6">
        <v>300.92999300000002</v>
      </c>
      <c r="X56" s="37">
        <f t="shared" si="21"/>
        <v>-1.5539126239118959E-2</v>
      </c>
      <c r="Y56" s="33">
        <f t="shared" si="38"/>
        <v>-4.9877388263319872E-4</v>
      </c>
      <c r="Z56" s="6">
        <v>1028.3100589999999</v>
      </c>
      <c r="AA56" s="37">
        <f t="shared" si="22"/>
        <v>4.0913799363910411E-3</v>
      </c>
      <c r="AB56" s="33">
        <f t="shared" si="39"/>
        <v>4.4875110365941775E-4</v>
      </c>
      <c r="AC56" s="6">
        <v>279.75</v>
      </c>
      <c r="AD56" s="37">
        <f t="shared" si="23"/>
        <v>2.9893586314221867E-2</v>
      </c>
      <c r="AE56" s="33">
        <f t="shared" si="40"/>
        <v>8.9198951585271811E-4</v>
      </c>
      <c r="AF56" s="6">
        <v>211.19802899999999</v>
      </c>
      <c r="AG56" s="37">
        <f t="shared" si="24"/>
        <v>9.7310753044325335E-2</v>
      </c>
      <c r="AH56" s="33">
        <f t="shared" si="41"/>
        <v>2.1921099265026895E-3</v>
      </c>
      <c r="AI56" s="6">
        <v>262.037689</v>
      </c>
      <c r="AJ56" s="37">
        <f t="shared" si="25"/>
        <v>-6.2905266693723344E-2</v>
      </c>
      <c r="AK56" s="33">
        <f t="shared" si="42"/>
        <v>-1.7581762249166406E-3</v>
      </c>
      <c r="AL56" s="6">
        <v>231.91000399999999</v>
      </c>
      <c r="AM56" s="37">
        <f t="shared" si="26"/>
        <v>0.13458909397032562</v>
      </c>
      <c r="AN56" s="33">
        <f t="shared" si="43"/>
        <v>3.3292084433114238E-3</v>
      </c>
      <c r="AO56" s="6">
        <v>248.509995</v>
      </c>
      <c r="AP56" s="37">
        <f t="shared" si="27"/>
        <v>4.8521160468359151E-2</v>
      </c>
      <c r="AQ56" s="33">
        <f t="shared" si="44"/>
        <v>1.2861353474495621E-3</v>
      </c>
      <c r="AR56" s="6">
        <v>1850.2551269999999</v>
      </c>
      <c r="AS56" s="37">
        <f t="shared" si="28"/>
        <v>6.3086305447379198E-2</v>
      </c>
      <c r="AT56" s="33">
        <f t="shared" si="45"/>
        <v>1.2450257826420019E-2</v>
      </c>
      <c r="AU56" s="6">
        <v>86.275993</v>
      </c>
      <c r="AV56" s="37">
        <f t="shared" si="29"/>
        <v>9.4860179096204476E-4</v>
      </c>
      <c r="AW56" s="33">
        <f t="shared" si="46"/>
        <v>8.7294230549639826E-6</v>
      </c>
      <c r="AX56" s="6">
        <v>263.41271999999998</v>
      </c>
      <c r="AY56" s="37">
        <f t="shared" si="30"/>
        <v>0.11116921196495787</v>
      </c>
      <c r="AZ56" s="33">
        <f t="shared" si="47"/>
        <v>3.1234381065480491E-3</v>
      </c>
      <c r="BA56" s="6">
        <v>171.91473400000001</v>
      </c>
      <c r="BB56" s="37">
        <f t="shared" si="31"/>
        <v>5.3345547418183328E-2</v>
      </c>
      <c r="BC56" s="33">
        <f t="shared" si="48"/>
        <v>9.7818930502161232E-4</v>
      </c>
    </row>
    <row r="57" spans="6:55" x14ac:dyDescent="0.35">
      <c r="F57" s="6">
        <f t="shared" si="32"/>
        <v>9858.6763910000009</v>
      </c>
      <c r="G57" s="33">
        <f t="shared" si="33"/>
        <v>8.3949259475121524E-2</v>
      </c>
      <c r="J57" s="6" t="s">
        <v>91</v>
      </c>
      <c r="K57" s="6">
        <v>3201.570068</v>
      </c>
      <c r="L57" s="37">
        <f t="shared" si="17"/>
        <v>1.5571895241663017E-2</v>
      </c>
      <c r="M57" s="33">
        <f t="shared" si="34"/>
        <v>5.4724766180277648E-3</v>
      </c>
      <c r="N57" s="6">
        <v>723.09002699999996</v>
      </c>
      <c r="O57" s="37">
        <f t="shared" si="18"/>
        <v>-2.9747984196817435E-2</v>
      </c>
      <c r="P57" s="33">
        <f t="shared" si="35"/>
        <v>-2.3611813489367488E-3</v>
      </c>
      <c r="Q57" s="6">
        <v>119.645561</v>
      </c>
      <c r="R57" s="37">
        <f t="shared" si="19"/>
        <v>-0.139294235516984</v>
      </c>
      <c r="S57" s="33">
        <f t="shared" si="36"/>
        <v>-1.8294020642688172E-3</v>
      </c>
      <c r="T57" s="6">
        <v>369.30059799999998</v>
      </c>
      <c r="U57" s="37">
        <f t="shared" si="20"/>
        <v>-8.6151788343614505E-2</v>
      </c>
      <c r="V57" s="33">
        <f t="shared" si="37"/>
        <v>-3.492398058642454E-3</v>
      </c>
      <c r="W57" s="6">
        <v>286.92999300000002</v>
      </c>
      <c r="X57" s="37">
        <f t="shared" si="21"/>
        <v>-4.6522448162885512E-2</v>
      </c>
      <c r="Y57" s="33">
        <f t="shared" si="38"/>
        <v>-1.4652709470528926E-3</v>
      </c>
      <c r="Z57" s="6">
        <v>1027.1099850000001</v>
      </c>
      <c r="AA57" s="37">
        <f t="shared" si="22"/>
        <v>-1.167035165606465E-3</v>
      </c>
      <c r="AB57" s="33">
        <f t="shared" si="39"/>
        <v>-1.3157710420290525E-4</v>
      </c>
      <c r="AC57" s="6">
        <v>295.89999399999999</v>
      </c>
      <c r="AD57" s="37">
        <f t="shared" si="23"/>
        <v>5.7730094727435184E-2</v>
      </c>
      <c r="AE57" s="33">
        <f t="shared" si="40"/>
        <v>1.8751095975907068E-3</v>
      </c>
      <c r="AF57" s="6">
        <v>222.10320999999999</v>
      </c>
      <c r="AG57" s="37">
        <f t="shared" si="24"/>
        <v>5.1634861611326868E-2</v>
      </c>
      <c r="AH57" s="33">
        <f t="shared" si="41"/>
        <v>1.2588595618022176E-3</v>
      </c>
      <c r="AI57" s="6">
        <v>243.16549699999999</v>
      </c>
      <c r="AJ57" s="37">
        <f t="shared" si="25"/>
        <v>-7.2020906885650382E-2</v>
      </c>
      <c r="AK57" s="33">
        <f t="shared" si="42"/>
        <v>-1.9223832264960072E-3</v>
      </c>
      <c r="AL57" s="6">
        <v>213.35000600000001</v>
      </c>
      <c r="AM57" s="37">
        <f t="shared" si="26"/>
        <v>-8.0031036522253601E-2</v>
      </c>
      <c r="AN57" s="33">
        <f t="shared" si="43"/>
        <v>-1.8742629979949402E-3</v>
      </c>
      <c r="AO57" s="6">
        <v>235.800003</v>
      </c>
      <c r="AP57" s="37">
        <f t="shared" si="27"/>
        <v>-5.1144791983115202E-2</v>
      </c>
      <c r="AQ57" s="33">
        <f t="shared" si="44"/>
        <v>-1.3238069387382194E-3</v>
      </c>
      <c r="AR57" s="6">
        <v>1651.992432</v>
      </c>
      <c r="AS57" s="37">
        <f t="shared" si="28"/>
        <v>-0.10715424705860031</v>
      </c>
      <c r="AT57" s="33">
        <f t="shared" si="45"/>
        <v>-1.9431076995194006E-2</v>
      </c>
      <c r="AU57" s="6">
        <v>90.780486999999994</v>
      </c>
      <c r="AV57" s="37">
        <f t="shared" si="29"/>
        <v>5.2210282876720922E-2</v>
      </c>
      <c r="AW57" s="33">
        <f t="shared" si="46"/>
        <v>5.2026904227676701E-4</v>
      </c>
      <c r="AX57" s="6">
        <v>265.63751200000002</v>
      </c>
      <c r="AY57" s="37">
        <f t="shared" si="30"/>
        <v>8.4460310041217321E-3</v>
      </c>
      <c r="AZ57" s="33">
        <f t="shared" si="47"/>
        <v>2.4627566786694443E-4</v>
      </c>
      <c r="BA57" s="6">
        <v>163.670624</v>
      </c>
      <c r="BB57" s="37">
        <f t="shared" si="31"/>
        <v>-4.7954644771750661E-2</v>
      </c>
      <c r="BC57" s="33">
        <f t="shared" si="48"/>
        <v>-8.6155071402223651E-4</v>
      </c>
    </row>
    <row r="58" spans="6:55" x14ac:dyDescent="0.35">
      <c r="F58" s="6">
        <f t="shared" si="32"/>
        <v>9879.3075709999976</v>
      </c>
      <c r="G58" s="33">
        <f t="shared" si="33"/>
        <v>3.8814287900949427E-3</v>
      </c>
      <c r="J58" s="6" t="s">
        <v>92</v>
      </c>
      <c r="K58" s="6">
        <v>3370.25</v>
      </c>
      <c r="L58" s="37">
        <f t="shared" si="17"/>
        <v>5.2686628253422317E-2</v>
      </c>
      <c r="M58" s="33">
        <f t="shared" si="34"/>
        <v>1.8011252406377576E-2</v>
      </c>
      <c r="N58" s="6">
        <v>840</v>
      </c>
      <c r="O58" s="37">
        <f t="shared" si="18"/>
        <v>0.16168107515608154</v>
      </c>
      <c r="P58" s="33">
        <f t="shared" si="35"/>
        <v>1.3775896250645934E-2</v>
      </c>
      <c r="Q58" s="6">
        <v>134.956253</v>
      </c>
      <c r="R58" s="37">
        <f t="shared" si="19"/>
        <v>0.12796707100566818</v>
      </c>
      <c r="S58" s="33">
        <f t="shared" si="36"/>
        <v>1.7517520329682072E-3</v>
      </c>
      <c r="T58" s="6">
        <v>405.187927</v>
      </c>
      <c r="U58" s="37">
        <f t="shared" si="20"/>
        <v>9.7176471401218864E-2</v>
      </c>
      <c r="V58" s="33">
        <f t="shared" si="37"/>
        <v>3.9939167732678501E-3</v>
      </c>
      <c r="W58" s="6">
        <v>312.58999599999999</v>
      </c>
      <c r="X58" s="37">
        <f t="shared" si="21"/>
        <v>8.9429490210178056E-2</v>
      </c>
      <c r="Y58" s="33">
        <f t="shared" si="38"/>
        <v>2.8355494062673094E-3</v>
      </c>
      <c r="Z58" s="6">
        <v>1099.469971</v>
      </c>
      <c r="AA58" s="37">
        <f t="shared" si="22"/>
        <v>7.0450085245739216E-2</v>
      </c>
      <c r="AB58" s="33">
        <f t="shared" si="39"/>
        <v>7.8568106011463884E-3</v>
      </c>
      <c r="AC58" s="6">
        <v>314.01998900000001</v>
      </c>
      <c r="AD58" s="37">
        <f t="shared" si="23"/>
        <v>6.1236888703688236E-2</v>
      </c>
      <c r="AE58" s="33">
        <f t="shared" si="40"/>
        <v>1.9505262526601582E-3</v>
      </c>
      <c r="AF58" s="6">
        <v>221.67274499999999</v>
      </c>
      <c r="AG58" s="37">
        <f t="shared" si="24"/>
        <v>-1.9381304754667802E-3</v>
      </c>
      <c r="AH58" s="33">
        <f t="shared" si="41"/>
        <v>-4.3578943625443146E-5</v>
      </c>
      <c r="AI58" s="6">
        <v>250.56205700000001</v>
      </c>
      <c r="AJ58" s="37">
        <f t="shared" si="25"/>
        <v>3.0417802242725344E-2</v>
      </c>
      <c r="AK58" s="33">
        <f t="shared" si="42"/>
        <v>7.7308015772930704E-4</v>
      </c>
      <c r="AL58" s="6">
        <v>216.020004</v>
      </c>
      <c r="AM58" s="37">
        <f t="shared" si="26"/>
        <v>1.2514637566965863E-2</v>
      </c>
      <c r="AN58" s="33">
        <f t="shared" si="43"/>
        <v>2.742165327327779E-4</v>
      </c>
      <c r="AO58" s="6">
        <v>273.86999500000002</v>
      </c>
      <c r="AP58" s="37">
        <f t="shared" si="27"/>
        <v>0.16145034569825689</v>
      </c>
      <c r="AQ58" s="33">
        <f t="shared" si="44"/>
        <v>4.4850245221047221E-3</v>
      </c>
      <c r="AR58" s="6">
        <v>1869.9248050000001</v>
      </c>
      <c r="AS58" s="37">
        <f t="shared" si="28"/>
        <v>0.13192092698400454</v>
      </c>
      <c r="AT58" s="33">
        <f t="shared" si="45"/>
        <v>2.50218390260969E-2</v>
      </c>
      <c r="AU58" s="6">
        <v>97.192841000000001</v>
      </c>
      <c r="AV58" s="37">
        <f t="shared" si="29"/>
        <v>7.0635818466142489E-2</v>
      </c>
      <c r="AW58" s="33">
        <f t="shared" si="46"/>
        <v>6.9637095293562828E-4</v>
      </c>
      <c r="AX58" s="6">
        <v>274.33038299999998</v>
      </c>
      <c r="AY58" s="37">
        <f t="shared" si="30"/>
        <v>3.272456113050768E-2</v>
      </c>
      <c r="AZ58" s="33">
        <f t="shared" si="47"/>
        <v>9.1060311064013741E-4</v>
      </c>
      <c r="BA58" s="6">
        <v>178.629425</v>
      </c>
      <c r="BB58" s="37">
        <f t="shared" si="31"/>
        <v>9.1395759571369348E-2</v>
      </c>
      <c r="BC58" s="33">
        <f t="shared" si="48"/>
        <v>1.6560003931740731E-3</v>
      </c>
    </row>
    <row r="59" spans="6:55" x14ac:dyDescent="0.35">
      <c r="F59" s="6">
        <f t="shared" si="32"/>
        <v>10180.416388</v>
      </c>
      <c r="G59" s="33">
        <f t="shared" si="33"/>
        <v>3.4368701146024666E-2</v>
      </c>
      <c r="J59" s="6" t="s">
        <v>93</v>
      </c>
      <c r="K59" s="6">
        <v>3344.139893</v>
      </c>
      <c r="L59" s="37">
        <f t="shared" si="17"/>
        <v>-7.7472315110154949E-3</v>
      </c>
      <c r="M59" s="33">
        <f t="shared" si="34"/>
        <v>-2.6224333810948614E-3</v>
      </c>
      <c r="N59" s="6">
        <v>756.75</v>
      </c>
      <c r="O59" s="37">
        <f t="shared" si="18"/>
        <v>-9.9107142857142852E-2</v>
      </c>
      <c r="P59" s="33">
        <f t="shared" si="35"/>
        <v>-7.5915573857927091E-3</v>
      </c>
      <c r="Q59" s="6">
        <v>135.29051200000001</v>
      </c>
      <c r="R59" s="37">
        <f t="shared" si="19"/>
        <v>2.4767952026646957E-3</v>
      </c>
      <c r="S59" s="33">
        <f t="shared" si="36"/>
        <v>3.391805434535454E-5</v>
      </c>
      <c r="T59" s="6">
        <v>406.56146200000001</v>
      </c>
      <c r="U59" s="37">
        <f t="shared" si="20"/>
        <v>3.3898714854848177E-3</v>
      </c>
      <c r="V59" s="33">
        <f t="shared" si="37"/>
        <v>1.3950280393905349E-4</v>
      </c>
      <c r="W59" s="6">
        <v>314.89999399999999</v>
      </c>
      <c r="X59" s="37">
        <f t="shared" si="21"/>
        <v>7.3898654133512558E-3</v>
      </c>
      <c r="Y59" s="33">
        <f t="shared" si="38"/>
        <v>2.3554976475841907E-4</v>
      </c>
      <c r="Z59" s="6">
        <v>1123.040039</v>
      </c>
      <c r="AA59" s="37">
        <f t="shared" si="22"/>
        <v>2.1437664167000693E-2</v>
      </c>
      <c r="AB59" s="33">
        <f t="shared" si="39"/>
        <v>2.436947633136643E-3</v>
      </c>
      <c r="AC59" s="6">
        <v>347.42001299999998</v>
      </c>
      <c r="AD59" s="37">
        <f t="shared" si="23"/>
        <v>0.10636273221447687</v>
      </c>
      <c r="AE59" s="33">
        <f t="shared" si="40"/>
        <v>3.7403979522958293E-3</v>
      </c>
      <c r="AF59" s="6">
        <v>221.18846099999999</v>
      </c>
      <c r="AG59" s="37">
        <f t="shared" si="24"/>
        <v>-2.1846799434003597E-3</v>
      </c>
      <c r="AH59" s="33">
        <f t="shared" si="41"/>
        <v>-4.8912941619184733E-5</v>
      </c>
      <c r="AI59" s="6">
        <v>271.860229</v>
      </c>
      <c r="AJ59" s="37">
        <f t="shared" si="25"/>
        <v>8.5001585056431725E-2</v>
      </c>
      <c r="AK59" s="33">
        <f t="shared" si="42"/>
        <v>2.3390860354057614E-3</v>
      </c>
      <c r="AL59" s="6">
        <v>233.35000600000001</v>
      </c>
      <c r="AM59" s="37">
        <f t="shared" si="26"/>
        <v>8.0224061101304339E-2</v>
      </c>
      <c r="AN59" s="33">
        <f t="shared" si="43"/>
        <v>1.8948985042520385E-3</v>
      </c>
      <c r="AO59" s="6">
        <v>291.27999899999998</v>
      </c>
      <c r="AP59" s="37">
        <f t="shared" si="27"/>
        <v>6.3570322846064092E-2</v>
      </c>
      <c r="AQ59" s="33">
        <f t="shared" si="44"/>
        <v>1.8742977118544079E-3</v>
      </c>
      <c r="AR59" s="6">
        <v>1881.7944339999999</v>
      </c>
      <c r="AS59" s="37">
        <f t="shared" si="28"/>
        <v>6.3476504339968921E-3</v>
      </c>
      <c r="AT59" s="33">
        <f t="shared" si="45"/>
        <v>1.2090901280102516E-3</v>
      </c>
      <c r="AU59" s="6">
        <v>103.570038</v>
      </c>
      <c r="AV59" s="37">
        <f t="shared" si="29"/>
        <v>6.5613855242692157E-2</v>
      </c>
      <c r="AW59" s="33">
        <f t="shared" si="46"/>
        <v>6.8786495733367094E-4</v>
      </c>
      <c r="AX59" s="6">
        <v>265.46554600000002</v>
      </c>
      <c r="AY59" s="37">
        <f t="shared" si="30"/>
        <v>-3.2314455668586907E-2</v>
      </c>
      <c r="AZ59" s="33">
        <f t="shared" si="47"/>
        <v>-8.6831739533400345E-4</v>
      </c>
      <c r="BA59" s="6">
        <v>182.696945</v>
      </c>
      <c r="BB59" s="37">
        <f t="shared" si="31"/>
        <v>2.2770716526686472E-2</v>
      </c>
      <c r="BC59" s="33">
        <f t="shared" si="48"/>
        <v>4.2109634860427103E-4</v>
      </c>
    </row>
    <row r="60" spans="6:55" x14ac:dyDescent="0.35">
      <c r="F60" s="6">
        <f t="shared" si="32"/>
        <v>10333.552093</v>
      </c>
      <c r="G60" s="33">
        <f t="shared" si="33"/>
        <v>1.7240188124831014E-2</v>
      </c>
      <c r="J60" s="6" t="s">
        <v>94</v>
      </c>
      <c r="K60" s="6">
        <v>3599</v>
      </c>
      <c r="L60" s="37">
        <f t="shared" si="17"/>
        <v>7.6210958618530486E-2</v>
      </c>
      <c r="M60" s="33">
        <f t="shared" si="34"/>
        <v>2.69422418115823E-2</v>
      </c>
      <c r="N60" s="6">
        <v>656.78997800000002</v>
      </c>
      <c r="O60" s="37">
        <f t="shared" si="18"/>
        <v>-0.13209120845721833</v>
      </c>
      <c r="P60" s="33">
        <f t="shared" si="35"/>
        <v>-8.5218696947280369E-3</v>
      </c>
      <c r="Q60" s="6">
        <v>129.846802</v>
      </c>
      <c r="R60" s="37">
        <f t="shared" si="19"/>
        <v>-4.023718972990515E-2</v>
      </c>
      <c r="S60" s="33">
        <f t="shared" si="36"/>
        <v>-5.1320792871045262E-4</v>
      </c>
      <c r="T60" s="6">
        <v>450.84906000000001</v>
      </c>
      <c r="U60" s="37">
        <f t="shared" si="20"/>
        <v>0.10893211024511713</v>
      </c>
      <c r="V60" s="33">
        <f t="shared" si="37"/>
        <v>4.8241582304744757E-3</v>
      </c>
      <c r="W60" s="6">
        <v>337.709991</v>
      </c>
      <c r="X60" s="37">
        <f t="shared" si="21"/>
        <v>7.2435685724401788E-2</v>
      </c>
      <c r="Y60" s="33">
        <f t="shared" si="38"/>
        <v>2.4028736980641618E-3</v>
      </c>
      <c r="Z60" s="6">
        <v>1101.6899410000001</v>
      </c>
      <c r="AA60" s="37">
        <f t="shared" si="22"/>
        <v>-1.9010985591404982E-2</v>
      </c>
      <c r="AB60" s="33">
        <f t="shared" si="39"/>
        <v>-2.0573040233633718E-3</v>
      </c>
      <c r="AC60" s="6">
        <v>352.72000100000002</v>
      </c>
      <c r="AD60" s="37">
        <f t="shared" si="23"/>
        <v>1.5255275463938348E-2</v>
      </c>
      <c r="AE60" s="33">
        <f t="shared" si="40"/>
        <v>5.2854820194173872E-4</v>
      </c>
      <c r="AF60" s="6">
        <v>211.53886399999999</v>
      </c>
      <c r="AG60" s="37">
        <f t="shared" si="24"/>
        <v>-4.362613201599156E-2</v>
      </c>
      <c r="AH60" s="33">
        <f t="shared" si="41"/>
        <v>-9.06507362336866E-4</v>
      </c>
      <c r="AI60" s="6">
        <v>255.624954</v>
      </c>
      <c r="AJ60" s="37">
        <f t="shared" si="25"/>
        <v>-5.9719198573911308E-2</v>
      </c>
      <c r="AK60" s="33">
        <f t="shared" si="42"/>
        <v>-1.499517977119989E-3</v>
      </c>
      <c r="AL60" s="6">
        <v>256.540009</v>
      </c>
      <c r="AM60" s="37">
        <f t="shared" si="26"/>
        <v>9.9378626114112842E-2</v>
      </c>
      <c r="AN60" s="33">
        <f t="shared" si="43"/>
        <v>2.5042780831414204E-3</v>
      </c>
      <c r="AO60" s="6">
        <v>308.58999599999999</v>
      </c>
      <c r="AP60" s="37">
        <f t="shared" si="27"/>
        <v>5.9427345026872275E-2</v>
      </c>
      <c r="AQ60" s="33">
        <f t="shared" si="44"/>
        <v>1.8013687716889027E-3</v>
      </c>
      <c r="AR60" s="6">
        <v>1961.3907469999999</v>
      </c>
      <c r="AS60" s="37">
        <f t="shared" si="28"/>
        <v>4.229809141841686E-2</v>
      </c>
      <c r="AT60" s="33">
        <f t="shared" si="45"/>
        <v>8.1492821081104623E-3</v>
      </c>
      <c r="AU60" s="6">
        <v>112.37751</v>
      </c>
      <c r="AV60" s="37">
        <f t="shared" si="29"/>
        <v>8.5038802438210992E-2</v>
      </c>
      <c r="AW60" s="33">
        <f t="shared" si="46"/>
        <v>9.3870903774157888E-4</v>
      </c>
      <c r="AX60" s="6">
        <v>260.47796599999998</v>
      </c>
      <c r="AY60" s="37">
        <f t="shared" si="30"/>
        <v>-1.8788050182602743E-2</v>
      </c>
      <c r="AZ60" s="33">
        <f t="shared" si="47"/>
        <v>-4.8071443349201949E-4</v>
      </c>
      <c r="BA60" s="6">
        <v>185.27056899999999</v>
      </c>
      <c r="BB60" s="37">
        <f t="shared" si="31"/>
        <v>1.4086847483957629E-2</v>
      </c>
      <c r="BC60" s="33">
        <f t="shared" si="48"/>
        <v>2.5636262303037029E-4</v>
      </c>
    </row>
    <row r="61" spans="6:55" x14ac:dyDescent="0.35">
      <c r="F61" s="6">
        <f t="shared" si="32"/>
        <v>10436.676063999997</v>
      </c>
      <c r="G61" s="33">
        <f t="shared" si="33"/>
        <v>1.0947311212356882E-2</v>
      </c>
      <c r="J61" s="6" t="s">
        <v>95</v>
      </c>
      <c r="K61" s="6">
        <v>3717.3500979999999</v>
      </c>
      <c r="L61" s="37">
        <f t="shared" si="17"/>
        <v>3.2884161711586521E-2</v>
      </c>
      <c r="M61" s="33">
        <f t="shared" si="34"/>
        <v>1.1829614895348648E-2</v>
      </c>
      <c r="N61" s="6">
        <v>704.40002400000003</v>
      </c>
      <c r="O61" s="37">
        <f t="shared" si="18"/>
        <v>7.2488995865890041E-2</v>
      </c>
      <c r="P61" s="33">
        <f t="shared" si="35"/>
        <v>4.9413067228119938E-3</v>
      </c>
      <c r="Q61" s="6">
        <v>140.09056100000001</v>
      </c>
      <c r="R61" s="37">
        <f t="shared" si="19"/>
        <v>7.889111508499079E-2</v>
      </c>
      <c r="S61" s="33">
        <f t="shared" si="36"/>
        <v>1.0695161228885211E-3</v>
      </c>
      <c r="T61" s="6">
        <v>461.76583900000003</v>
      </c>
      <c r="U61" s="37">
        <f t="shared" si="20"/>
        <v>2.4213822249069386E-2</v>
      </c>
      <c r="V61" s="33">
        <f t="shared" si="37"/>
        <v>1.0820205719785877E-3</v>
      </c>
      <c r="W61" s="6">
        <v>332.73998999999998</v>
      </c>
      <c r="X61" s="37">
        <f t="shared" si="21"/>
        <v>-1.4716772178647284E-2</v>
      </c>
      <c r="Y61" s="33">
        <f t="shared" si="38"/>
        <v>-4.7387951243527685E-4</v>
      </c>
      <c r="Z61" s="6">
        <v>1084.619995</v>
      </c>
      <c r="AA61" s="37">
        <f t="shared" si="22"/>
        <v>-1.5494328635247176E-2</v>
      </c>
      <c r="AB61" s="33">
        <f t="shared" si="39"/>
        <v>-1.6263002785145148E-3</v>
      </c>
      <c r="AC61" s="6">
        <v>303.51998900000001</v>
      </c>
      <c r="AD61" s="37">
        <f t="shared" si="23"/>
        <v>-0.13948744573744773</v>
      </c>
      <c r="AE61" s="33">
        <f t="shared" si="40"/>
        <v>-4.0970643603323665E-3</v>
      </c>
      <c r="AF61" s="6">
        <v>238.63133199999999</v>
      </c>
      <c r="AG61" s="37">
        <f t="shared" si="24"/>
        <v>0.12807324142574575</v>
      </c>
      <c r="AH61" s="33">
        <f t="shared" si="41"/>
        <v>2.9575781802741704E-3</v>
      </c>
      <c r="AI61" s="6">
        <v>279.02929699999999</v>
      </c>
      <c r="AJ61" s="37">
        <f t="shared" si="25"/>
        <v>9.155734850518539E-2</v>
      </c>
      <c r="AK61" s="33">
        <f t="shared" si="42"/>
        <v>2.4722556540738463E-3</v>
      </c>
      <c r="AL61" s="6">
        <v>262.5</v>
      </c>
      <c r="AM61" s="37">
        <f t="shared" si="26"/>
        <v>2.3232208587004463E-2</v>
      </c>
      <c r="AN61" s="33">
        <f t="shared" si="43"/>
        <v>5.9016054684814484E-4</v>
      </c>
      <c r="AO61" s="6">
        <v>321.98998999999998</v>
      </c>
      <c r="AP61" s="37">
        <f t="shared" si="27"/>
        <v>4.3423293605409016E-2</v>
      </c>
      <c r="AQ61" s="33">
        <f t="shared" si="44"/>
        <v>1.3530551496657281E-3</v>
      </c>
      <c r="AR61" s="6">
        <v>1957.6004640000001</v>
      </c>
      <c r="AS61" s="37">
        <f t="shared" si="28"/>
        <v>-1.9324466610221129E-3</v>
      </c>
      <c r="AT61" s="33">
        <f t="shared" si="45"/>
        <v>-3.6608500602950788E-4</v>
      </c>
      <c r="AU61" s="6">
        <v>115.514008</v>
      </c>
      <c r="AV61" s="37">
        <f t="shared" si="29"/>
        <v>2.7910371034204292E-2</v>
      </c>
      <c r="AW61" s="33">
        <f t="shared" si="46"/>
        <v>3.1199715198726511E-4</v>
      </c>
      <c r="AX61" s="6">
        <v>233.20921300000001</v>
      </c>
      <c r="AY61" s="37">
        <f t="shared" si="30"/>
        <v>-0.10468736921878442</v>
      </c>
      <c r="AZ61" s="33">
        <f t="shared" si="47"/>
        <v>-2.3626008527204644E-3</v>
      </c>
      <c r="BA61" s="6">
        <v>180.59129300000001</v>
      </c>
      <c r="BB61" s="37">
        <f t="shared" si="31"/>
        <v>-2.525644534507792E-2</v>
      </c>
      <c r="BC61" s="33">
        <f t="shared" si="48"/>
        <v>-4.4138686101376126E-4</v>
      </c>
    </row>
    <row r="62" spans="6:55" x14ac:dyDescent="0.35">
      <c r="F62" s="6">
        <f t="shared" si="32"/>
        <v>10717.449989000001</v>
      </c>
      <c r="G62" s="33">
        <f t="shared" si="33"/>
        <v>3.0221000564341443E-2</v>
      </c>
      <c r="J62" s="6" t="s">
        <v>96</v>
      </c>
      <c r="K62" s="6">
        <v>3636.5900879999999</v>
      </c>
      <c r="L62" s="37">
        <f t="shared" si="17"/>
        <v>-2.172515578864909E-2</v>
      </c>
      <c r="M62" s="33">
        <f t="shared" si="34"/>
        <v>-7.5699854739936408E-3</v>
      </c>
      <c r="N62" s="6">
        <v>704.94000200000005</v>
      </c>
      <c r="O62" s="37">
        <f t="shared" si="18"/>
        <v>7.6657862237667826E-4</v>
      </c>
      <c r="P62" s="33">
        <f t="shared" si="35"/>
        <v>5.1778165028556072E-5</v>
      </c>
      <c r="Q62" s="6">
        <v>150.19555700000001</v>
      </c>
      <c r="R62" s="37">
        <f t="shared" si="19"/>
        <v>7.213188331796315E-2</v>
      </c>
      <c r="S62" s="33">
        <f t="shared" si="36"/>
        <v>1.0380592753827648E-3</v>
      </c>
      <c r="T62" s="6">
        <v>466.74121100000002</v>
      </c>
      <c r="U62" s="37">
        <f t="shared" si="20"/>
        <v>1.0774664515622588E-2</v>
      </c>
      <c r="V62" s="33">
        <f t="shared" si="37"/>
        <v>4.8185647741690957E-4</v>
      </c>
      <c r="W62" s="6">
        <v>331.61999500000002</v>
      </c>
      <c r="X62" s="37">
        <f t="shared" si="21"/>
        <v>-3.3659765392189873E-3</v>
      </c>
      <c r="Y62" s="33">
        <f t="shared" si="38"/>
        <v>-1.0695216717094403E-4</v>
      </c>
      <c r="Z62" s="6">
        <v>1144.380005</v>
      </c>
      <c r="AA62" s="37">
        <f t="shared" si="22"/>
        <v>5.5097647356206043E-2</v>
      </c>
      <c r="AB62" s="33">
        <f t="shared" si="39"/>
        <v>6.0414489795726709E-3</v>
      </c>
      <c r="AC62" s="6">
        <v>304.040009</v>
      </c>
      <c r="AD62" s="37">
        <f t="shared" si="23"/>
        <v>1.7132973736368583E-3</v>
      </c>
      <c r="AE62" s="33">
        <f t="shared" si="40"/>
        <v>4.9911575841377657E-5</v>
      </c>
      <c r="AF62" s="6">
        <v>231.93666099999999</v>
      </c>
      <c r="AG62" s="37">
        <f t="shared" si="24"/>
        <v>-2.8054450955333897E-2</v>
      </c>
      <c r="AH62" s="33">
        <f t="shared" si="41"/>
        <v>-6.2346053866833948E-4</v>
      </c>
      <c r="AI62" s="6">
        <v>290.006439</v>
      </c>
      <c r="AJ62" s="37">
        <f t="shared" si="25"/>
        <v>3.9340463951353523E-2</v>
      </c>
      <c r="AK62" s="33">
        <f t="shared" si="42"/>
        <v>1.0931629753742932E-3</v>
      </c>
      <c r="AL62" s="6">
        <v>268.51998900000001</v>
      </c>
      <c r="AM62" s="37">
        <f t="shared" si="26"/>
        <v>2.2933291428571465E-2</v>
      </c>
      <c r="AN62" s="33">
        <f t="shared" si="43"/>
        <v>5.9003912015389789E-4</v>
      </c>
      <c r="AO62" s="6">
        <v>329.60000600000001</v>
      </c>
      <c r="AP62" s="37">
        <f t="shared" si="27"/>
        <v>2.3634324781338794E-2</v>
      </c>
      <c r="AQ62" s="33">
        <f t="shared" si="44"/>
        <v>7.4639411455965424E-4</v>
      </c>
      <c r="AR62" s="6">
        <v>2043.5405270000001</v>
      </c>
      <c r="AS62" s="37">
        <f t="shared" si="28"/>
        <v>4.3900716504938465E-2</v>
      </c>
      <c r="AT62" s="33">
        <f t="shared" si="45"/>
        <v>8.5959258284956184E-3</v>
      </c>
      <c r="AU62" s="6">
        <v>115.74350699999999</v>
      </c>
      <c r="AV62" s="37">
        <f t="shared" si="29"/>
        <v>1.9867633715903088E-3</v>
      </c>
      <c r="AW62" s="33">
        <f t="shared" si="46"/>
        <v>2.2033352266264855E-5</v>
      </c>
      <c r="AX62" s="6">
        <v>243.33535800000001</v>
      </c>
      <c r="AY62" s="37">
        <f t="shared" si="30"/>
        <v>4.3420861765011004E-2</v>
      </c>
      <c r="AZ62" s="33">
        <f t="shared" si="47"/>
        <v>1.0123750969624294E-3</v>
      </c>
      <c r="BA62" s="6">
        <v>175.48670999999999</v>
      </c>
      <c r="BB62" s="37">
        <f t="shared" si="31"/>
        <v>-2.8265941924453794E-2</v>
      </c>
      <c r="BC62" s="33">
        <f t="shared" si="48"/>
        <v>-4.7527556886462982E-4</v>
      </c>
    </row>
    <row r="63" spans="6:55" x14ac:dyDescent="0.35">
      <c r="F63" s="6">
        <f t="shared" si="32"/>
        <v>11023.196069</v>
      </c>
      <c r="G63" s="33">
        <f t="shared" si="33"/>
        <v>2.9765933769787006E-2</v>
      </c>
      <c r="J63" s="6" t="s">
        <v>97</v>
      </c>
      <c r="K63" s="6">
        <v>3791.889893</v>
      </c>
      <c r="L63" s="37">
        <f t="shared" si="17"/>
        <v>4.270478696855539E-2</v>
      </c>
      <c r="M63" s="33">
        <f t="shared" si="34"/>
        <v>1.5109177113491011E-2</v>
      </c>
      <c r="N63" s="6">
        <v>719.40997300000004</v>
      </c>
      <c r="O63" s="37">
        <f t="shared" si="18"/>
        <v>2.0526528440643073E-2</v>
      </c>
      <c r="P63" s="33">
        <f t="shared" si="35"/>
        <v>1.3778454097218148E-3</v>
      </c>
      <c r="Q63" s="6">
        <v>158.83506800000001</v>
      </c>
      <c r="R63" s="37">
        <f t="shared" si="19"/>
        <v>5.752174813000626E-2</v>
      </c>
      <c r="S63" s="33">
        <f t="shared" si="36"/>
        <v>8.5248550588859831E-4</v>
      </c>
      <c r="T63" s="6">
        <v>502.94311499999998</v>
      </c>
      <c r="U63" s="37">
        <f t="shared" si="20"/>
        <v>7.7563118805037246E-2</v>
      </c>
      <c r="V63" s="33">
        <f t="shared" si="37"/>
        <v>3.6398431176220816E-3</v>
      </c>
      <c r="W63" s="6">
        <v>369.38000499999998</v>
      </c>
      <c r="X63" s="37">
        <f t="shared" si="21"/>
        <v>0.11386529934662101</v>
      </c>
      <c r="Y63" s="33">
        <f t="shared" si="38"/>
        <v>3.9244003830341883E-3</v>
      </c>
      <c r="Z63" s="6">
        <v>1177.920044</v>
      </c>
      <c r="AA63" s="37">
        <f t="shared" si="22"/>
        <v>2.9308480446580312E-2</v>
      </c>
      <c r="AB63" s="33">
        <f t="shared" si="39"/>
        <v>3.2211996895382964E-3</v>
      </c>
      <c r="AC63" s="6">
        <v>367.75</v>
      </c>
      <c r="AD63" s="37">
        <f t="shared" si="23"/>
        <v>0.20954476093309155</v>
      </c>
      <c r="AE63" s="33">
        <f t="shared" si="40"/>
        <v>7.1901511938227917E-3</v>
      </c>
      <c r="AF63" s="6">
        <v>244.72036700000001</v>
      </c>
      <c r="AG63" s="37">
        <f t="shared" si="24"/>
        <v>5.5117228750654577E-2</v>
      </c>
      <c r="AH63" s="33">
        <f t="shared" si="41"/>
        <v>1.2585371018037916E-3</v>
      </c>
      <c r="AI63" s="6">
        <v>297.62185699999998</v>
      </c>
      <c r="AJ63" s="37">
        <f t="shared" si="25"/>
        <v>2.625947901798131E-2</v>
      </c>
      <c r="AK63" s="33">
        <f t="shared" si="42"/>
        <v>7.2922149552417503E-4</v>
      </c>
      <c r="AL63" s="6">
        <v>290.17001299999998</v>
      </c>
      <c r="AM63" s="37">
        <f t="shared" si="26"/>
        <v>8.0627234049231139E-2</v>
      </c>
      <c r="AN63" s="33">
        <f t="shared" si="43"/>
        <v>2.1829451573118453E-3</v>
      </c>
      <c r="AO63" s="6">
        <v>341.98998999999998</v>
      </c>
      <c r="AP63" s="37">
        <f t="shared" si="27"/>
        <v>3.7590970189484672E-2</v>
      </c>
      <c r="AQ63" s="33">
        <f t="shared" si="44"/>
        <v>1.1995143931053393E-3</v>
      </c>
      <c r="AR63" s="6">
        <v>1899.169922</v>
      </c>
      <c r="AS63" s="37">
        <f t="shared" si="28"/>
        <v>-7.0647292330405578E-2</v>
      </c>
      <c r="AT63" s="33">
        <f t="shared" si="45"/>
        <v>-1.2518949265203569E-2</v>
      </c>
      <c r="AU63" s="6">
        <v>121.986519</v>
      </c>
      <c r="AV63" s="37">
        <f t="shared" si="29"/>
        <v>5.3938334527914446E-2</v>
      </c>
      <c r="AW63" s="33">
        <f t="shared" si="46"/>
        <v>6.1392865620749396E-4</v>
      </c>
      <c r="AX63" s="6">
        <v>249.21910099999999</v>
      </c>
      <c r="AY63" s="37">
        <f t="shared" si="30"/>
        <v>2.4179564566198311E-2</v>
      </c>
      <c r="AZ63" s="33">
        <f t="shared" si="47"/>
        <v>5.6226148476963024E-4</v>
      </c>
      <c r="BA63" s="6">
        <v>184.44412199999999</v>
      </c>
      <c r="BB63" s="37">
        <f t="shared" si="31"/>
        <v>5.1043249941833235E-2</v>
      </c>
      <c r="BC63" s="33">
        <f t="shared" si="48"/>
        <v>8.7843912770396043E-4</v>
      </c>
    </row>
    <row r="64" spans="6:55" x14ac:dyDescent="0.35">
      <c r="F64" s="6">
        <f t="shared" si="32"/>
        <v>10806.736824000003</v>
      </c>
      <c r="G64" s="33">
        <f t="shared" si="33"/>
        <v>-1.315930892730121E-2</v>
      </c>
      <c r="J64" s="6" t="s">
        <v>98</v>
      </c>
      <c r="K64" s="6">
        <v>3808.4099120000001</v>
      </c>
      <c r="L64" s="37">
        <f t="shared" si="17"/>
        <v>4.3566715981117358E-3</v>
      </c>
      <c r="M64" s="33">
        <f t="shared" si="34"/>
        <v>1.5051888031129617E-3</v>
      </c>
      <c r="N64" s="6">
        <v>793.28002900000001</v>
      </c>
      <c r="O64" s="37">
        <f t="shared" si="18"/>
        <v>0.10268144559069099</v>
      </c>
      <c r="P64" s="33">
        <f t="shared" si="35"/>
        <v>7.3894303998653914E-3</v>
      </c>
      <c r="Q64" s="6">
        <v>155.97120699999999</v>
      </c>
      <c r="R64" s="37">
        <f t="shared" si="19"/>
        <v>-1.8030407491625301E-2</v>
      </c>
      <c r="S64" s="33">
        <f t="shared" si="36"/>
        <v>-2.5511878783316967E-4</v>
      </c>
      <c r="T64" s="6">
        <v>496.64642300000003</v>
      </c>
      <c r="U64" s="37">
        <f t="shared" si="20"/>
        <v>-1.2519690223813782E-2</v>
      </c>
      <c r="V64" s="33">
        <f t="shared" si="37"/>
        <v>-5.6407046811145537E-4</v>
      </c>
      <c r="W64" s="6">
        <v>370.02999899999998</v>
      </c>
      <c r="X64" s="37">
        <f t="shared" si="21"/>
        <v>1.7596891851252004E-3</v>
      </c>
      <c r="Y64" s="33">
        <f t="shared" si="38"/>
        <v>5.9069781879626724E-5</v>
      </c>
      <c r="Z64" s="6">
        <v>1191.3100589999999</v>
      </c>
      <c r="AA64" s="37">
        <f t="shared" si="22"/>
        <v>1.1367507555546741E-2</v>
      </c>
      <c r="AB64" s="33">
        <f t="shared" si="39"/>
        <v>1.2285208402275888E-3</v>
      </c>
      <c r="AC64" s="6">
        <v>374.67999300000002</v>
      </c>
      <c r="AD64" s="37">
        <f t="shared" si="23"/>
        <v>1.8844304554724745E-2</v>
      </c>
      <c r="AE64" s="33">
        <f t="shared" si="40"/>
        <v>6.4052057628823946E-4</v>
      </c>
      <c r="AF64" s="6">
        <v>249.754425</v>
      </c>
      <c r="AG64" s="37">
        <f t="shared" si="24"/>
        <v>2.0570654015078307E-2</v>
      </c>
      <c r="AH64" s="33">
        <f t="shared" si="41"/>
        <v>4.6607280077854015E-4</v>
      </c>
      <c r="AI64" s="6">
        <v>319.30783100000002</v>
      </c>
      <c r="AJ64" s="37">
        <f t="shared" si="25"/>
        <v>7.2864184837070106E-2</v>
      </c>
      <c r="AK64" s="33">
        <f t="shared" si="42"/>
        <v>2.1106496402924454E-3</v>
      </c>
      <c r="AL64" s="6">
        <v>300.01998900000001</v>
      </c>
      <c r="AM64" s="37">
        <f t="shared" si="26"/>
        <v>3.3945533855009431E-2</v>
      </c>
      <c r="AN64" s="33">
        <f t="shared" si="43"/>
        <v>9.2390071173822084E-4</v>
      </c>
      <c r="AO64" s="6">
        <v>346.540009</v>
      </c>
      <c r="AP64" s="37">
        <f t="shared" si="27"/>
        <v>1.3304538533423216E-2</v>
      </c>
      <c r="AQ64" s="33">
        <f t="shared" si="44"/>
        <v>4.182593572910645E-4</v>
      </c>
      <c r="AR64" s="6">
        <v>2048.4877929999998</v>
      </c>
      <c r="AS64" s="37">
        <f t="shared" si="28"/>
        <v>7.8622702092266891E-2</v>
      </c>
      <c r="AT64" s="33">
        <f t="shared" si="45"/>
        <v>1.46107938641878E-2</v>
      </c>
      <c r="AU64" s="6">
        <v>120.918999</v>
      </c>
      <c r="AV64" s="37">
        <f t="shared" si="29"/>
        <v>-8.7511309343944951E-3</v>
      </c>
      <c r="AW64" s="33">
        <f t="shared" si="46"/>
        <v>-9.5995570257593416E-5</v>
      </c>
      <c r="AX64" s="6">
        <v>258.23113999999998</v>
      </c>
      <c r="AY64" s="37">
        <f t="shared" si="30"/>
        <v>3.6161108694473573E-2</v>
      </c>
      <c r="AZ64" s="33">
        <f t="shared" si="47"/>
        <v>8.4711586942542137E-4</v>
      </c>
      <c r="BA64" s="6">
        <v>189.608261</v>
      </c>
      <c r="BB64" s="37">
        <f t="shared" si="31"/>
        <v>2.7998392922491757E-2</v>
      </c>
      <c r="BC64" s="33">
        <f t="shared" si="48"/>
        <v>4.8159595090192071E-4</v>
      </c>
    </row>
    <row r="65" spans="6:55" x14ac:dyDescent="0.35">
      <c r="F65" s="6">
        <f t="shared" si="32"/>
        <v>10166.313858000001</v>
      </c>
      <c r="G65" s="33">
        <f t="shared" si="33"/>
        <v>-5.8316697383144711E-2</v>
      </c>
      <c r="J65" s="6" t="s">
        <v>99</v>
      </c>
      <c r="K65" s="6">
        <v>3816.969971</v>
      </c>
      <c r="L65" s="37">
        <f t="shared" si="17"/>
        <v>2.247672702727676E-3</v>
      </c>
      <c r="M65" s="33">
        <f t="shared" si="34"/>
        <v>7.938843473910387E-4</v>
      </c>
      <c r="N65" s="6">
        <v>757.17999299999997</v>
      </c>
      <c r="O65" s="37">
        <f t="shared" si="18"/>
        <v>-4.5507304709923618E-2</v>
      </c>
      <c r="P65" s="33">
        <f t="shared" si="35"/>
        <v>-3.1884944755187295E-3</v>
      </c>
      <c r="Q65" s="6">
        <v>162.11326600000001</v>
      </c>
      <c r="R65" s="37">
        <f t="shared" si="19"/>
        <v>3.9379441360609703E-2</v>
      </c>
      <c r="S65" s="33">
        <f t="shared" si="36"/>
        <v>5.9073612656563028E-4</v>
      </c>
      <c r="T65" s="6">
        <v>603.30523700000003</v>
      </c>
      <c r="U65" s="37">
        <f t="shared" si="20"/>
        <v>0.21475804326894346</v>
      </c>
      <c r="V65" s="33">
        <f t="shared" si="37"/>
        <v>1.198924840144938E-2</v>
      </c>
      <c r="W65" s="6">
        <v>360.92001299999998</v>
      </c>
      <c r="X65" s="37">
        <f t="shared" si="21"/>
        <v>-2.4619587667539335E-2</v>
      </c>
      <c r="Y65" s="33">
        <f t="shared" si="38"/>
        <v>-8.2223728084959366E-4</v>
      </c>
      <c r="Z65" s="6">
        <v>1057.959961</v>
      </c>
      <c r="AA65" s="37">
        <f t="shared" si="22"/>
        <v>-0.11193567702427995</v>
      </c>
      <c r="AB65" s="33">
        <f t="shared" si="39"/>
        <v>-1.0958300033375161E-2</v>
      </c>
      <c r="AC65" s="6">
        <v>402.38000499999998</v>
      </c>
      <c r="AD65" s="37">
        <f t="shared" si="23"/>
        <v>7.3929786798090272E-2</v>
      </c>
      <c r="AE65" s="33">
        <f t="shared" si="40"/>
        <v>2.7527151318610188E-3</v>
      </c>
      <c r="AF65" s="6">
        <v>250.95787000000001</v>
      </c>
      <c r="AG65" s="37">
        <f t="shared" si="24"/>
        <v>4.8185132255415151E-3</v>
      </c>
      <c r="AH65" s="33">
        <f t="shared" si="41"/>
        <v>1.1189722071913464E-4</v>
      </c>
      <c r="AI65" s="6">
        <v>285.49240099999997</v>
      </c>
      <c r="AJ65" s="37">
        <f t="shared" si="25"/>
        <v>-0.10590228837826419</v>
      </c>
      <c r="AK65" s="33">
        <f t="shared" si="42"/>
        <v>-2.7977269246864216E-3</v>
      </c>
      <c r="AL65" s="6">
        <v>323.67999300000002</v>
      </c>
      <c r="AM65" s="37">
        <f t="shared" si="26"/>
        <v>7.8861425463221432E-2</v>
      </c>
      <c r="AN65" s="33">
        <f t="shared" si="43"/>
        <v>2.3620326892033446E-3</v>
      </c>
      <c r="AO65" s="6">
        <v>365.05999800000001</v>
      </c>
      <c r="AP65" s="37">
        <f t="shared" si="27"/>
        <v>5.3442570898069114E-2</v>
      </c>
      <c r="AQ65" s="33">
        <f t="shared" si="44"/>
        <v>1.805331724358828E-3</v>
      </c>
      <c r="AR65" s="6">
        <v>1825.877563</v>
      </c>
      <c r="AS65" s="37">
        <f t="shared" si="28"/>
        <v>-0.10867051820405932</v>
      </c>
      <c r="AT65" s="33">
        <f t="shared" si="45"/>
        <v>-1.8360682246625876E-2</v>
      </c>
      <c r="AU65" s="6">
        <v>120.439308</v>
      </c>
      <c r="AV65" s="37">
        <f t="shared" si="29"/>
        <v>-3.9670440870917438E-3</v>
      </c>
      <c r="AW65" s="33">
        <f t="shared" si="46"/>
        <v>-4.4212055168562253E-5</v>
      </c>
      <c r="AX65" s="6">
        <v>275.37280299999998</v>
      </c>
      <c r="AY65" s="37">
        <f t="shared" si="30"/>
        <v>6.6381084016435804E-2</v>
      </c>
      <c r="AZ65" s="33">
        <f t="shared" si="47"/>
        <v>1.6914953578945802E-3</v>
      </c>
      <c r="BA65" s="6">
        <v>199.02844200000001</v>
      </c>
      <c r="BB65" s="37">
        <f t="shared" si="31"/>
        <v>4.9682334252303562E-2</v>
      </c>
      <c r="BC65" s="33">
        <f t="shared" si="48"/>
        <v>9.1500308948017843E-4</v>
      </c>
    </row>
    <row r="66" spans="6:55" x14ac:dyDescent="0.35">
      <c r="F66" s="6">
        <f t="shared" si="32"/>
        <v>8047.8991940000014</v>
      </c>
      <c r="G66" s="33">
        <f t="shared" si="33"/>
        <v>-0.19285339254343173</v>
      </c>
      <c r="J66" s="6" t="s">
        <v>100</v>
      </c>
      <c r="K66" s="6">
        <v>3667.179932</v>
      </c>
      <c r="L66" s="37">
        <f t="shared" si="17"/>
        <v>-3.924317983585205E-2</v>
      </c>
      <c r="M66" s="33">
        <f t="shared" si="34"/>
        <v>-1.4155750409835879E-2</v>
      </c>
      <c r="N66" s="6">
        <v>701.70001200000002</v>
      </c>
      <c r="O66" s="37">
        <f t="shared" si="18"/>
        <v>-7.3271852812941338E-2</v>
      </c>
      <c r="P66" s="33">
        <f t="shared" si="35"/>
        <v>-5.0573748475849153E-3</v>
      </c>
      <c r="Q66" s="6">
        <v>139.494629</v>
      </c>
      <c r="R66" s="37">
        <f t="shared" si="19"/>
        <v>-0.1395236648924216</v>
      </c>
      <c r="S66" s="33">
        <f t="shared" si="36"/>
        <v>-1.9144403903655946E-3</v>
      </c>
      <c r="T66" s="6">
        <v>523.14654499999995</v>
      </c>
      <c r="U66" s="37">
        <f t="shared" si="20"/>
        <v>-0.13286589786390349</v>
      </c>
      <c r="V66" s="33">
        <f t="shared" si="37"/>
        <v>-6.8371227159317923E-3</v>
      </c>
      <c r="W66" s="6">
        <v>352.01998900000001</v>
      </c>
      <c r="X66" s="37">
        <f t="shared" si="21"/>
        <v>-2.4659269864317483E-2</v>
      </c>
      <c r="Y66" s="33">
        <f t="shared" si="38"/>
        <v>-8.5385480200911106E-4</v>
      </c>
      <c r="Z66" s="6">
        <v>1032.51001</v>
      </c>
      <c r="AA66" s="37">
        <f t="shared" si="22"/>
        <v>-2.4055684466493771E-2</v>
      </c>
      <c r="AB66" s="33">
        <f t="shared" si="39"/>
        <v>-2.4431406855997466E-3</v>
      </c>
      <c r="AC66" s="6">
        <v>376.02999899999998</v>
      </c>
      <c r="AD66" s="37">
        <f t="shared" si="23"/>
        <v>-6.5485376193083963E-2</v>
      </c>
      <c r="AE66" s="33">
        <f t="shared" si="40"/>
        <v>-2.4221626725622562E-3</v>
      </c>
      <c r="AF66" s="6">
        <v>224.92475899999999</v>
      </c>
      <c r="AG66" s="37">
        <f t="shared" si="24"/>
        <v>-0.10373498547784143</v>
      </c>
      <c r="AH66" s="33">
        <f t="shared" si="41"/>
        <v>-2.2950861968629162E-3</v>
      </c>
      <c r="AI66" s="6">
        <v>261.78860500000002</v>
      </c>
      <c r="AJ66" s="37">
        <f t="shared" si="25"/>
        <v>-8.3027765071757395E-2</v>
      </c>
      <c r="AK66" s="33">
        <f t="shared" si="42"/>
        <v>-2.1380141414086857E-3</v>
      </c>
      <c r="AL66" s="6">
        <v>313.35000600000001</v>
      </c>
      <c r="AM66" s="37">
        <f t="shared" si="26"/>
        <v>-3.1914196809810287E-2</v>
      </c>
      <c r="AN66" s="33">
        <f t="shared" si="43"/>
        <v>-9.8367155505137789E-4</v>
      </c>
      <c r="AO66" s="6">
        <v>337.32000699999998</v>
      </c>
      <c r="AP66" s="37">
        <f t="shared" si="27"/>
        <v>-7.5987484665465954E-2</v>
      </c>
      <c r="AQ66" s="33">
        <f t="shared" si="44"/>
        <v>-2.5212775463446021E-3</v>
      </c>
      <c r="AR66" s="6">
        <v>1691.3317870000001</v>
      </c>
      <c r="AS66" s="37">
        <f t="shared" si="28"/>
        <v>-7.3688279393134715E-2</v>
      </c>
      <c r="AT66" s="33">
        <f t="shared" si="45"/>
        <v>-1.2259244698497268E-2</v>
      </c>
      <c r="AU66" s="6">
        <v>111.24215700000001</v>
      </c>
      <c r="AV66" s="37">
        <f t="shared" si="29"/>
        <v>-7.6363366352121445E-2</v>
      </c>
      <c r="AW66" s="33">
        <f t="shared" si="46"/>
        <v>-8.3558561219379687E-4</v>
      </c>
      <c r="AX66" s="6">
        <v>256.007904</v>
      </c>
      <c r="AY66" s="37">
        <f t="shared" si="30"/>
        <v>-7.0322482064432423E-2</v>
      </c>
      <c r="AZ66" s="33">
        <f t="shared" si="47"/>
        <v>-1.7708592798584574E-3</v>
      </c>
      <c r="BA66" s="6">
        <v>178.267517</v>
      </c>
      <c r="BB66" s="37">
        <f t="shared" si="31"/>
        <v>-0.10431134762136164</v>
      </c>
      <c r="BC66" s="33">
        <f t="shared" si="48"/>
        <v>-1.8291118290383191E-3</v>
      </c>
    </row>
    <row r="67" spans="6:55" x14ac:dyDescent="0.35">
      <c r="F67" s="6">
        <f t="shared" si="32"/>
        <v>9203.4996930000016</v>
      </c>
      <c r="G67" s="33">
        <f t="shared" si="33"/>
        <v>0.14842200808785405</v>
      </c>
      <c r="J67" s="6" t="s">
        <v>101</v>
      </c>
      <c r="K67" s="6">
        <v>2569.110107</v>
      </c>
      <c r="L67" s="37">
        <f t="shared" si="17"/>
        <v>-0.29943167375513441</v>
      </c>
      <c r="M67" s="33">
        <f t="shared" si="34"/>
        <v>-9.5586801083910586E-2</v>
      </c>
      <c r="N67" s="6">
        <v>690.51000999999997</v>
      </c>
      <c r="O67" s="37">
        <f t="shared" si="18"/>
        <v>-1.5946988468912907E-2</v>
      </c>
      <c r="P67" s="33">
        <f t="shared" si="35"/>
        <v>-1.3682521241504175E-3</v>
      </c>
      <c r="Q67" s="6">
        <v>129.96350100000001</v>
      </c>
      <c r="R67" s="37">
        <f t="shared" si="19"/>
        <v>-6.8326128886295648E-2</v>
      </c>
      <c r="S67" s="33">
        <f t="shared" si="36"/>
        <v>-1.1033814795369829E-3</v>
      </c>
      <c r="T67" s="6">
        <v>300.29272500000002</v>
      </c>
      <c r="U67" s="37">
        <f t="shared" si="20"/>
        <v>-0.42598736841509666</v>
      </c>
      <c r="V67" s="33">
        <f t="shared" si="37"/>
        <v>-1.5894944083335184E-2</v>
      </c>
      <c r="W67" s="6">
        <v>350.55999800000001</v>
      </c>
      <c r="X67" s="37">
        <f t="shared" si="21"/>
        <v>-4.1474661826661277E-3</v>
      </c>
      <c r="Y67" s="33">
        <f t="shared" si="38"/>
        <v>-1.8066028185150068E-4</v>
      </c>
      <c r="Z67" s="6">
        <v>846</v>
      </c>
      <c r="AA67" s="37">
        <f t="shared" si="22"/>
        <v>-0.18063748360173279</v>
      </c>
      <c r="AB67" s="33">
        <f t="shared" si="39"/>
        <v>-1.8988720837979464E-2</v>
      </c>
      <c r="AC67" s="6">
        <v>307.69000199999999</v>
      </c>
      <c r="AD67" s="37">
        <f t="shared" si="23"/>
        <v>-0.18174081105693907</v>
      </c>
      <c r="AE67" s="33">
        <f t="shared" si="40"/>
        <v>-6.9483761127725665E-3</v>
      </c>
      <c r="AF67" s="6">
        <v>174.60064700000001</v>
      </c>
      <c r="AG67" s="37">
        <f t="shared" si="24"/>
        <v>-0.22373753882737288</v>
      </c>
      <c r="AH67" s="33">
        <f t="shared" si="41"/>
        <v>-4.8540268827635263E-3</v>
      </c>
      <c r="AI67" s="6">
        <v>235.490692</v>
      </c>
      <c r="AJ67" s="37">
        <f t="shared" si="25"/>
        <v>-0.10045476578325485</v>
      </c>
      <c r="AK67" s="33">
        <f t="shared" si="42"/>
        <v>-2.9394208027149656E-3</v>
      </c>
      <c r="AL67" s="6">
        <v>296.55999800000001</v>
      </c>
      <c r="AM67" s="37">
        <f t="shared" si="26"/>
        <v>-5.358228076753252E-2</v>
      </c>
      <c r="AN67" s="33">
        <f t="shared" si="43"/>
        <v>-1.9744731754470432E-3</v>
      </c>
      <c r="AO67" s="6">
        <v>297.26998900000001</v>
      </c>
      <c r="AP67" s="37">
        <f t="shared" si="27"/>
        <v>-0.11873004022557122</v>
      </c>
      <c r="AQ67" s="33">
        <f t="shared" si="44"/>
        <v>-4.3856013726089813E-3</v>
      </c>
      <c r="AR67" s="6">
        <v>1341.885986</v>
      </c>
      <c r="AS67" s="37">
        <f t="shared" si="28"/>
        <v>-0.20660984656347622</v>
      </c>
      <c r="AT67" s="33">
        <f t="shared" si="45"/>
        <v>-3.4449593737436043E-2</v>
      </c>
      <c r="AU67" s="6">
        <v>96.450417000000002</v>
      </c>
      <c r="AV67" s="37">
        <f t="shared" si="29"/>
        <v>-0.13296883482760949</v>
      </c>
      <c r="AW67" s="33">
        <f t="shared" si="46"/>
        <v>-1.5935710994850038E-3</v>
      </c>
      <c r="AX67" s="6">
        <v>251.52179000000001</v>
      </c>
      <c r="AY67" s="37">
        <f t="shared" si="30"/>
        <v>-1.7523341779322511E-2</v>
      </c>
      <c r="AZ67" s="33">
        <f t="shared" si="47"/>
        <v>-5.4765873489107998E-4</v>
      </c>
      <c r="BA67" s="6">
        <v>159.99333200000001</v>
      </c>
      <c r="BB67" s="37">
        <f t="shared" si="31"/>
        <v>-0.10250989808760273</v>
      </c>
      <c r="BC67" s="33">
        <f t="shared" si="48"/>
        <v>-2.0379107345483965E-3</v>
      </c>
    </row>
    <row r="68" spans="6:55" x14ac:dyDescent="0.35">
      <c r="F68" s="6">
        <f t="shared" ref="F68:F99" si="49">SUM(K69,N69,Q69,T69,W69,Z69,AC69,AF69,AI69,AL69,AO69,AR69,AU69,AX69,BA69)</f>
        <v>10081.062428999998</v>
      </c>
      <c r="G68" s="33">
        <f t="shared" ref="G68:G99" si="50">SUM(M69,P69,S69,V69,Y69,AB69,AE69,AH69,AK69,AN69,AQ69,AT69,AW69,AZ69,BC69)</f>
        <v>9.7342644165555173E-2</v>
      </c>
      <c r="J68" s="6" t="s">
        <v>102</v>
      </c>
      <c r="K68" s="6">
        <v>3100</v>
      </c>
      <c r="L68" s="37">
        <f t="shared" si="17"/>
        <v>0.20664349556427947</v>
      </c>
      <c r="M68" s="33">
        <f t="shared" si="34"/>
        <v>6.9603396275059376E-2</v>
      </c>
      <c r="N68" s="6">
        <v>719.94000200000005</v>
      </c>
      <c r="O68" s="37">
        <f t="shared" si="18"/>
        <v>4.2620659474581817E-2</v>
      </c>
      <c r="P68" s="33">
        <f t="shared" si="35"/>
        <v>3.3339836682680212E-3</v>
      </c>
      <c r="Q68" s="6">
        <v>154.826584</v>
      </c>
      <c r="R68" s="37">
        <f t="shared" si="19"/>
        <v>0.19130819659898196</v>
      </c>
      <c r="S68" s="33">
        <f t="shared" si="36"/>
        <v>3.2182969042905355E-3</v>
      </c>
      <c r="T68" s="6">
        <v>340.517426</v>
      </c>
      <c r="U68" s="37">
        <f t="shared" si="20"/>
        <v>0.13395163336041518</v>
      </c>
      <c r="V68" s="33">
        <f t="shared" si="37"/>
        <v>4.9560348695482162E-3</v>
      </c>
      <c r="W68" s="6">
        <v>440.10000600000001</v>
      </c>
      <c r="X68" s="37">
        <f t="shared" si="21"/>
        <v>0.25541992386706941</v>
      </c>
      <c r="Y68" s="33">
        <f t="shared" si="38"/>
        <v>1.2213865787588806E-2</v>
      </c>
      <c r="Z68" s="6">
        <v>1020.320007</v>
      </c>
      <c r="AA68" s="37">
        <f t="shared" si="22"/>
        <v>0.2060520177304965</v>
      </c>
      <c r="AB68" s="33">
        <f t="shared" si="39"/>
        <v>2.2843375149243273E-2</v>
      </c>
      <c r="AC68" s="6">
        <v>352.94000199999999</v>
      </c>
      <c r="AD68" s="37">
        <f t="shared" si="23"/>
        <v>0.14706360202110175</v>
      </c>
      <c r="AE68" s="33">
        <f t="shared" si="40"/>
        <v>5.6396620549607323E-3</v>
      </c>
      <c r="AF68" s="6">
        <v>158.141144</v>
      </c>
      <c r="AG68" s="37">
        <f t="shared" si="24"/>
        <v>-9.4269427306303236E-2</v>
      </c>
      <c r="AH68" s="33">
        <f t="shared" si="41"/>
        <v>-1.6198050280571274E-3</v>
      </c>
      <c r="AI68" s="6">
        <v>261.15304600000002</v>
      </c>
      <c r="AJ68" s="37">
        <f t="shared" si="25"/>
        <v>0.10897396318322435</v>
      </c>
      <c r="AK68" s="33">
        <f t="shared" si="42"/>
        <v>3.0921805149443484E-3</v>
      </c>
      <c r="AL68" s="6">
        <v>320.69000199999999</v>
      </c>
      <c r="AM68" s="37">
        <f t="shared" si="26"/>
        <v>8.1366347999503236E-2</v>
      </c>
      <c r="AN68" s="33">
        <f t="shared" si="43"/>
        <v>2.8351578392010472E-3</v>
      </c>
      <c r="AO68" s="6">
        <v>325.67001299999998</v>
      </c>
      <c r="AP68" s="37">
        <f t="shared" si="27"/>
        <v>9.553612894303963E-2</v>
      </c>
      <c r="AQ68" s="33">
        <f t="shared" si="44"/>
        <v>3.3805892750247511E-3</v>
      </c>
      <c r="AR68" s="6">
        <v>1476.7907709999999</v>
      </c>
      <c r="AS68" s="37">
        <f t="shared" si="28"/>
        <v>0.10053371628250982</v>
      </c>
      <c r="AT68" s="33">
        <f t="shared" si="45"/>
        <v>1.6131609641195963E-2</v>
      </c>
      <c r="AU68" s="6">
        <v>98.442627000000002</v>
      </c>
      <c r="AV68" s="37">
        <f t="shared" si="29"/>
        <v>2.0655276171589802E-2</v>
      </c>
      <c r="AW68" s="33">
        <f t="shared" si="46"/>
        <v>2.2093330967222561E-4</v>
      </c>
      <c r="AX68" s="6">
        <v>265.33874500000002</v>
      </c>
      <c r="AY68" s="37">
        <f t="shared" si="30"/>
        <v>5.49334314136362E-2</v>
      </c>
      <c r="AZ68" s="33">
        <f t="shared" si="47"/>
        <v>1.5837418629919655E-3</v>
      </c>
      <c r="BA68" s="6">
        <v>168.62931800000001</v>
      </c>
      <c r="BB68" s="37">
        <f t="shared" si="31"/>
        <v>5.3977161998226289E-2</v>
      </c>
      <c r="BC68" s="33">
        <f t="shared" si="48"/>
        <v>9.8898596392188909E-4</v>
      </c>
    </row>
    <row r="69" spans="6:55" x14ac:dyDescent="0.35">
      <c r="F69" s="6">
        <f t="shared" si="49"/>
        <v>9994.9252469999974</v>
      </c>
      <c r="G69" s="33">
        <f t="shared" si="50"/>
        <v>-6.4413008279331678E-3</v>
      </c>
      <c r="J69" s="6" t="s">
        <v>103</v>
      </c>
      <c r="K69" s="6">
        <v>3221.610107</v>
      </c>
      <c r="L69" s="37">
        <f t="shared" si="17"/>
        <v>3.9229066774193536E-2</v>
      </c>
      <c r="M69" s="33">
        <f t="shared" ref="M69:M100" si="51">(K69/$F68)*L69</f>
        <v>1.2536452273558261E-2</v>
      </c>
      <c r="N69" s="6">
        <v>795</v>
      </c>
      <c r="O69" s="37">
        <f t="shared" si="18"/>
        <v>0.10425868515637772</v>
      </c>
      <c r="P69" s="33">
        <f t="shared" ref="P69:P100" si="52">(N69/$F68)*O69</f>
        <v>8.2219166167332453E-3</v>
      </c>
      <c r="Q69" s="6">
        <v>181.22917200000001</v>
      </c>
      <c r="R69" s="37">
        <f t="shared" si="19"/>
        <v>0.17053006866056031</v>
      </c>
      <c r="S69" s="33">
        <f t="shared" ref="S69:S100" si="53">(Q69/$F68)*R69</f>
        <v>3.0656513995541393E-3</v>
      </c>
      <c r="T69" s="6">
        <v>398.42077599999999</v>
      </c>
      <c r="U69" s="37">
        <f t="shared" si="20"/>
        <v>0.17004518881803127</v>
      </c>
      <c r="V69" s="33">
        <f t="shared" ref="V69:V100" si="54">(T69/$F68)*U69</f>
        <v>6.7204757991630682E-3</v>
      </c>
      <c r="W69" s="6">
        <v>491.32000699999998</v>
      </c>
      <c r="X69" s="37">
        <f t="shared" si="21"/>
        <v>0.11638264099455606</v>
      </c>
      <c r="Y69" s="33">
        <f t="shared" ref="Y69:Y100" si="55">(W69/$F68)*X69</f>
        <v>5.6721323164939386E-3</v>
      </c>
      <c r="Z69" s="6">
        <v>1147.8599850000001</v>
      </c>
      <c r="AA69" s="37">
        <f t="shared" si="22"/>
        <v>0.12499997758056312</v>
      </c>
      <c r="AB69" s="33">
        <f t="shared" ref="AB69:AB100" si="56">(Z69/$F68)*AA69</f>
        <v>1.4232872120489232E-2</v>
      </c>
      <c r="AC69" s="6">
        <v>402.64999399999999</v>
      </c>
      <c r="AD69" s="37">
        <f t="shared" si="23"/>
        <v>0.14084544602002921</v>
      </c>
      <c r="AE69" s="33">
        <f t="shared" ref="AE69:AE100" si="57">(AC69/$F68)*AD69</f>
        <v>5.6255398073670731E-3</v>
      </c>
      <c r="AF69" s="6">
        <v>181.23251300000001</v>
      </c>
      <c r="AG69" s="37">
        <f t="shared" si="24"/>
        <v>0.14601746525875653</v>
      </c>
      <c r="AH69" s="33">
        <f t="shared" ref="AH69:AH100" si="58">(AF69/$F68)*AG69</f>
        <v>2.6250320694978261E-3</v>
      </c>
      <c r="AI69" s="6">
        <v>293.41091899999998</v>
      </c>
      <c r="AJ69" s="37">
        <f t="shared" si="25"/>
        <v>0.12352095253753984</v>
      </c>
      <c r="AK69" s="33">
        <f t="shared" ref="AK69:AK100" si="59">(AI69/$F68)*AJ69</f>
        <v>3.5950968913293444E-3</v>
      </c>
      <c r="AL69" s="6">
        <v>375.30999800000001</v>
      </c>
      <c r="AM69" s="37">
        <f t="shared" si="26"/>
        <v>0.17032023343216049</v>
      </c>
      <c r="AN69" s="33">
        <f t="shared" ref="AN69:AN100" si="60">(AL69/$F68)*AM69</f>
        <v>6.3408878696056834E-3</v>
      </c>
      <c r="AO69" s="6">
        <v>374.11999500000002</v>
      </c>
      <c r="AP69" s="37">
        <f t="shared" si="27"/>
        <v>0.14877016632169948</v>
      </c>
      <c r="AQ69" s="33">
        <f t="shared" ref="AQ69:AQ100" si="61">(AO69/$F68)*AP69</f>
        <v>5.5210345409937543E-3</v>
      </c>
      <c r="AR69" s="6">
        <v>1635.2353519999999</v>
      </c>
      <c r="AS69" s="37">
        <f t="shared" si="28"/>
        <v>0.10728979630114439</v>
      </c>
      <c r="AT69" s="33">
        <f t="shared" ref="AT69:AT100" si="62">(AR69/$F68)*AS69</f>
        <v>1.7403331152460042E-2</v>
      </c>
      <c r="AU69" s="6">
        <v>95.051231000000001</v>
      </c>
      <c r="AV69" s="37">
        <f t="shared" si="29"/>
        <v>-3.4450482513027618E-2</v>
      </c>
      <c r="AW69" s="33">
        <f t="shared" ref="AW69:AW100" si="63">(AU69/$F68)*AV69</f>
        <v>-3.2482298313989035E-4</v>
      </c>
      <c r="AX69" s="6">
        <v>296.70657299999999</v>
      </c>
      <c r="AY69" s="37">
        <f t="shared" si="30"/>
        <v>0.11821804614324219</v>
      </c>
      <c r="AZ69" s="33">
        <f t="shared" ref="AZ69:AZ100" si="64">(AX69/$F68)*AY69</f>
        <v>3.479402253974204E-3</v>
      </c>
      <c r="BA69" s="6">
        <v>191.90580700000001</v>
      </c>
      <c r="BB69" s="37">
        <f t="shared" si="31"/>
        <v>0.13803346461971694</v>
      </c>
      <c r="BC69" s="33">
        <f t="shared" ref="BC69:BC100" si="65">(BA69/$F68)*BB69</f>
        <v>2.6276420374752481E-3</v>
      </c>
    </row>
    <row r="70" spans="6:55" x14ac:dyDescent="0.35">
      <c r="F70" s="6">
        <f t="shared" si="49"/>
        <v>11111.170196999999</v>
      </c>
      <c r="G70" s="33">
        <f t="shared" si="50"/>
        <v>0.1172396400926229</v>
      </c>
      <c r="J70" s="6" t="s">
        <v>104</v>
      </c>
      <c r="K70" s="6">
        <v>3258.75</v>
      </c>
      <c r="L70" s="37">
        <f t="shared" ref="L70:L116" si="66">(K70-K69)/K69</f>
        <v>1.1528363695936229E-2</v>
      </c>
      <c r="M70" s="33">
        <f t="shared" si="51"/>
        <v>3.758712973407013E-3</v>
      </c>
      <c r="N70" s="6">
        <v>805.54998799999998</v>
      </c>
      <c r="O70" s="37">
        <f t="shared" ref="O70:O116" si="67">(N70-N69)/N69</f>
        <v>1.3270425157232686E-2</v>
      </c>
      <c r="P70" s="33">
        <f t="shared" si="52"/>
        <v>1.069541848686894E-3</v>
      </c>
      <c r="Q70" s="6">
        <v>182.93403599999999</v>
      </c>
      <c r="R70" s="37">
        <f t="shared" ref="R70:R116" si="68">(Q70-Q69)/Q69</f>
        <v>9.4072272205712355E-3</v>
      </c>
      <c r="S70" s="33">
        <f t="shared" si="53"/>
        <v>1.7217758017196689E-4</v>
      </c>
      <c r="T70" s="6">
        <v>414.58007800000001</v>
      </c>
      <c r="U70" s="37">
        <f t="shared" ref="U70:U116" si="69">(T70-T69)/T69</f>
        <v>4.0558381925344236E-2</v>
      </c>
      <c r="V70" s="33">
        <f t="shared" si="54"/>
        <v>1.6823234518147075E-3</v>
      </c>
      <c r="W70" s="6">
        <v>451.48998999999998</v>
      </c>
      <c r="X70" s="37">
        <f t="shared" ref="X70:X116" si="70">(W70-W69)/W69</f>
        <v>-8.1067362274135926E-2</v>
      </c>
      <c r="Y70" s="33">
        <f t="shared" si="55"/>
        <v>-3.6619686168700379E-3</v>
      </c>
      <c r="Z70" s="6">
        <v>1128.119995</v>
      </c>
      <c r="AA70" s="37">
        <f t="shared" ref="AA70:AA116" si="71">(Z70-Z69)/Z69</f>
        <v>-1.7197210685935736E-2</v>
      </c>
      <c r="AB70" s="33">
        <f t="shared" si="56"/>
        <v>-1.9410367515109615E-3</v>
      </c>
      <c r="AC70" s="6">
        <v>418.040009</v>
      </c>
      <c r="AD70" s="37">
        <f t="shared" ref="AD70:AD116" si="72">(AC70-AC69)/AC69</f>
        <v>3.8221818525595225E-2</v>
      </c>
      <c r="AE70" s="33">
        <f t="shared" si="57"/>
        <v>1.5986362044310544E-3</v>
      </c>
      <c r="AF70" s="6">
        <v>189.77822900000001</v>
      </c>
      <c r="AG70" s="37">
        <f t="shared" ref="AG70:AG116" si="73">(AF70-AF69)/AF69</f>
        <v>4.715332728405084E-2</v>
      </c>
      <c r="AH70" s="33">
        <f t="shared" si="58"/>
        <v>8.95321848065899E-4</v>
      </c>
      <c r="AI70" s="6">
        <v>299.24615499999999</v>
      </c>
      <c r="AJ70" s="37">
        <f t="shared" ref="AJ70:AJ116" si="74">(AI70-AI69)/AI69</f>
        <v>1.9887589800296455E-2</v>
      </c>
      <c r="AK70" s="33">
        <f t="shared" si="59"/>
        <v>5.9543064434045912E-4</v>
      </c>
      <c r="AL70" s="6">
        <v>346.88000499999998</v>
      </c>
      <c r="AM70" s="37">
        <f t="shared" ref="AM70:AM116" si="75">(AL70-AL69)/AL69</f>
        <v>-7.5750694496553278E-2</v>
      </c>
      <c r="AN70" s="33">
        <f t="shared" si="60"/>
        <v>-2.6289742680771725E-3</v>
      </c>
      <c r="AO70" s="6">
        <v>310.95001200000002</v>
      </c>
      <c r="AP70" s="37">
        <f t="shared" ref="AP70:AP116" si="76">(AO70-AO69)/AO69</f>
        <v>-0.16884952380051219</v>
      </c>
      <c r="AQ70" s="33">
        <f t="shared" si="61"/>
        <v>-5.2530419342278417E-3</v>
      </c>
      <c r="AR70" s="6">
        <v>1588.275513</v>
      </c>
      <c r="AS70" s="37">
        <f t="shared" ref="AS70:AS116" si="77">(AR70-AR69)/AR69</f>
        <v>-2.8717480295765936E-2</v>
      </c>
      <c r="AT70" s="33">
        <f t="shared" si="62"/>
        <v>-4.563442909442007E-3</v>
      </c>
      <c r="AU70" s="6">
        <v>96.309387000000001</v>
      </c>
      <c r="AV70" s="37">
        <f t="shared" ref="AV70:AV116" si="78">(AU70-AU69)/AU69</f>
        <v>1.3236609213404081E-2</v>
      </c>
      <c r="AW70" s="33">
        <f t="shared" si="63"/>
        <v>1.2754569822161869E-4</v>
      </c>
      <c r="AX70" s="6">
        <v>317.743652</v>
      </c>
      <c r="AY70" s="37">
        <f t="shared" ref="AY70:AY116" si="79">(AX70-AX69)/AX69</f>
        <v>7.0901964817611254E-2</v>
      </c>
      <c r="AZ70" s="33">
        <f t="shared" si="64"/>
        <v>2.2540087772927914E-3</v>
      </c>
      <c r="BA70" s="6">
        <v>186.278198</v>
      </c>
      <c r="BB70" s="37">
        <f t="shared" ref="BB70:BB116" si="80">(BA70-BA69)/BA69</f>
        <v>-2.9324849977051537E-2</v>
      </c>
      <c r="BC70" s="33">
        <f t="shared" si="65"/>
        <v>-5.4653537423755209E-4</v>
      </c>
    </row>
    <row r="71" spans="6:55" x14ac:dyDescent="0.35">
      <c r="F71" s="6">
        <f t="shared" si="49"/>
        <v>11675.764421</v>
      </c>
      <c r="G71" s="33">
        <f t="shared" si="50"/>
        <v>5.4225669240263945E-2</v>
      </c>
      <c r="J71" s="6" t="s">
        <v>105</v>
      </c>
      <c r="K71" s="6">
        <v>3930.1499020000001</v>
      </c>
      <c r="L71" s="37">
        <f t="shared" si="66"/>
        <v>0.2060298893747603</v>
      </c>
      <c r="M71" s="33">
        <f t="shared" si="51"/>
        <v>7.2875163927730177E-2</v>
      </c>
      <c r="N71" s="6">
        <v>935</v>
      </c>
      <c r="O71" s="37">
        <f t="shared" si="67"/>
        <v>0.1606976772743742</v>
      </c>
      <c r="P71" s="33">
        <f t="shared" si="52"/>
        <v>1.3522637632902769E-2</v>
      </c>
      <c r="Q71" s="6">
        <v>186.71400499999999</v>
      </c>
      <c r="R71" s="37">
        <f t="shared" si="68"/>
        <v>2.0663016476605775E-2</v>
      </c>
      <c r="S71" s="33">
        <f t="shared" si="53"/>
        <v>3.4722486410744812E-4</v>
      </c>
      <c r="T71" s="6">
        <v>404.76068099999998</v>
      </c>
      <c r="U71" s="37">
        <f t="shared" si="69"/>
        <v>-2.3685163665775655E-2</v>
      </c>
      <c r="V71" s="33">
        <f t="shared" si="54"/>
        <v>-8.6280947955816919E-4</v>
      </c>
      <c r="W71" s="6">
        <v>524.89001499999995</v>
      </c>
      <c r="X71" s="37">
        <f t="shared" si="70"/>
        <v>0.16257287343181179</v>
      </c>
      <c r="Y71" s="33">
        <f t="shared" si="55"/>
        <v>7.6799181779482186E-3</v>
      </c>
      <c r="Z71" s="6">
        <v>1207.420044</v>
      </c>
      <c r="AA71" s="37">
        <f t="shared" si="71"/>
        <v>7.029398410760368E-2</v>
      </c>
      <c r="AB71" s="33">
        <f t="shared" si="56"/>
        <v>7.6386522642821267E-3</v>
      </c>
      <c r="AC71" s="6">
        <v>439.19000199999999</v>
      </c>
      <c r="AD71" s="37">
        <f t="shared" si="72"/>
        <v>5.0593226831549501E-2</v>
      </c>
      <c r="AE71" s="33">
        <f t="shared" si="57"/>
        <v>1.9997929110413641E-3</v>
      </c>
      <c r="AF71" s="6">
        <v>201.36556999999999</v>
      </c>
      <c r="AG71" s="37">
        <f t="shared" si="73"/>
        <v>6.1057272275419856E-2</v>
      </c>
      <c r="AH71" s="33">
        <f t="shared" si="58"/>
        <v>1.1065290348720158E-3</v>
      </c>
      <c r="AI71" s="6">
        <v>325.31689499999999</v>
      </c>
      <c r="AJ71" s="37">
        <f t="shared" si="74"/>
        <v>8.7121386739288265E-2</v>
      </c>
      <c r="AK71" s="33">
        <f t="shared" si="59"/>
        <v>2.550771747675303E-3</v>
      </c>
      <c r="AL71" s="6">
        <v>357.25</v>
      </c>
      <c r="AM71" s="37">
        <f t="shared" si="75"/>
        <v>2.9895049730525741E-2</v>
      </c>
      <c r="AN71" s="33">
        <f t="shared" si="60"/>
        <v>9.6119547508271533E-4</v>
      </c>
      <c r="AO71" s="6">
        <v>306.70001200000002</v>
      </c>
      <c r="AP71" s="37">
        <f t="shared" si="76"/>
        <v>-1.3667791722098406E-2</v>
      </c>
      <c r="AQ71" s="33">
        <f t="shared" si="61"/>
        <v>-3.7727006344596292E-4</v>
      </c>
      <c r="AR71" s="6">
        <v>1657.8874510000001</v>
      </c>
      <c r="AS71" s="37">
        <f t="shared" si="77"/>
        <v>4.3828628868371911E-2</v>
      </c>
      <c r="AT71" s="33">
        <f t="shared" si="62"/>
        <v>6.5396292656041775E-3</v>
      </c>
      <c r="AU71" s="6">
        <v>100.206909</v>
      </c>
      <c r="AV71" s="37">
        <f t="shared" si="78"/>
        <v>4.0468765521267359E-2</v>
      </c>
      <c r="AW71" s="33">
        <f t="shared" si="63"/>
        <v>3.6497055053903206E-4</v>
      </c>
      <c r="AX71" s="6">
        <v>334.99148600000001</v>
      </c>
      <c r="AY71" s="37">
        <f t="shared" si="79"/>
        <v>5.4282230003449485E-2</v>
      </c>
      <c r="AZ71" s="33">
        <f t="shared" si="64"/>
        <v>1.6365589375238808E-3</v>
      </c>
      <c r="BA71" s="6">
        <v>199.327225</v>
      </c>
      <c r="BB71" s="37">
        <f t="shared" si="80"/>
        <v>7.0051284262477115E-2</v>
      </c>
      <c r="BC71" s="33">
        <f t="shared" si="65"/>
        <v>1.2566748463177858E-3</v>
      </c>
    </row>
    <row r="72" spans="6:55" x14ac:dyDescent="0.35">
      <c r="F72" s="6">
        <f t="shared" si="49"/>
        <v>11323.067132</v>
      </c>
      <c r="G72" s="33">
        <f t="shared" si="50"/>
        <v>-2.8736057136365303E-2</v>
      </c>
      <c r="J72" s="6" t="s">
        <v>106</v>
      </c>
      <c r="K72" s="6">
        <v>4168.3398440000001</v>
      </c>
      <c r="L72" s="37">
        <f t="shared" si="66"/>
        <v>6.060581604757323E-2</v>
      </c>
      <c r="M72" s="33">
        <f t="shared" si="51"/>
        <v>2.1636753594896304E-2</v>
      </c>
      <c r="N72" s="6">
        <v>970.78002900000001</v>
      </c>
      <c r="O72" s="37">
        <f t="shared" si="67"/>
        <v>3.826741069518718E-2</v>
      </c>
      <c r="P72" s="33">
        <f t="shared" si="52"/>
        <v>3.1817392613379724E-3</v>
      </c>
      <c r="Q72" s="6">
        <v>179.82904099999999</v>
      </c>
      <c r="R72" s="37">
        <f t="shared" si="68"/>
        <v>-3.6874384436239784E-2</v>
      </c>
      <c r="S72" s="33">
        <f t="shared" si="53"/>
        <v>-5.6793584998235088E-4</v>
      </c>
      <c r="T72" s="6">
        <v>468.61947600000002</v>
      </c>
      <c r="U72" s="37">
        <f t="shared" si="69"/>
        <v>0.15776926464850979</v>
      </c>
      <c r="V72" s="33">
        <f t="shared" si="54"/>
        <v>6.332240653598057E-3</v>
      </c>
      <c r="W72" s="6">
        <v>508.58999599999999</v>
      </c>
      <c r="X72" s="37">
        <f t="shared" si="70"/>
        <v>-3.1054160936934503E-2</v>
      </c>
      <c r="Y72" s="33">
        <f t="shared" si="55"/>
        <v>-1.3527024884376841E-3</v>
      </c>
      <c r="Z72" s="6">
        <v>1196.3100589999999</v>
      </c>
      <c r="AA72" s="37">
        <f t="shared" si="71"/>
        <v>-9.2014250179203189E-3</v>
      </c>
      <c r="AB72" s="33">
        <f t="shared" si="56"/>
        <v>-9.4278686252643193E-4</v>
      </c>
      <c r="AC72" s="6">
        <v>420.790009</v>
      </c>
      <c r="AD72" s="37">
        <f t="shared" si="72"/>
        <v>-4.1895291140985481E-2</v>
      </c>
      <c r="AE72" s="33">
        <f t="shared" si="57"/>
        <v>-1.5098899995417182E-3</v>
      </c>
      <c r="AF72" s="6">
        <v>202.55287200000001</v>
      </c>
      <c r="AG72" s="37">
        <f t="shared" si="73"/>
        <v>5.896251280693203E-3</v>
      </c>
      <c r="AH72" s="33">
        <f t="shared" si="58"/>
        <v>1.0228903118240523E-4</v>
      </c>
      <c r="AI72" s="6">
        <v>348.08230600000002</v>
      </c>
      <c r="AJ72" s="37">
        <f t="shared" si="74"/>
        <v>6.9979184450288168E-2</v>
      </c>
      <c r="AK72" s="33">
        <f t="shared" si="59"/>
        <v>2.086245920793373E-3</v>
      </c>
      <c r="AL72" s="6">
        <v>345.30999800000001</v>
      </c>
      <c r="AM72" s="37">
        <f t="shared" si="75"/>
        <v>-3.3421979006298091E-2</v>
      </c>
      <c r="AN72" s="33">
        <f t="shared" si="60"/>
        <v>-9.8845292587981001E-4</v>
      </c>
      <c r="AO72" s="6">
        <v>313.60998499999999</v>
      </c>
      <c r="AP72" s="37">
        <f t="shared" si="76"/>
        <v>2.253007084981783E-2</v>
      </c>
      <c r="AQ72" s="33">
        <f t="shared" si="61"/>
        <v>6.0515568201701959E-4</v>
      </c>
      <c r="AR72" s="6">
        <v>1905.573486</v>
      </c>
      <c r="AS72" s="37">
        <f t="shared" si="77"/>
        <v>0.14939858242524326</v>
      </c>
      <c r="AT72" s="33">
        <f t="shared" si="62"/>
        <v>2.4382984038585642E-2</v>
      </c>
      <c r="AU72" s="6">
        <v>113.344666</v>
      </c>
      <c r="AV72" s="37">
        <f t="shared" si="78"/>
        <v>0.1311062992672492</v>
      </c>
      <c r="AW72" s="33">
        <f t="shared" si="63"/>
        <v>1.2727389115709537E-3</v>
      </c>
      <c r="AX72" s="6">
        <v>338.95751999999999</v>
      </c>
      <c r="AY72" s="37">
        <f t="shared" si="79"/>
        <v>1.1839208355283331E-2</v>
      </c>
      <c r="AZ72" s="33">
        <f t="shared" si="64"/>
        <v>3.4370243850178798E-4</v>
      </c>
      <c r="BA72" s="6">
        <v>195.07513399999999</v>
      </c>
      <c r="BB72" s="37">
        <f t="shared" si="80"/>
        <v>-2.1332213901036384E-2</v>
      </c>
      <c r="BC72" s="33">
        <f t="shared" si="65"/>
        <v>-3.5641216585157197E-4</v>
      </c>
    </row>
    <row r="73" spans="6:55" x14ac:dyDescent="0.35">
      <c r="F73" s="6">
        <f t="shared" si="49"/>
        <v>11109.40625</v>
      </c>
      <c r="G73" s="33">
        <f t="shared" si="50"/>
        <v>-1.6218712960078586E-2</v>
      </c>
      <c r="J73" s="6" t="s">
        <v>107</v>
      </c>
      <c r="K73" s="6">
        <v>4083.1201169999999</v>
      </c>
      <c r="L73" s="37">
        <f t="shared" si="66"/>
        <v>-2.0444524724313757E-2</v>
      </c>
      <c r="M73" s="33">
        <f t="shared" si="51"/>
        <v>-7.3723355351691449E-3</v>
      </c>
      <c r="N73" s="6">
        <v>965.75</v>
      </c>
      <c r="O73" s="37">
        <f t="shared" si="67"/>
        <v>-5.1814302413920104E-3</v>
      </c>
      <c r="P73" s="33">
        <f t="shared" si="52"/>
        <v>-4.4192674981875519E-4</v>
      </c>
      <c r="Q73" s="6">
        <v>185.350998</v>
      </c>
      <c r="R73" s="37">
        <f t="shared" si="68"/>
        <v>3.070670326268389E-2</v>
      </c>
      <c r="S73" s="33">
        <f t="shared" si="53"/>
        <v>5.0264809248931998E-4</v>
      </c>
      <c r="T73" s="6">
        <v>445.595032</v>
      </c>
      <c r="U73" s="37">
        <f t="shared" si="69"/>
        <v>-4.9132494868821916E-2</v>
      </c>
      <c r="V73" s="33">
        <f t="shared" si="54"/>
        <v>-1.9335040027662126E-3</v>
      </c>
      <c r="W73" s="6">
        <v>515.46002199999998</v>
      </c>
      <c r="X73" s="37">
        <f t="shared" si="70"/>
        <v>1.3507984927017706E-2</v>
      </c>
      <c r="Y73" s="33">
        <f t="shared" si="55"/>
        <v>6.1492404191251728E-4</v>
      </c>
      <c r="Z73" s="6">
        <v>1177.6400149999999</v>
      </c>
      <c r="AA73" s="37">
        <f t="shared" si="71"/>
        <v>-1.5606358785954138E-2</v>
      </c>
      <c r="AB73" s="33">
        <f t="shared" si="56"/>
        <v>-1.6231178690839553E-3</v>
      </c>
      <c r="AC73" s="6">
        <v>425.38000499999998</v>
      </c>
      <c r="AD73" s="37">
        <f t="shared" si="72"/>
        <v>1.0908044159384936E-2</v>
      </c>
      <c r="AE73" s="33">
        <f t="shared" si="57"/>
        <v>4.0978860453332028E-4</v>
      </c>
      <c r="AF73" s="6">
        <v>181.80793800000001</v>
      </c>
      <c r="AG73" s="37">
        <f t="shared" si="73"/>
        <v>-0.10241737772051931</v>
      </c>
      <c r="AH73" s="33">
        <f t="shared" si="58"/>
        <v>-1.6444565806831744E-3</v>
      </c>
      <c r="AI73" s="6">
        <v>341.34027099999997</v>
      </c>
      <c r="AJ73" s="37">
        <f t="shared" si="74"/>
        <v>-1.9369082782392404E-2</v>
      </c>
      <c r="AK73" s="33">
        <f t="shared" si="59"/>
        <v>-5.8389196927736238E-4</v>
      </c>
      <c r="AL73" s="6">
        <v>348.55999800000001</v>
      </c>
      <c r="AM73" s="37">
        <f t="shared" si="75"/>
        <v>9.4118329003610255E-3</v>
      </c>
      <c r="AN73" s="33">
        <f t="shared" si="60"/>
        <v>2.8972613327134104E-4</v>
      </c>
      <c r="AO73" s="6">
        <v>310.209991</v>
      </c>
      <c r="AP73" s="37">
        <f t="shared" si="76"/>
        <v>-1.084147241038895E-2</v>
      </c>
      <c r="AQ73" s="33">
        <f t="shared" si="61"/>
        <v>-2.970160840386603E-4</v>
      </c>
      <c r="AR73" s="6">
        <v>1706.3134769999999</v>
      </c>
      <c r="AS73" s="37">
        <f t="shared" si="77"/>
        <v>-0.10456695082290837</v>
      </c>
      <c r="AT73" s="33">
        <f t="shared" si="62"/>
        <v>-1.5757567747141817E-2</v>
      </c>
      <c r="AU73" s="6">
        <v>113.690758</v>
      </c>
      <c r="AV73" s="37">
        <f t="shared" si="78"/>
        <v>3.053447614376478E-3</v>
      </c>
      <c r="AW73" s="33">
        <f t="shared" si="63"/>
        <v>3.0658545935021443E-5</v>
      </c>
      <c r="AX73" s="6">
        <v>324.65072600000002</v>
      </c>
      <c r="AY73" s="37">
        <f t="shared" si="79"/>
        <v>-4.2208221254391901E-2</v>
      </c>
      <c r="AZ73" s="33">
        <f t="shared" si="64"/>
        <v>-1.2101782594471473E-3</v>
      </c>
      <c r="BA73" s="6">
        <v>198.19778400000001</v>
      </c>
      <c r="BB73" s="37">
        <f t="shared" si="80"/>
        <v>1.6007422042832078E-2</v>
      </c>
      <c r="BC73" s="33">
        <f t="shared" si="65"/>
        <v>2.8019224291940471E-4</v>
      </c>
    </row>
    <row r="74" spans="6:55" x14ac:dyDescent="0.35">
      <c r="F74" s="6">
        <f t="shared" si="49"/>
        <v>12118.842101000002</v>
      </c>
      <c r="G74" s="33">
        <f t="shared" si="50"/>
        <v>0.10061862669584315</v>
      </c>
      <c r="J74" s="6" t="s">
        <v>108</v>
      </c>
      <c r="K74" s="6">
        <v>3953.0900879999999</v>
      </c>
      <c r="L74" s="37">
        <f t="shared" si="66"/>
        <v>-3.1845751600258397E-2</v>
      </c>
      <c r="M74" s="33">
        <f t="shared" si="51"/>
        <v>-1.1331759966550113E-2</v>
      </c>
      <c r="N74" s="6">
        <v>997.90997300000004</v>
      </c>
      <c r="O74" s="37">
        <f t="shared" si="67"/>
        <v>3.3300515661403095E-2</v>
      </c>
      <c r="P74" s="33">
        <f t="shared" si="52"/>
        <v>2.9912414702232032E-3</v>
      </c>
      <c r="Q74" s="6">
        <v>186.90669299999999</v>
      </c>
      <c r="R74" s="37">
        <f t="shared" si="68"/>
        <v>8.3932377855337244E-3</v>
      </c>
      <c r="S74" s="33">
        <f t="shared" si="53"/>
        <v>1.4120937543865152E-4</v>
      </c>
      <c r="T74" s="6">
        <v>447.742706</v>
      </c>
      <c r="U74" s="37">
        <f t="shared" si="69"/>
        <v>4.8197889243971528E-3</v>
      </c>
      <c r="V74" s="33">
        <f t="shared" si="54"/>
        <v>1.9425208573666219E-4</v>
      </c>
      <c r="W74" s="6">
        <v>586.419983</v>
      </c>
      <c r="X74" s="37">
        <f t="shared" si="70"/>
        <v>0.13766336470609941</v>
      </c>
      <c r="Y74" s="33">
        <f t="shared" si="55"/>
        <v>7.2666843010330655E-3</v>
      </c>
      <c r="Z74" s="6">
        <v>1128.9799800000001</v>
      </c>
      <c r="AA74" s="37">
        <f t="shared" si="71"/>
        <v>-4.1319957185727833E-2</v>
      </c>
      <c r="AB74" s="33">
        <f t="shared" si="56"/>
        <v>-4.1990906973218183E-3</v>
      </c>
      <c r="AC74" s="6">
        <v>391.45001200000002</v>
      </c>
      <c r="AD74" s="37">
        <f t="shared" si="72"/>
        <v>-7.9763958345902899E-2</v>
      </c>
      <c r="AE74" s="33">
        <f t="shared" si="57"/>
        <v>-2.8105554652546076E-3</v>
      </c>
      <c r="AF74" s="6">
        <v>182.67112700000001</v>
      </c>
      <c r="AG74" s="37">
        <f t="shared" si="73"/>
        <v>4.7478069961940025E-3</v>
      </c>
      <c r="AH74" s="33">
        <f t="shared" si="58"/>
        <v>7.806783146248191E-5</v>
      </c>
      <c r="AI74" s="6">
        <v>334.88211100000001</v>
      </c>
      <c r="AJ74" s="37">
        <f t="shared" si="74"/>
        <v>-1.8920006072181163E-2</v>
      </c>
      <c r="AK74" s="33">
        <f t="shared" si="59"/>
        <v>-5.703249508572833E-4</v>
      </c>
      <c r="AL74" s="6">
        <v>384.38000499999998</v>
      </c>
      <c r="AM74" s="37">
        <f t="shared" si="75"/>
        <v>0.10276568512029878</v>
      </c>
      <c r="AN74" s="33">
        <f t="shared" si="60"/>
        <v>3.5556422792954278E-3</v>
      </c>
      <c r="AO74" s="6">
        <v>309.14999399999999</v>
      </c>
      <c r="AP74" s="37">
        <f t="shared" si="76"/>
        <v>-3.4170304978991145E-3</v>
      </c>
      <c r="AQ74" s="33">
        <f t="shared" si="61"/>
        <v>-9.5088336329705129E-5</v>
      </c>
      <c r="AR74" s="6">
        <v>1618.3585210000001</v>
      </c>
      <c r="AS74" s="37">
        <f t="shared" si="77"/>
        <v>-5.1546774485213664E-2</v>
      </c>
      <c r="AT74" s="33">
        <f t="shared" si="62"/>
        <v>-7.5090567255303069E-3</v>
      </c>
      <c r="AU74" s="6">
        <v>116.55856300000001</v>
      </c>
      <c r="AV74" s="37">
        <f t="shared" si="78"/>
        <v>2.5224609725972662E-2</v>
      </c>
      <c r="AW74" s="33">
        <f t="shared" si="63"/>
        <v>2.6465359135599147E-4</v>
      </c>
      <c r="AX74" s="6">
        <v>297.13760400000001</v>
      </c>
      <c r="AY74" s="37">
        <f t="shared" si="79"/>
        <v>-8.474683651254182E-2</v>
      </c>
      <c r="AZ74" s="33">
        <f t="shared" si="64"/>
        <v>-2.2666802690662602E-3</v>
      </c>
      <c r="BA74" s="6">
        <v>173.76889</v>
      </c>
      <c r="BB74" s="37">
        <f t="shared" si="80"/>
        <v>-0.12325513185354288</v>
      </c>
      <c r="BC74" s="33">
        <f t="shared" si="65"/>
        <v>-1.9279074837139734E-3</v>
      </c>
    </row>
    <row r="75" spans="6:55" x14ac:dyDescent="0.35">
      <c r="F75" s="6">
        <f t="shared" si="49"/>
        <v>12584.877654</v>
      </c>
      <c r="G75" s="33">
        <f t="shared" si="50"/>
        <v>3.974232158862314E-2</v>
      </c>
      <c r="J75" s="6" t="s">
        <v>109</v>
      </c>
      <c r="K75" s="6">
        <v>3997.179932</v>
      </c>
      <c r="L75" s="37">
        <f t="shared" si="66"/>
        <v>1.1153260618532123E-2</v>
      </c>
      <c r="M75" s="33">
        <f t="shared" si="51"/>
        <v>3.6787004194966614E-3</v>
      </c>
      <c r="N75" s="6">
        <v>1150.040039</v>
      </c>
      <c r="O75" s="37">
        <f t="shared" si="67"/>
        <v>0.15244868787377069</v>
      </c>
      <c r="P75" s="33">
        <f t="shared" si="52"/>
        <v>1.4466901498236628E-2</v>
      </c>
      <c r="Q75" s="6">
        <v>196.93666099999999</v>
      </c>
      <c r="R75" s="37">
        <f t="shared" si="68"/>
        <v>5.3662968612900326E-2</v>
      </c>
      <c r="S75" s="33">
        <f t="shared" si="53"/>
        <v>8.720474918226999E-4</v>
      </c>
      <c r="T75" s="6">
        <v>543.19787599999995</v>
      </c>
      <c r="U75" s="37">
        <f t="shared" si="69"/>
        <v>0.21319201568411469</v>
      </c>
      <c r="V75" s="33">
        <f t="shared" si="54"/>
        <v>9.555818050489653E-3</v>
      </c>
      <c r="W75" s="6">
        <v>538.5</v>
      </c>
      <c r="X75" s="37">
        <f t="shared" si="70"/>
        <v>-8.171614949895048E-2</v>
      </c>
      <c r="Y75" s="33">
        <f t="shared" si="55"/>
        <v>-3.6310520541854223E-3</v>
      </c>
      <c r="Z75" s="6">
        <v>1137.650024</v>
      </c>
      <c r="AA75" s="37">
        <f t="shared" si="71"/>
        <v>7.6795374174836659E-3</v>
      </c>
      <c r="AB75" s="33">
        <f t="shared" si="56"/>
        <v>7.2091259664058805E-4</v>
      </c>
      <c r="AC75" s="6">
        <v>472.77999899999998</v>
      </c>
      <c r="AD75" s="37">
        <f t="shared" si="72"/>
        <v>0.20776595863279718</v>
      </c>
      <c r="AE75" s="33">
        <f t="shared" si="57"/>
        <v>8.105360965676954E-3</v>
      </c>
      <c r="AF75" s="6">
        <v>210.70945699999999</v>
      </c>
      <c r="AG75" s="37">
        <f t="shared" si="73"/>
        <v>0.15349075937983331</v>
      </c>
      <c r="AH75" s="33">
        <f t="shared" si="58"/>
        <v>2.6687330599656544E-3</v>
      </c>
      <c r="AI75" s="6">
        <v>400.209137</v>
      </c>
      <c r="AJ75" s="37">
        <f t="shared" si="74"/>
        <v>0.19507469600249858</v>
      </c>
      <c r="AK75" s="33">
        <f t="shared" si="59"/>
        <v>6.442090348817665E-3</v>
      </c>
      <c r="AL75" s="6">
        <v>427.60000600000001</v>
      </c>
      <c r="AM75" s="37">
        <f t="shared" si="75"/>
        <v>0.11244081491699869</v>
      </c>
      <c r="AN75" s="33">
        <f t="shared" si="60"/>
        <v>3.9673504062889119E-3</v>
      </c>
      <c r="AO75" s="6">
        <v>377.94000199999999</v>
      </c>
      <c r="AP75" s="37">
        <f t="shared" si="76"/>
        <v>0.22251337323331793</v>
      </c>
      <c r="AQ75" s="33">
        <f t="shared" si="61"/>
        <v>6.9393349648385616E-3</v>
      </c>
      <c r="AR75" s="6">
        <v>2023.2723390000001</v>
      </c>
      <c r="AS75" s="37">
        <f t="shared" si="77"/>
        <v>0.25020031886988775</v>
      </c>
      <c r="AT75" s="33">
        <f t="shared" si="62"/>
        <v>4.1771596672313435E-2</v>
      </c>
      <c r="AU75" s="6">
        <v>121.010223</v>
      </c>
      <c r="AV75" s="37">
        <f t="shared" si="78"/>
        <v>3.8192474970714846E-2</v>
      </c>
      <c r="AW75" s="33">
        <f t="shared" si="63"/>
        <v>3.8136315950075442E-4</v>
      </c>
      <c r="AX75" s="6">
        <v>323.56488000000002</v>
      </c>
      <c r="AY75" s="37">
        <f t="shared" si="79"/>
        <v>8.8939520425021679E-2</v>
      </c>
      <c r="AZ75" s="33">
        <f t="shared" si="64"/>
        <v>2.3746249859303852E-3</v>
      </c>
      <c r="BA75" s="6">
        <v>198.25152600000001</v>
      </c>
      <c r="BB75" s="37">
        <f t="shared" si="80"/>
        <v>0.14089193986334386</v>
      </c>
      <c r="BC75" s="33">
        <f t="shared" si="65"/>
        <v>2.3048441300100204E-3</v>
      </c>
    </row>
    <row r="76" spans="6:55" x14ac:dyDescent="0.35">
      <c r="F76" s="6">
        <f t="shared" si="49"/>
        <v>12330.536072000001</v>
      </c>
      <c r="G76" s="33">
        <f t="shared" si="50"/>
        <v>-1.2331256954471318E-2</v>
      </c>
      <c r="J76" s="6" t="s">
        <v>110</v>
      </c>
      <c r="K76" s="6">
        <v>4079.860107</v>
      </c>
      <c r="L76" s="37">
        <f t="shared" si="66"/>
        <v>2.0684626763506919E-2</v>
      </c>
      <c r="M76" s="33">
        <f t="shared" si="51"/>
        <v>6.7056975745643111E-3</v>
      </c>
      <c r="N76" s="6">
        <v>1139.6800539999999</v>
      </c>
      <c r="O76" s="37">
        <f t="shared" si="67"/>
        <v>-9.0083689686216665E-3</v>
      </c>
      <c r="P76" s="33">
        <f t="shared" si="52"/>
        <v>-8.1579326512939846E-4</v>
      </c>
      <c r="Q76" s="6">
        <v>194.17306500000001</v>
      </c>
      <c r="R76" s="37">
        <f t="shared" si="68"/>
        <v>-1.4032917923798752E-2</v>
      </c>
      <c r="S76" s="33">
        <f t="shared" si="53"/>
        <v>-2.1651499196667838E-4</v>
      </c>
      <c r="T76" s="6">
        <v>580.39331100000004</v>
      </c>
      <c r="U76" s="37">
        <f t="shared" si="69"/>
        <v>6.8474927173684474E-2</v>
      </c>
      <c r="V76" s="33">
        <f t="shared" si="54"/>
        <v>3.1579480385482187E-3</v>
      </c>
      <c r="W76" s="6">
        <v>582.94000200000005</v>
      </c>
      <c r="X76" s="37">
        <f t="shared" si="70"/>
        <v>8.2525537604456911E-2</v>
      </c>
      <c r="Y76" s="33">
        <f t="shared" si="55"/>
        <v>3.8226384378796589E-3</v>
      </c>
      <c r="Z76" s="6">
        <v>1185.4399410000001</v>
      </c>
      <c r="AA76" s="37">
        <f t="shared" si="71"/>
        <v>4.2007573499598556E-2</v>
      </c>
      <c r="AB76" s="33">
        <f t="shared" si="56"/>
        <v>3.9569280544487113E-3</v>
      </c>
      <c r="AC76" s="6">
        <v>511.040009</v>
      </c>
      <c r="AD76" s="37">
        <f t="shared" si="72"/>
        <v>8.0925610391568245E-2</v>
      </c>
      <c r="AE76" s="33">
        <f t="shared" si="57"/>
        <v>3.2861840853647705E-3</v>
      </c>
      <c r="AF76" s="6">
        <v>216.975235</v>
      </c>
      <c r="AG76" s="37">
        <f t="shared" si="73"/>
        <v>2.9736577034603681E-2</v>
      </c>
      <c r="AH76" s="33">
        <f t="shared" si="58"/>
        <v>5.1268681091452557E-4</v>
      </c>
      <c r="AI76" s="6">
        <v>392.26409899999999</v>
      </c>
      <c r="AJ76" s="37">
        <f t="shared" si="74"/>
        <v>-1.9852215418060312E-2</v>
      </c>
      <c r="AK76" s="33">
        <f t="shared" si="59"/>
        <v>-6.1878324193673847E-4</v>
      </c>
      <c r="AL76" s="6">
        <v>436.51998900000001</v>
      </c>
      <c r="AM76" s="37">
        <f t="shared" si="75"/>
        <v>2.086057734994513E-2</v>
      </c>
      <c r="AN76" s="33">
        <f t="shared" si="60"/>
        <v>7.2357151540820982E-4</v>
      </c>
      <c r="AO76" s="6">
        <v>391.98001099999999</v>
      </c>
      <c r="AP76" s="37">
        <f t="shared" si="76"/>
        <v>3.7148777387157862E-2</v>
      </c>
      <c r="AQ76" s="33">
        <f t="shared" si="61"/>
        <v>1.157069505894355E-3</v>
      </c>
      <c r="AR76" s="6">
        <v>2221.584961</v>
      </c>
      <c r="AS76" s="37">
        <f t="shared" si="77"/>
        <v>9.8015782738380977E-2</v>
      </c>
      <c r="AT76" s="33">
        <f t="shared" si="62"/>
        <v>1.7302543167991815E-2</v>
      </c>
      <c r="AU76" s="6">
        <v>128.28881799999999</v>
      </c>
      <c r="AV76" s="37">
        <f t="shared" si="78"/>
        <v>6.0148595875242669E-2</v>
      </c>
      <c r="AW76" s="33">
        <f t="shared" si="63"/>
        <v>6.1314797659093375E-4</v>
      </c>
      <c r="AX76" s="6">
        <v>323.115387</v>
      </c>
      <c r="AY76" s="37">
        <f t="shared" si="79"/>
        <v>-1.3891897043956628E-3</v>
      </c>
      <c r="AZ76" s="33">
        <f t="shared" si="64"/>
        <v>-3.5667296996689594E-5</v>
      </c>
      <c r="BA76" s="6">
        <v>200.62266500000001</v>
      </c>
      <c r="BB76" s="37">
        <f t="shared" si="80"/>
        <v>1.1960255983098961E-2</v>
      </c>
      <c r="BC76" s="33">
        <f t="shared" si="65"/>
        <v>1.9066521704713181E-4</v>
      </c>
    </row>
    <row r="77" spans="6:55" x14ac:dyDescent="0.35">
      <c r="F77" s="6">
        <f t="shared" si="49"/>
        <v>12908.888421000001</v>
      </c>
      <c r="G77" s="33">
        <f t="shared" si="50"/>
        <v>5.20694040579762E-2</v>
      </c>
      <c r="J77" s="6" t="s">
        <v>111</v>
      </c>
      <c r="K77" s="6">
        <v>4446.4799800000001</v>
      </c>
      <c r="L77" s="37">
        <f t="shared" si="66"/>
        <v>8.9860893115176629E-2</v>
      </c>
      <c r="M77" s="33">
        <f t="shared" si="51"/>
        <v>3.2404484272900207E-2</v>
      </c>
      <c r="N77" s="6">
        <v>1168.099976</v>
      </c>
      <c r="O77" s="37">
        <f t="shared" si="67"/>
        <v>2.4936754749943217E-2</v>
      </c>
      <c r="P77" s="33">
        <f t="shared" si="52"/>
        <v>2.3623159978479287E-3</v>
      </c>
      <c r="Q77" s="6">
        <v>173.30209400000001</v>
      </c>
      <c r="R77" s="37">
        <f t="shared" si="68"/>
        <v>-0.10748643742117371</v>
      </c>
      <c r="S77" s="33">
        <f t="shared" si="53"/>
        <v>-1.5106905793000113E-3</v>
      </c>
      <c r="T77" s="6">
        <v>518.89801</v>
      </c>
      <c r="U77" s="37">
        <f t="shared" si="69"/>
        <v>-0.10595453089224185</v>
      </c>
      <c r="V77" s="33">
        <f t="shared" si="54"/>
        <v>-4.4588163003970831E-3</v>
      </c>
      <c r="W77" s="6">
        <v>573.77002000000005</v>
      </c>
      <c r="X77" s="37">
        <f t="shared" si="70"/>
        <v>-1.5730575991592364E-2</v>
      </c>
      <c r="Y77" s="33">
        <f t="shared" si="55"/>
        <v>-7.3198219838981472E-4</v>
      </c>
      <c r="Z77" s="6">
        <v>1118.369995</v>
      </c>
      <c r="AA77" s="37">
        <f t="shared" si="71"/>
        <v>-5.657810546135468E-2</v>
      </c>
      <c r="AB77" s="33">
        <f t="shared" si="56"/>
        <v>-5.1315899935290912E-3</v>
      </c>
      <c r="AC77" s="6">
        <v>450.10998499999999</v>
      </c>
      <c r="AD77" s="37">
        <f t="shared" si="72"/>
        <v>-0.11922750259657264</v>
      </c>
      <c r="AE77" s="33">
        <f t="shared" si="57"/>
        <v>-4.3522430080873429E-3</v>
      </c>
      <c r="AF77" s="6">
        <v>196.99070699999999</v>
      </c>
      <c r="AG77" s="37">
        <f t="shared" si="73"/>
        <v>-9.210511052102334E-2</v>
      </c>
      <c r="AH77" s="33">
        <f t="shared" si="58"/>
        <v>-1.4714567747829157E-3</v>
      </c>
      <c r="AI77" s="6">
        <v>350.04437300000001</v>
      </c>
      <c r="AJ77" s="37">
        <f t="shared" si="74"/>
        <v>-0.10763086937507371</v>
      </c>
      <c r="AK77" s="33">
        <f t="shared" si="59"/>
        <v>-3.0554697675631258E-3</v>
      </c>
      <c r="AL77" s="6">
        <v>422.790009</v>
      </c>
      <c r="AM77" s="37">
        <f t="shared" si="75"/>
        <v>-3.1453267538683119E-2</v>
      </c>
      <c r="AN77" s="33">
        <f t="shared" si="60"/>
        <v>-1.0784711376787936E-3</v>
      </c>
      <c r="AO77" s="6">
        <v>357.01001000000002</v>
      </c>
      <c r="AP77" s="37">
        <f t="shared" si="76"/>
        <v>-8.9213735442239095E-2</v>
      </c>
      <c r="AQ77" s="33">
        <f t="shared" si="61"/>
        <v>-2.5830342165492782E-3</v>
      </c>
      <c r="AR77" s="6">
        <v>1939.3670649999999</v>
      </c>
      <c r="AS77" s="37">
        <f t="shared" si="77"/>
        <v>-0.12703448256733141</v>
      </c>
      <c r="AT77" s="33">
        <f t="shared" si="62"/>
        <v>-1.9980193089077822E-2</v>
      </c>
      <c r="AU77" s="6">
        <v>127.582458</v>
      </c>
      <c r="AV77" s="37">
        <f t="shared" si="78"/>
        <v>-5.5060137821208201E-3</v>
      </c>
      <c r="AW77" s="33">
        <f t="shared" si="63"/>
        <v>-5.6970010711862798E-5</v>
      </c>
      <c r="AX77" s="6">
        <v>293.80664100000001</v>
      </c>
      <c r="AY77" s="37">
        <f t="shared" si="79"/>
        <v>-9.0706748050967886E-2</v>
      </c>
      <c r="AZ77" s="33">
        <f t="shared" si="64"/>
        <v>-2.1613208708261399E-3</v>
      </c>
      <c r="BA77" s="6">
        <v>193.914749</v>
      </c>
      <c r="BB77" s="37">
        <f t="shared" si="80"/>
        <v>-3.343548447031152E-2</v>
      </c>
      <c r="BC77" s="33">
        <f t="shared" si="65"/>
        <v>-5.2581927832617077E-4</v>
      </c>
    </row>
    <row r="78" spans="6:55" x14ac:dyDescent="0.35">
      <c r="F78" s="6">
        <f t="shared" si="49"/>
        <v>13505.958542</v>
      </c>
      <c r="G78" s="33">
        <f t="shared" si="50"/>
        <v>5.0061648765720945E-2</v>
      </c>
      <c r="J78" s="6" t="s">
        <v>112</v>
      </c>
      <c r="K78" s="6">
        <v>4500.8398440000001</v>
      </c>
      <c r="L78" s="37">
        <f t="shared" si="66"/>
        <v>1.2225370235446335E-2</v>
      </c>
      <c r="M78" s="33">
        <f t="shared" si="51"/>
        <v>4.2625229740025907E-3</v>
      </c>
      <c r="N78" s="6">
        <v>1116.0500489999999</v>
      </c>
      <c r="O78" s="37">
        <f t="shared" si="67"/>
        <v>-4.4559479556054736E-2</v>
      </c>
      <c r="P78" s="33">
        <f t="shared" si="52"/>
        <v>-3.8524315742824388E-3</v>
      </c>
      <c r="Q78" s="6">
        <v>186.295624</v>
      </c>
      <c r="R78" s="37">
        <f t="shared" si="68"/>
        <v>7.4976185804194559E-2</v>
      </c>
      <c r="S78" s="33">
        <f t="shared" si="53"/>
        <v>1.0820246379083926E-3</v>
      </c>
      <c r="T78" s="6">
        <v>540.834473</v>
      </c>
      <c r="U78" s="37">
        <f t="shared" si="69"/>
        <v>4.2275095639699993E-2</v>
      </c>
      <c r="V78" s="33">
        <f t="shared" si="54"/>
        <v>1.7711694706514917E-3</v>
      </c>
      <c r="W78" s="6">
        <v>584.5</v>
      </c>
      <c r="X78" s="37">
        <f t="shared" si="70"/>
        <v>1.8700837663145863E-2</v>
      </c>
      <c r="Y78" s="33">
        <f t="shared" si="55"/>
        <v>8.467529703275569E-4</v>
      </c>
      <c r="Z78" s="6">
        <v>1159.920044</v>
      </c>
      <c r="AA78" s="37">
        <f t="shared" si="71"/>
        <v>3.7152328107658096E-2</v>
      </c>
      <c r="AB78" s="33">
        <f t="shared" si="56"/>
        <v>3.3382990578207281E-3</v>
      </c>
      <c r="AC78" s="6">
        <v>457.54998799999998</v>
      </c>
      <c r="AD78" s="37">
        <f t="shared" si="72"/>
        <v>1.6529300055407547E-2</v>
      </c>
      <c r="AE78" s="33">
        <f t="shared" si="57"/>
        <v>5.8587391844651545E-4</v>
      </c>
      <c r="AF78" s="6">
        <v>225.66949500000001</v>
      </c>
      <c r="AG78" s="37">
        <f t="shared" si="73"/>
        <v>0.14558447165733573</v>
      </c>
      <c r="AH78" s="33">
        <f t="shared" si="58"/>
        <v>2.5450660914619399E-3</v>
      </c>
      <c r="AI78" s="6">
        <v>358.03686499999998</v>
      </c>
      <c r="AJ78" s="37">
        <f t="shared" si="74"/>
        <v>2.2832796686607416E-2</v>
      </c>
      <c r="AK78" s="33">
        <f t="shared" si="59"/>
        <v>6.3328326020359402E-4</v>
      </c>
      <c r="AL78" s="6">
        <v>463.42001299999998</v>
      </c>
      <c r="AM78" s="37">
        <f t="shared" si="75"/>
        <v>9.6099725951660289E-2</v>
      </c>
      <c r="AN78" s="33">
        <f t="shared" si="60"/>
        <v>3.4499125561707296E-3</v>
      </c>
      <c r="AO78" s="6">
        <v>371</v>
      </c>
      <c r="AP78" s="37">
        <f t="shared" si="76"/>
        <v>3.9186548298743712E-2</v>
      </c>
      <c r="AQ78" s="33">
        <f t="shared" si="61"/>
        <v>1.1262169866758905E-3</v>
      </c>
      <c r="AR78" s="6">
        <v>2322.5664059999999</v>
      </c>
      <c r="AS78" s="37">
        <f t="shared" si="77"/>
        <v>0.19758989822795614</v>
      </c>
      <c r="AT78" s="33">
        <f t="shared" si="62"/>
        <v>3.5550362263775719E-2</v>
      </c>
      <c r="AU78" s="6">
        <v>116.045708</v>
      </c>
      <c r="AV78" s="37">
        <f t="shared" si="78"/>
        <v>-9.0425832679912763E-2</v>
      </c>
      <c r="AW78" s="33">
        <f t="shared" si="63"/>
        <v>-8.1289181783919409E-4</v>
      </c>
      <c r="AX78" s="6">
        <v>295.33227499999998</v>
      </c>
      <c r="AY78" s="37">
        <f t="shared" si="79"/>
        <v>5.1926464112836994E-3</v>
      </c>
      <c r="AZ78" s="33">
        <f t="shared" si="64"/>
        <v>1.1879846102165023E-4</v>
      </c>
      <c r="BA78" s="6">
        <v>210.82763700000001</v>
      </c>
      <c r="BB78" s="37">
        <f t="shared" si="80"/>
        <v>8.721816203882464E-2</v>
      </c>
      <c r="BC78" s="33">
        <f t="shared" si="65"/>
        <v>1.4244448016310343E-3</v>
      </c>
    </row>
    <row r="79" spans="6:55" x14ac:dyDescent="0.35">
      <c r="F79" s="6">
        <f t="shared" si="49"/>
        <v>14461.424239</v>
      </c>
      <c r="G79" s="33">
        <f t="shared" si="50"/>
        <v>7.154139002589284E-2</v>
      </c>
      <c r="J79" s="6" t="s">
        <v>113</v>
      </c>
      <c r="K79" s="6">
        <v>4710.9301759999998</v>
      </c>
      <c r="L79" s="37">
        <f t="shared" si="66"/>
        <v>4.6678028830567687E-2</v>
      </c>
      <c r="M79" s="33">
        <f t="shared" si="51"/>
        <v>1.6281475608732051E-2</v>
      </c>
      <c r="N79" s="6">
        <v>1155.6899410000001</v>
      </c>
      <c r="O79" s="37">
        <f t="shared" si="67"/>
        <v>3.5518023618670298E-2</v>
      </c>
      <c r="P79" s="33">
        <f t="shared" si="52"/>
        <v>3.0392380142919653E-3</v>
      </c>
      <c r="Q79" s="6">
        <v>192.766525</v>
      </c>
      <c r="R79" s="37">
        <f t="shared" si="68"/>
        <v>3.4734583996455001E-2</v>
      </c>
      <c r="S79" s="33">
        <f t="shared" si="53"/>
        <v>4.9575637549126739E-4</v>
      </c>
      <c r="T79" s="6">
        <v>551.38537599999995</v>
      </c>
      <c r="U79" s="37">
        <f t="shared" si="69"/>
        <v>1.9508562280570359E-2</v>
      </c>
      <c r="V79" s="33">
        <f t="shared" si="54"/>
        <v>7.9644372628873898E-4</v>
      </c>
      <c r="W79" s="6">
        <v>571.169983</v>
      </c>
      <c r="X79" s="37">
        <f t="shared" si="70"/>
        <v>-2.2805846022241227E-2</v>
      </c>
      <c r="Y79" s="33">
        <f t="shared" si="55"/>
        <v>-9.644642876932162E-4</v>
      </c>
      <c r="Z79" s="6">
        <v>1404.3000489999999</v>
      </c>
      <c r="AA79" s="37">
        <f t="shared" si="71"/>
        <v>0.21068694024568471</v>
      </c>
      <c r="AB79" s="33">
        <f t="shared" si="56"/>
        <v>2.1906455553717567E-2</v>
      </c>
      <c r="AC79" s="6">
        <v>486.04998799999998</v>
      </c>
      <c r="AD79" s="37">
        <f t="shared" si="72"/>
        <v>6.2288276139130835E-2</v>
      </c>
      <c r="AE79" s="33">
        <f t="shared" si="57"/>
        <v>2.2416191916935935E-3</v>
      </c>
      <c r="AF79" s="6">
        <v>231.26899700000001</v>
      </c>
      <c r="AG79" s="37">
        <f t="shared" si="73"/>
        <v>2.4812844110809043E-2</v>
      </c>
      <c r="AH79" s="33">
        <f t="shared" si="58"/>
        <v>4.2488221420042954E-4</v>
      </c>
      <c r="AI79" s="6">
        <v>386.73648100000003</v>
      </c>
      <c r="AJ79" s="37">
        <f t="shared" si="74"/>
        <v>8.0158270852919156E-2</v>
      </c>
      <c r="AK79" s="33">
        <f t="shared" si="59"/>
        <v>2.295292666292476E-3</v>
      </c>
      <c r="AL79" s="6">
        <v>424.52999899999998</v>
      </c>
      <c r="AM79" s="37">
        <f t="shared" si="75"/>
        <v>-8.3919582471722057E-2</v>
      </c>
      <c r="AN79" s="33">
        <f t="shared" si="60"/>
        <v>-2.6378268637514217E-3</v>
      </c>
      <c r="AO79" s="6">
        <v>413.64999399999999</v>
      </c>
      <c r="AP79" s="37">
        <f t="shared" si="76"/>
        <v>0.11495955256064688</v>
      </c>
      <c r="AQ79" s="33">
        <f t="shared" si="61"/>
        <v>3.520891766332379E-3</v>
      </c>
      <c r="AR79" s="6">
        <v>2323.8930660000001</v>
      </c>
      <c r="AS79" s="37">
        <f t="shared" si="77"/>
        <v>5.7120433524438679E-4</v>
      </c>
      <c r="AT79" s="33">
        <f t="shared" si="62"/>
        <v>9.8283864104546713E-5</v>
      </c>
      <c r="AU79" s="6">
        <v>134.237335</v>
      </c>
      <c r="AV79" s="37">
        <f t="shared" si="78"/>
        <v>0.15676260081932539</v>
      </c>
      <c r="AW79" s="33">
        <f t="shared" si="63"/>
        <v>1.5580822121003556E-3</v>
      </c>
      <c r="AX79" s="6">
        <v>300.649475</v>
      </c>
      <c r="AY79" s="37">
        <f t="shared" si="79"/>
        <v>1.8004127723595446E-2</v>
      </c>
      <c r="AZ79" s="33">
        <f t="shared" si="64"/>
        <v>4.0078099833485445E-4</v>
      </c>
      <c r="BA79" s="6">
        <v>218.70115699999999</v>
      </c>
      <c r="BB79" s="37">
        <f t="shared" si="80"/>
        <v>3.7345767908028037E-2</v>
      </c>
      <c r="BC79" s="33">
        <f t="shared" si="65"/>
        <v>6.0473772558535682E-4</v>
      </c>
    </row>
    <row r="80" spans="6:55" x14ac:dyDescent="0.35">
      <c r="F80" s="6">
        <f t="shared" si="49"/>
        <v>14123.697021000002</v>
      </c>
      <c r="G80" s="33">
        <f t="shared" si="50"/>
        <v>-2.248418425800898E-2</v>
      </c>
      <c r="J80" s="6" t="s">
        <v>114</v>
      </c>
      <c r="K80" s="6">
        <v>5018.1000979999999</v>
      </c>
      <c r="L80" s="37">
        <f t="shared" si="66"/>
        <v>6.5203666903170851E-2</v>
      </c>
      <c r="M80" s="33">
        <f t="shared" si="51"/>
        <v>2.2625608783010617E-2</v>
      </c>
      <c r="N80" s="6">
        <v>1313.3199460000001</v>
      </c>
      <c r="O80" s="37">
        <f t="shared" si="67"/>
        <v>0.13639471921301421</v>
      </c>
      <c r="P80" s="33">
        <f t="shared" si="52"/>
        <v>1.2386740220817127E-2</v>
      </c>
      <c r="Q80" s="6">
        <v>205.117615</v>
      </c>
      <c r="R80" s="37">
        <f t="shared" si="68"/>
        <v>6.4072794796710686E-2</v>
      </c>
      <c r="S80" s="33">
        <f t="shared" si="53"/>
        <v>9.0879422648031658E-4</v>
      </c>
      <c r="T80" s="6">
        <v>575.60089100000005</v>
      </c>
      <c r="U80" s="37">
        <f t="shared" si="69"/>
        <v>4.3917586599177591E-2</v>
      </c>
      <c r="V80" s="33">
        <f t="shared" si="54"/>
        <v>1.7480299007398674E-3</v>
      </c>
      <c r="W80" s="6">
        <v>630.13000499999998</v>
      </c>
      <c r="X80" s="37">
        <f t="shared" si="70"/>
        <v>0.10322675167612928</v>
      </c>
      <c r="Y80" s="33">
        <f t="shared" si="55"/>
        <v>4.4979161439987611E-3</v>
      </c>
      <c r="Z80" s="6">
        <v>1464.119995</v>
      </c>
      <c r="AA80" s="37">
        <f t="shared" si="71"/>
        <v>4.2597695586920878E-2</v>
      </c>
      <c r="AB80" s="33">
        <f t="shared" si="56"/>
        <v>4.3127244467068369E-3</v>
      </c>
      <c r="AC80" s="6">
        <v>521.40997300000004</v>
      </c>
      <c r="AD80" s="37">
        <f t="shared" si="72"/>
        <v>7.2749688042374874E-2</v>
      </c>
      <c r="AE80" s="33">
        <f t="shared" si="57"/>
        <v>2.6230067143480822E-3</v>
      </c>
      <c r="AF80" s="6">
        <v>260.03860500000002</v>
      </c>
      <c r="AG80" s="37">
        <f t="shared" si="73"/>
        <v>0.12439889640719981</v>
      </c>
      <c r="AH80" s="33">
        <f t="shared" si="58"/>
        <v>2.2368831002156282E-3</v>
      </c>
      <c r="AI80" s="6">
        <v>418.192047</v>
      </c>
      <c r="AJ80" s="37">
        <f t="shared" si="74"/>
        <v>8.133591617388683E-2</v>
      </c>
      <c r="AK80" s="33">
        <f t="shared" si="59"/>
        <v>2.3520527935034286E-3</v>
      </c>
      <c r="AL80" s="6">
        <v>424.85998499999999</v>
      </c>
      <c r="AM80" s="37">
        <f t="shared" si="75"/>
        <v>7.7729724819757548E-4</v>
      </c>
      <c r="AN80" s="33">
        <f t="shared" si="60"/>
        <v>2.2836097728130773E-5</v>
      </c>
      <c r="AO80" s="6">
        <v>447.75</v>
      </c>
      <c r="AP80" s="37">
        <f t="shared" si="76"/>
        <v>8.2436858442212393E-2</v>
      </c>
      <c r="AQ80" s="33">
        <f t="shared" si="61"/>
        <v>2.5523836903945901E-3</v>
      </c>
      <c r="AR80" s="6">
        <v>2459.7854000000002</v>
      </c>
      <c r="AS80" s="37">
        <f t="shared" si="77"/>
        <v>5.8476156234634639E-2</v>
      </c>
      <c r="AT80" s="33">
        <f t="shared" si="62"/>
        <v>9.9463782388849731E-3</v>
      </c>
      <c r="AU80" s="6">
        <v>147.33247399999999</v>
      </c>
      <c r="AV80" s="37">
        <f t="shared" si="78"/>
        <v>9.7552137786406354E-2</v>
      </c>
      <c r="AW80" s="33">
        <f t="shared" si="63"/>
        <v>9.9385769800595979E-4</v>
      </c>
      <c r="AX80" s="6">
        <v>327.56848100000002</v>
      </c>
      <c r="AY80" s="37">
        <f t="shared" si="79"/>
        <v>8.9536181628123671E-2</v>
      </c>
      <c r="AZ80" s="33">
        <f t="shared" si="64"/>
        <v>2.0281011417512137E-3</v>
      </c>
      <c r="BA80" s="6">
        <v>248.098724</v>
      </c>
      <c r="BB80" s="37">
        <f t="shared" si="80"/>
        <v>0.13441889107152738</v>
      </c>
      <c r="BC80" s="33">
        <f t="shared" si="65"/>
        <v>2.3060768293073058E-3</v>
      </c>
    </row>
    <row r="81" spans="6:55" x14ac:dyDescent="0.35">
      <c r="F81" s="6">
        <f t="shared" si="49"/>
        <v>14231.336793999995</v>
      </c>
      <c r="G81" s="33">
        <f t="shared" si="50"/>
        <v>1.0281047089774495E-2</v>
      </c>
      <c r="J81" s="6" t="s">
        <v>115</v>
      </c>
      <c r="K81" s="6">
        <v>4887.2299800000001</v>
      </c>
      <c r="L81" s="37">
        <f t="shared" si="66"/>
        <v>-2.6079614882963186E-2</v>
      </c>
      <c r="M81" s="33">
        <f t="shared" si="51"/>
        <v>-9.0243422478803303E-3</v>
      </c>
      <c r="N81" s="6">
        <v>1300.9499510000001</v>
      </c>
      <c r="O81" s="37">
        <f t="shared" si="67"/>
        <v>-9.4188739291408106E-3</v>
      </c>
      <c r="P81" s="33">
        <f t="shared" si="52"/>
        <v>-8.675832934090604E-4</v>
      </c>
      <c r="Q81" s="6">
        <v>215.091644</v>
      </c>
      <c r="R81" s="37">
        <f t="shared" si="68"/>
        <v>4.8625901778352881E-2</v>
      </c>
      <c r="S81" s="33">
        <f t="shared" si="53"/>
        <v>7.4053026901790006E-4</v>
      </c>
      <c r="T81" s="6">
        <v>608.51971400000002</v>
      </c>
      <c r="U81" s="37">
        <f t="shared" si="69"/>
        <v>5.7190361437435597E-2</v>
      </c>
      <c r="V81" s="33">
        <f t="shared" si="54"/>
        <v>2.4640476451540934E-3</v>
      </c>
      <c r="W81" s="6">
        <v>602.36999500000002</v>
      </c>
      <c r="X81" s="37">
        <f t="shared" si="70"/>
        <v>-4.4054416992886994E-2</v>
      </c>
      <c r="Y81" s="33">
        <f t="shared" si="55"/>
        <v>-1.8789031585905792E-3</v>
      </c>
      <c r="Z81" s="6">
        <v>1406.599976</v>
      </c>
      <c r="AA81" s="37">
        <f t="shared" si="71"/>
        <v>-3.9286410401081946E-2</v>
      </c>
      <c r="AB81" s="33">
        <f t="shared" si="56"/>
        <v>-3.9125919966368277E-3</v>
      </c>
      <c r="AC81" s="6">
        <v>506.05999800000001</v>
      </c>
      <c r="AD81" s="37">
        <f t="shared" si="72"/>
        <v>-2.9439358268661325E-2</v>
      </c>
      <c r="AE81" s="33">
        <f t="shared" si="57"/>
        <v>-1.0548287438061456E-3</v>
      </c>
      <c r="AF81" s="6">
        <v>244.08604399999999</v>
      </c>
      <c r="AG81" s="37">
        <f t="shared" si="73"/>
        <v>-6.1346895011992662E-2</v>
      </c>
      <c r="AH81" s="33">
        <f t="shared" si="58"/>
        <v>-1.0601983951437398E-3</v>
      </c>
      <c r="AI81" s="6">
        <v>445.79882800000001</v>
      </c>
      <c r="AJ81" s="37">
        <f t="shared" si="74"/>
        <v>6.601460070329844E-2</v>
      </c>
      <c r="AK81" s="33">
        <f t="shared" si="59"/>
        <v>2.0836776362917718E-3</v>
      </c>
      <c r="AL81" s="6">
        <v>403.16000400000001</v>
      </c>
      <c r="AM81" s="37">
        <f t="shared" si="75"/>
        <v>-5.1075605531549363E-2</v>
      </c>
      <c r="AN81" s="33">
        <f t="shared" si="60"/>
        <v>-1.4579498059031509E-3</v>
      </c>
      <c r="AO81" s="6">
        <v>419.47000100000002</v>
      </c>
      <c r="AP81" s="37">
        <f t="shared" si="76"/>
        <v>-6.316024343941927E-2</v>
      </c>
      <c r="AQ81" s="33">
        <f t="shared" si="61"/>
        <v>-1.8758422344589208E-3</v>
      </c>
      <c r="AR81" s="6">
        <v>2355.5222170000002</v>
      </c>
      <c r="AS81" s="37">
        <f t="shared" si="77"/>
        <v>-4.2387105395454421E-2</v>
      </c>
      <c r="AT81" s="33">
        <f t="shared" si="62"/>
        <v>-7.069237489650158E-3</v>
      </c>
      <c r="AU81" s="6">
        <v>152.58760100000001</v>
      </c>
      <c r="AV81" s="37">
        <f t="shared" si="78"/>
        <v>3.5668490844727258E-2</v>
      </c>
      <c r="AW81" s="33">
        <f t="shared" si="63"/>
        <v>3.8535019840733208E-4</v>
      </c>
      <c r="AX81" s="6">
        <v>325.756348</v>
      </c>
      <c r="AY81" s="37">
        <f t="shared" si="79"/>
        <v>-5.5320737650580518E-3</v>
      </c>
      <c r="AZ81" s="33">
        <f t="shared" si="64"/>
        <v>-1.2759464776767961E-4</v>
      </c>
      <c r="BA81" s="6">
        <v>250.49472</v>
      </c>
      <c r="BB81" s="37">
        <f t="shared" si="80"/>
        <v>9.6574297576798359E-3</v>
      </c>
      <c r="BC81" s="33">
        <f t="shared" si="65"/>
        <v>1.7128200636651691E-4</v>
      </c>
    </row>
    <row r="82" spans="6:55" x14ac:dyDescent="0.35">
      <c r="F82" s="6">
        <f t="shared" si="49"/>
        <v>14888.683609</v>
      </c>
      <c r="G82" s="33">
        <f t="shared" si="50"/>
        <v>4.7856238635913755E-2</v>
      </c>
      <c r="J82" s="6" t="s">
        <v>116</v>
      </c>
      <c r="K82" s="6">
        <v>4973.2998049999997</v>
      </c>
      <c r="L82" s="37">
        <f t="shared" si="66"/>
        <v>1.7611167338599354E-2</v>
      </c>
      <c r="M82" s="33">
        <f t="shared" si="51"/>
        <v>6.1544193886132375E-3</v>
      </c>
      <c r="N82" s="6">
        <v>1385.339966</v>
      </c>
      <c r="O82" s="37">
        <f t="shared" si="67"/>
        <v>6.4867995064016068E-2</v>
      </c>
      <c r="P82" s="33">
        <f t="shared" si="52"/>
        <v>6.3145316126844387E-3</v>
      </c>
      <c r="Q82" s="6">
        <v>213.38888499999999</v>
      </c>
      <c r="R82" s="37">
        <f t="shared" si="68"/>
        <v>-7.9164349127389365E-3</v>
      </c>
      <c r="S82" s="33">
        <f t="shared" si="53"/>
        <v>-1.1870137314975518E-4</v>
      </c>
      <c r="T82" s="6">
        <v>607.06604000000004</v>
      </c>
      <c r="U82" s="37">
        <f t="shared" si="69"/>
        <v>-2.3888691961095249E-3</v>
      </c>
      <c r="V82" s="33">
        <f t="shared" si="54"/>
        <v>-1.0190197758313225E-4</v>
      </c>
      <c r="W82" s="6">
        <v>644.28997800000002</v>
      </c>
      <c r="X82" s="37">
        <f t="shared" si="70"/>
        <v>6.9591751494859896E-2</v>
      </c>
      <c r="Y82" s="33">
        <f t="shared" si="55"/>
        <v>3.15060128845439E-3</v>
      </c>
      <c r="Z82" s="6">
        <v>1492.219971</v>
      </c>
      <c r="AA82" s="37">
        <f t="shared" si="71"/>
        <v>6.0870180904936982E-2</v>
      </c>
      <c r="AB82" s="33">
        <f t="shared" si="56"/>
        <v>6.3825135262784959E-3</v>
      </c>
      <c r="AC82" s="6">
        <v>502.67999300000002</v>
      </c>
      <c r="AD82" s="37">
        <f t="shared" si="72"/>
        <v>-6.6790598216774737E-3</v>
      </c>
      <c r="AE82" s="33">
        <f t="shared" si="57"/>
        <v>-2.3591808647399333E-4</v>
      </c>
      <c r="AF82" s="6">
        <v>238.02124000000001</v>
      </c>
      <c r="AG82" s="37">
        <f t="shared" si="73"/>
        <v>-2.4846992071369641E-2</v>
      </c>
      <c r="AH82" s="33">
        <f t="shared" si="58"/>
        <v>-4.1556966493765996E-4</v>
      </c>
      <c r="AI82" s="6">
        <v>423.99060100000003</v>
      </c>
      <c r="AJ82" s="37">
        <f t="shared" si="74"/>
        <v>-4.8919435472360613E-2</v>
      </c>
      <c r="AK82" s="33">
        <f t="shared" si="59"/>
        <v>-1.4574443108711734E-3</v>
      </c>
      <c r="AL82" s="6">
        <v>452.36999500000002</v>
      </c>
      <c r="AM82" s="37">
        <f t="shared" si="75"/>
        <v>0.12206069677487155</v>
      </c>
      <c r="AN82" s="33">
        <f t="shared" si="60"/>
        <v>3.8799304372463986E-3</v>
      </c>
      <c r="AO82" s="6">
        <v>418.82998700000002</v>
      </c>
      <c r="AP82" s="37">
        <f t="shared" si="76"/>
        <v>-1.5257682277021946E-3</v>
      </c>
      <c r="AQ82" s="33">
        <f t="shared" si="61"/>
        <v>-4.4903546042346823E-5</v>
      </c>
      <c r="AR82" s="6">
        <v>2182.5048830000001</v>
      </c>
      <c r="AS82" s="37">
        <f t="shared" si="77"/>
        <v>-7.3451794575028664E-2</v>
      </c>
      <c r="AT82" s="33">
        <f t="shared" si="62"/>
        <v>-1.126450049251171E-2</v>
      </c>
      <c r="AU82" s="6">
        <v>148.48925800000001</v>
      </c>
      <c r="AV82" s="37">
        <f t="shared" si="78"/>
        <v>-2.6858951665410871E-2</v>
      </c>
      <c r="AW82" s="33">
        <f t="shared" si="63"/>
        <v>-2.8024533894357686E-4</v>
      </c>
      <c r="AX82" s="6">
        <v>327.78500400000001</v>
      </c>
      <c r="AY82" s="37">
        <f t="shared" si="79"/>
        <v>6.2275256106444693E-3</v>
      </c>
      <c r="AZ82" s="33">
        <f t="shared" si="64"/>
        <v>1.4343624472831098E-4</v>
      </c>
      <c r="BA82" s="6">
        <v>221.06118799999999</v>
      </c>
      <c r="BB82" s="37">
        <f t="shared" si="80"/>
        <v>-0.11750160642108549</v>
      </c>
      <c r="BC82" s="33">
        <f t="shared" si="65"/>
        <v>-1.8252006177174305E-3</v>
      </c>
    </row>
    <row r="83" spans="6:55" x14ac:dyDescent="0.35">
      <c r="F83" s="6">
        <f t="shared" si="49"/>
        <v>15006.262373000001</v>
      </c>
      <c r="G83" s="33">
        <f t="shared" si="50"/>
        <v>1.0181317693802381E-2</v>
      </c>
      <c r="J83" s="6" t="s">
        <v>117</v>
      </c>
      <c r="K83" s="6">
        <v>5222.6000979999999</v>
      </c>
      <c r="L83" s="37">
        <f t="shared" si="66"/>
        <v>5.0127742701005389E-2</v>
      </c>
      <c r="M83" s="33">
        <f t="shared" si="51"/>
        <v>1.7583633370013774E-2</v>
      </c>
      <c r="N83" s="6">
        <v>1473.709961</v>
      </c>
      <c r="O83" s="37">
        <f t="shared" si="67"/>
        <v>6.3789392617580792E-2</v>
      </c>
      <c r="P83" s="33">
        <f t="shared" si="52"/>
        <v>6.3139942909286309E-3</v>
      </c>
      <c r="Q83" s="6">
        <v>219.82427999999999</v>
      </c>
      <c r="R83" s="37">
        <f t="shared" si="68"/>
        <v>3.0158060950550448E-2</v>
      </c>
      <c r="S83" s="33">
        <f t="shared" si="53"/>
        <v>4.4526932056259452E-4</v>
      </c>
      <c r="T83" s="6">
        <v>601.25128199999995</v>
      </c>
      <c r="U83" s="37">
        <f t="shared" si="69"/>
        <v>-9.5784603599306864E-3</v>
      </c>
      <c r="V83" s="33">
        <f t="shared" si="54"/>
        <v>-3.8680797592563753E-4</v>
      </c>
      <c r="W83" s="6">
        <v>739.51000999999997</v>
      </c>
      <c r="X83" s="37">
        <f t="shared" si="70"/>
        <v>0.14779064590695828</v>
      </c>
      <c r="Y83" s="33">
        <f t="shared" si="55"/>
        <v>7.3406531364865121E-3</v>
      </c>
      <c r="Z83" s="6">
        <v>1623.5699460000001</v>
      </c>
      <c r="AA83" s="37">
        <f t="shared" si="71"/>
        <v>8.8023198692332799E-2</v>
      </c>
      <c r="AB83" s="33">
        <f t="shared" si="56"/>
        <v>9.5986874125842704E-3</v>
      </c>
      <c r="AC83" s="6">
        <v>523.90997300000004</v>
      </c>
      <c r="AD83" s="37">
        <f t="shared" si="72"/>
        <v>4.2233588556606846E-2</v>
      </c>
      <c r="AE83" s="33">
        <f t="shared" si="57"/>
        <v>1.4861352972139045E-3</v>
      </c>
      <c r="AF83" s="6">
        <v>238.795715</v>
      </c>
      <c r="AG83" s="37">
        <f t="shared" si="73"/>
        <v>3.2538062569541916E-3</v>
      </c>
      <c r="AH83" s="33">
        <f t="shared" si="58"/>
        <v>5.2186950304402157E-5</v>
      </c>
      <c r="AI83" s="6">
        <v>430.36004600000001</v>
      </c>
      <c r="AJ83" s="37">
        <f t="shared" si="74"/>
        <v>1.5022608956371615E-2</v>
      </c>
      <c r="AK83" s="33">
        <f t="shared" si="59"/>
        <v>4.3423118196937304E-4</v>
      </c>
      <c r="AL83" s="6">
        <v>492.64001500000001</v>
      </c>
      <c r="AM83" s="37">
        <f t="shared" si="75"/>
        <v>8.9020095154631079E-2</v>
      </c>
      <c r="AN83" s="33">
        <f t="shared" si="60"/>
        <v>2.9455163508054693E-3</v>
      </c>
      <c r="AO83" s="6">
        <v>452.76998900000001</v>
      </c>
      <c r="AP83" s="37">
        <f t="shared" si="76"/>
        <v>8.1035272195063707E-2</v>
      </c>
      <c r="AQ83" s="33">
        <f t="shared" si="61"/>
        <v>2.4643104967448032E-3</v>
      </c>
      <c r="AR83" s="6">
        <v>2172.6999510000001</v>
      </c>
      <c r="AS83" s="37">
        <f t="shared" si="77"/>
        <v>-4.4925132018593557E-3</v>
      </c>
      <c r="AT83" s="33">
        <f t="shared" si="62"/>
        <v>-6.5559074730061153E-4</v>
      </c>
      <c r="AU83" s="6">
        <v>150.03900100000001</v>
      </c>
      <c r="AV83" s="37">
        <f t="shared" si="78"/>
        <v>1.0436734756934447E-2</v>
      </c>
      <c r="AW83" s="33">
        <f t="shared" si="63"/>
        <v>1.0517499718281658E-4</v>
      </c>
      <c r="AX83" s="6">
        <v>348.94976800000001</v>
      </c>
      <c r="AY83" s="37">
        <f t="shared" si="79"/>
        <v>6.4569042944990829E-2</v>
      </c>
      <c r="AZ83" s="33">
        <f t="shared" si="64"/>
        <v>1.5133206633537904E-3</v>
      </c>
      <c r="BA83" s="6">
        <v>198.053574</v>
      </c>
      <c r="BB83" s="37">
        <f t="shared" si="80"/>
        <v>-0.1040780347204141</v>
      </c>
      <c r="BC83" s="33">
        <f t="shared" si="65"/>
        <v>-1.3844761090103237E-3</v>
      </c>
    </row>
    <row r="84" spans="6:55" x14ac:dyDescent="0.35">
      <c r="F84" s="6">
        <f t="shared" si="49"/>
        <v>14467.640212999997</v>
      </c>
      <c r="G84" s="33">
        <f t="shared" si="50"/>
        <v>-3.1127478855155911E-2</v>
      </c>
      <c r="J84" s="6" t="s">
        <v>118</v>
      </c>
      <c r="K84" s="6">
        <v>5179.9399409999996</v>
      </c>
      <c r="L84" s="37">
        <f t="shared" si="66"/>
        <v>-8.1683751770190108E-3</v>
      </c>
      <c r="M84" s="33">
        <f t="shared" si="51"/>
        <v>-2.8196023620540569E-3</v>
      </c>
      <c r="N84" s="6">
        <v>1552.829956</v>
      </c>
      <c r="O84" s="37">
        <f t="shared" si="67"/>
        <v>5.3687629922995424E-2</v>
      </c>
      <c r="P84" s="33">
        <f t="shared" si="52"/>
        <v>5.5555312801319938E-3</v>
      </c>
      <c r="Q84" s="6">
        <v>231.94654800000001</v>
      </c>
      <c r="R84" s="37">
        <f t="shared" si="68"/>
        <v>5.5145264208303194E-2</v>
      </c>
      <c r="S84" s="33">
        <f t="shared" si="53"/>
        <v>8.5236105791923423E-4</v>
      </c>
      <c r="T84" s="6">
        <v>569.72045900000001</v>
      </c>
      <c r="U84" s="37">
        <f t="shared" si="69"/>
        <v>-5.2442005437586647E-2</v>
      </c>
      <c r="V84" s="33">
        <f t="shared" si="54"/>
        <v>-1.9909876734221991E-3</v>
      </c>
      <c r="W84" s="6">
        <v>804.82000700000003</v>
      </c>
      <c r="X84" s="37">
        <f t="shared" si="70"/>
        <v>8.8315230513242235E-2</v>
      </c>
      <c r="Y84" s="33">
        <f t="shared" si="55"/>
        <v>4.736546827793774E-3</v>
      </c>
      <c r="Z84" s="6">
        <v>1549.150024</v>
      </c>
      <c r="AA84" s="37">
        <f t="shared" si="71"/>
        <v>-4.5837213347875091E-2</v>
      </c>
      <c r="AB84" s="33">
        <f t="shared" si="56"/>
        <v>-4.7319391326727817E-3</v>
      </c>
      <c r="AC84" s="6">
        <v>459.73998999999998</v>
      </c>
      <c r="AD84" s="37">
        <f t="shared" si="72"/>
        <v>-0.12248284305899261</v>
      </c>
      <c r="AE84" s="33">
        <f t="shared" si="57"/>
        <v>-3.752450786441599E-3</v>
      </c>
      <c r="AF84" s="6">
        <v>250.19574</v>
      </c>
      <c r="AG84" s="37">
        <f t="shared" si="73"/>
        <v>4.7739654792381847E-2</v>
      </c>
      <c r="AH84" s="33">
        <f t="shared" si="58"/>
        <v>7.9595158082902868E-4</v>
      </c>
      <c r="AI84" s="6">
        <v>419.82809400000002</v>
      </c>
      <c r="AJ84" s="37">
        <f t="shared" si="74"/>
        <v>-2.4472420471857624E-2</v>
      </c>
      <c r="AK84" s="33">
        <f t="shared" si="59"/>
        <v>-6.8466146911788151E-4</v>
      </c>
      <c r="AL84" s="6">
        <v>485.70001200000002</v>
      </c>
      <c r="AM84" s="37">
        <f t="shared" si="75"/>
        <v>-1.4087371688635544E-2</v>
      </c>
      <c r="AN84" s="33">
        <f t="shared" si="60"/>
        <v>-4.5595874763123092E-4</v>
      </c>
      <c r="AO84" s="6">
        <v>463.38000499999998</v>
      </c>
      <c r="AP84" s="37">
        <f t="shared" si="76"/>
        <v>2.3433567280891431E-2</v>
      </c>
      <c r="AQ84" s="33">
        <f t="shared" si="61"/>
        <v>7.2360766817756788E-4</v>
      </c>
      <c r="AR84" s="6">
        <v>2293.8000489999999</v>
      </c>
      <c r="AS84" s="37">
        <f t="shared" si="77"/>
        <v>5.5737147664712168E-2</v>
      </c>
      <c r="AT84" s="33">
        <f t="shared" si="62"/>
        <v>8.5197678720099358E-3</v>
      </c>
      <c r="AU84" s="6">
        <v>161.733307</v>
      </c>
      <c r="AV84" s="37">
        <f t="shared" si="78"/>
        <v>7.7941774618987117E-2</v>
      </c>
      <c r="AW84" s="33">
        <f t="shared" si="63"/>
        <v>8.4003469013432602E-4</v>
      </c>
      <c r="AX84" s="6">
        <v>371.35485799999998</v>
      </c>
      <c r="AY84" s="37">
        <f t="shared" si="79"/>
        <v>6.4207207038463984E-2</v>
      </c>
      <c r="AZ84" s="33">
        <f t="shared" si="64"/>
        <v>1.5889138587398062E-3</v>
      </c>
      <c r="BA84" s="6">
        <v>212.12338299999999</v>
      </c>
      <c r="BB84" s="37">
        <f t="shared" si="80"/>
        <v>7.1040419598789928E-2</v>
      </c>
      <c r="BC84" s="33">
        <f t="shared" si="65"/>
        <v>1.0042030294064631E-3</v>
      </c>
    </row>
    <row r="85" spans="6:55" x14ac:dyDescent="0.35">
      <c r="F85" s="6">
        <f t="shared" si="49"/>
        <v>15113.642043999997</v>
      </c>
      <c r="G85" s="33">
        <f t="shared" si="50"/>
        <v>4.6387799922193641E-2</v>
      </c>
      <c r="J85" s="6" t="s">
        <v>119</v>
      </c>
      <c r="K85" s="6">
        <v>4794.080078</v>
      </c>
      <c r="L85" s="37">
        <f t="shared" si="66"/>
        <v>-7.4491184723178186E-2</v>
      </c>
      <c r="M85" s="33">
        <f t="shared" si="51"/>
        <v>-2.468382537928451E-2</v>
      </c>
      <c r="N85" s="6">
        <v>1377.3599850000001</v>
      </c>
      <c r="O85" s="37">
        <f t="shared" si="67"/>
        <v>-0.11300011976327431</v>
      </c>
      <c r="P85" s="33">
        <f t="shared" si="52"/>
        <v>-1.0757928796313905E-2</v>
      </c>
      <c r="Q85" s="6">
        <v>232.02299500000001</v>
      </c>
      <c r="R85" s="37">
        <f t="shared" si="68"/>
        <v>3.2958886717297342E-4</v>
      </c>
      <c r="S85" s="33">
        <f t="shared" si="53"/>
        <v>5.2857407949235476E-6</v>
      </c>
      <c r="T85" s="6">
        <v>585.75787400000002</v>
      </c>
      <c r="U85" s="37">
        <f t="shared" si="69"/>
        <v>2.8149621005623758E-2</v>
      </c>
      <c r="V85" s="33">
        <f t="shared" si="54"/>
        <v>1.1397064007262038E-3</v>
      </c>
      <c r="W85" s="6">
        <v>745.95001200000002</v>
      </c>
      <c r="X85" s="37">
        <f t="shared" si="70"/>
        <v>-7.3146783737944546E-2</v>
      </c>
      <c r="Y85" s="33">
        <f t="shared" si="55"/>
        <v>-3.771440497811967E-3</v>
      </c>
      <c r="Z85" s="6">
        <v>1697.98999</v>
      </c>
      <c r="AA85" s="37">
        <f t="shared" si="71"/>
        <v>9.6078471222358519E-2</v>
      </c>
      <c r="AB85" s="33">
        <f t="shared" si="56"/>
        <v>1.1276219202871593E-2</v>
      </c>
      <c r="AC85" s="6">
        <v>397.92999300000002</v>
      </c>
      <c r="AD85" s="37">
        <f t="shared" si="72"/>
        <v>-0.13444555258288485</v>
      </c>
      <c r="AE85" s="33">
        <f t="shared" si="57"/>
        <v>-3.6979021464824502E-3</v>
      </c>
      <c r="AF85" s="6">
        <v>238.21286000000001</v>
      </c>
      <c r="AG85" s="37">
        <f t="shared" si="73"/>
        <v>-4.7894020897398151E-2</v>
      </c>
      <c r="AH85" s="33">
        <f t="shared" si="58"/>
        <v>-7.8858552790228846E-4</v>
      </c>
      <c r="AI85" s="6">
        <v>381.89642300000003</v>
      </c>
      <c r="AJ85" s="37">
        <f t="shared" si="74"/>
        <v>-9.0350482833576148E-2</v>
      </c>
      <c r="AK85" s="33">
        <f t="shared" si="59"/>
        <v>-2.3849450015671083E-3</v>
      </c>
      <c r="AL85" s="6">
        <v>458.64999399999999</v>
      </c>
      <c r="AM85" s="37">
        <f t="shared" si="75"/>
        <v>-5.5692850178476055E-2</v>
      </c>
      <c r="AN85" s="33">
        <f t="shared" si="60"/>
        <v>-1.7655626642725489E-3</v>
      </c>
      <c r="AO85" s="6">
        <v>429.57998700000002</v>
      </c>
      <c r="AP85" s="37">
        <f t="shared" si="76"/>
        <v>-7.2942331639881536E-2</v>
      </c>
      <c r="AQ85" s="33">
        <f t="shared" si="61"/>
        <v>-2.165838064555553E-3</v>
      </c>
      <c r="AR85" s="6">
        <v>2367.8107909999999</v>
      </c>
      <c r="AS85" s="37">
        <f t="shared" si="77"/>
        <v>3.2265559516517363E-2</v>
      </c>
      <c r="AT85" s="33">
        <f t="shared" si="62"/>
        <v>5.2806635274364883E-3</v>
      </c>
      <c r="AU85" s="6">
        <v>150.57624799999999</v>
      </c>
      <c r="AV85" s="37">
        <f t="shared" si="78"/>
        <v>-6.8984300184995309E-2</v>
      </c>
      <c r="AW85" s="33">
        <f t="shared" si="63"/>
        <v>-7.1797452382238761E-4</v>
      </c>
      <c r="AX85" s="6">
        <v>386.41683999999998</v>
      </c>
      <c r="AY85" s="37">
        <f t="shared" si="79"/>
        <v>4.0559539414992657E-2</v>
      </c>
      <c r="AZ85" s="33">
        <f t="shared" si="64"/>
        <v>1.0833065255876303E-3</v>
      </c>
      <c r="BA85" s="6">
        <v>223.40614299999999</v>
      </c>
      <c r="BB85" s="37">
        <f t="shared" si="80"/>
        <v>5.3189609935647676E-2</v>
      </c>
      <c r="BC85" s="33">
        <f t="shared" si="65"/>
        <v>8.2134234943996435E-4</v>
      </c>
    </row>
    <row r="86" spans="6:55" x14ac:dyDescent="0.35">
      <c r="F86" s="6">
        <f t="shared" si="49"/>
        <v>15016.308380000002</v>
      </c>
      <c r="G86" s="33">
        <f t="shared" si="50"/>
        <v>-9.319441738571512E-4</v>
      </c>
      <c r="J86" s="6" t="s">
        <v>120</v>
      </c>
      <c r="K86" s="6">
        <v>4894.7998049999997</v>
      </c>
      <c r="L86" s="37">
        <f t="shared" si="66"/>
        <v>2.1009187448119988E-2</v>
      </c>
      <c r="M86" s="33">
        <f t="shared" si="51"/>
        <v>6.8041684674602435E-3</v>
      </c>
      <c r="N86" s="6">
        <v>1480.880005</v>
      </c>
      <c r="O86" s="37">
        <f t="shared" si="67"/>
        <v>7.5158289138187742E-2</v>
      </c>
      <c r="P86" s="33">
        <f t="shared" si="52"/>
        <v>7.3642347271904822E-3</v>
      </c>
      <c r="Q86" s="6">
        <v>247.66980000000001</v>
      </c>
      <c r="R86" s="37">
        <f t="shared" si="68"/>
        <v>6.7436440944140044E-2</v>
      </c>
      <c r="S86" s="33">
        <f t="shared" si="53"/>
        <v>1.1050923260404685E-3</v>
      </c>
      <c r="T86" s="6">
        <v>585.05450399999995</v>
      </c>
      <c r="U86" s="37">
        <f t="shared" si="69"/>
        <v>-1.2007862484150979E-3</v>
      </c>
      <c r="V86" s="33">
        <f t="shared" si="54"/>
        <v>-4.6482866335676726E-5</v>
      </c>
      <c r="W86" s="6">
        <v>794.67999299999997</v>
      </c>
      <c r="X86" s="37">
        <f t="shared" si="70"/>
        <v>6.5326067720473405E-2</v>
      </c>
      <c r="Y86" s="33">
        <f t="shared" si="55"/>
        <v>3.4348649311456022E-3</v>
      </c>
      <c r="Z86" s="6">
        <v>1784.839966</v>
      </c>
      <c r="AA86" s="37">
        <f t="shared" si="71"/>
        <v>5.1148697290023463E-2</v>
      </c>
      <c r="AB86" s="33">
        <f t="shared" si="56"/>
        <v>6.0403864843624573E-3</v>
      </c>
      <c r="AC86" s="6">
        <v>398.20001200000002</v>
      </c>
      <c r="AD86" s="37">
        <f t="shared" si="72"/>
        <v>6.7855905498430391E-4</v>
      </c>
      <c r="AE86" s="33">
        <f t="shared" si="57"/>
        <v>1.7878035158621925E-5</v>
      </c>
      <c r="AF86" s="6">
        <v>248.395691</v>
      </c>
      <c r="AG86" s="37">
        <f t="shared" si="73"/>
        <v>4.2746772781284741E-2</v>
      </c>
      <c r="AH86" s="33">
        <f t="shared" si="58"/>
        <v>7.0255165049661387E-4</v>
      </c>
      <c r="AI86" s="6">
        <v>449.95684799999998</v>
      </c>
      <c r="AJ86" s="37">
        <f t="shared" si="74"/>
        <v>0.17821697429200573</v>
      </c>
      <c r="AK86" s="33">
        <f t="shared" si="59"/>
        <v>5.305799077354934E-3</v>
      </c>
      <c r="AL86" s="6">
        <v>543.21997099999999</v>
      </c>
      <c r="AM86" s="37">
        <f t="shared" si="75"/>
        <v>0.18438891988735095</v>
      </c>
      <c r="AN86" s="33">
        <f t="shared" si="60"/>
        <v>6.62737303307328E-3</v>
      </c>
      <c r="AO86" s="6">
        <v>449.22000100000002</v>
      </c>
      <c r="AP86" s="37">
        <f t="shared" si="76"/>
        <v>4.571910841833516E-2</v>
      </c>
      <c r="AQ86" s="33">
        <f t="shared" si="61"/>
        <v>1.3589006454970949E-3</v>
      </c>
      <c r="AR86" s="6">
        <v>2414.6010740000002</v>
      </c>
      <c r="AS86" s="37">
        <f t="shared" si="77"/>
        <v>1.976098900209813E-2</v>
      </c>
      <c r="AT86" s="33">
        <f t="shared" si="62"/>
        <v>3.1570752522030784E-3</v>
      </c>
      <c r="AU86" s="6">
        <v>153.97436500000001</v>
      </c>
      <c r="AV86" s="37">
        <f t="shared" si="78"/>
        <v>2.2567417140052618E-2</v>
      </c>
      <c r="AW86" s="33">
        <f t="shared" si="63"/>
        <v>2.2991173892524401E-4</v>
      </c>
      <c r="AX86" s="6">
        <v>434.48651100000001</v>
      </c>
      <c r="AY86" s="37">
        <f t="shared" si="79"/>
        <v>0.124398488947842</v>
      </c>
      <c r="AZ86" s="33">
        <f t="shared" si="64"/>
        <v>3.5762038878032823E-3</v>
      </c>
      <c r="BA86" s="6">
        <v>233.663498</v>
      </c>
      <c r="BB86" s="37">
        <f t="shared" si="80"/>
        <v>4.5913486810432148E-2</v>
      </c>
      <c r="BC86" s="33">
        <f t="shared" si="65"/>
        <v>7.0984253181790137E-4</v>
      </c>
    </row>
    <row r="87" spans="6:55" x14ac:dyDescent="0.35">
      <c r="F87" s="6">
        <f t="shared" si="49"/>
        <v>16727.063399000002</v>
      </c>
      <c r="G87" s="33">
        <f t="shared" si="50"/>
        <v>0.11590052714028498</v>
      </c>
      <c r="J87" s="6" t="s">
        <v>121</v>
      </c>
      <c r="K87" s="6">
        <v>5225.3398440000001</v>
      </c>
      <c r="L87" s="37">
        <f t="shared" si="66"/>
        <v>6.7528816737786976E-2</v>
      </c>
      <c r="M87" s="33">
        <f t="shared" si="51"/>
        <v>2.3498519595408864E-2</v>
      </c>
      <c r="N87" s="6">
        <v>1514.130005</v>
      </c>
      <c r="O87" s="37">
        <f t="shared" si="67"/>
        <v>2.2452865787731396E-2</v>
      </c>
      <c r="P87" s="33">
        <f t="shared" si="52"/>
        <v>2.2639757340573519E-3</v>
      </c>
      <c r="Q87" s="6">
        <v>247.65031400000001</v>
      </c>
      <c r="R87" s="37">
        <f t="shared" si="68"/>
        <v>-7.8677335710694465E-5</v>
      </c>
      <c r="S87" s="33">
        <f t="shared" si="53"/>
        <v>-1.2975537262798871E-6</v>
      </c>
      <c r="T87" s="6">
        <v>542.12872300000004</v>
      </c>
      <c r="U87" s="37">
        <f t="shared" si="69"/>
        <v>-7.3370567539464526E-2</v>
      </c>
      <c r="V87" s="33">
        <f t="shared" si="54"/>
        <v>-2.6488728840260507E-3</v>
      </c>
      <c r="W87" s="6">
        <v>753.20001200000002</v>
      </c>
      <c r="X87" s="37">
        <f t="shared" si="70"/>
        <v>-5.219708733751896E-2</v>
      </c>
      <c r="Y87" s="33">
        <f t="shared" si="55"/>
        <v>-2.6181432755701256E-3</v>
      </c>
      <c r="Z87" s="6">
        <v>1817.0699460000001</v>
      </c>
      <c r="AA87" s="37">
        <f t="shared" si="71"/>
        <v>1.8057630159543429E-2</v>
      </c>
      <c r="AB87" s="33">
        <f t="shared" si="56"/>
        <v>2.1850894526507817E-3</v>
      </c>
      <c r="AC87" s="6">
        <v>353.13000499999998</v>
      </c>
      <c r="AD87" s="37">
        <f t="shared" si="72"/>
        <v>-0.11318434365089881</v>
      </c>
      <c r="AE87" s="33">
        <f t="shared" si="57"/>
        <v>-2.6616919969889167E-3</v>
      </c>
      <c r="AF87" s="6">
        <v>243.532242</v>
      </c>
      <c r="AG87" s="37">
        <f t="shared" si="73"/>
        <v>-1.9579441899416856E-2</v>
      </c>
      <c r="AH87" s="33">
        <f t="shared" si="58"/>
        <v>-3.1753645850963303E-4</v>
      </c>
      <c r="AI87" s="6">
        <v>467.73715199999998</v>
      </c>
      <c r="AJ87" s="37">
        <f t="shared" si="74"/>
        <v>3.9515575946962811E-2</v>
      </c>
      <c r="AK87" s="33">
        <f t="shared" si="59"/>
        <v>1.2308553131267063E-3</v>
      </c>
      <c r="AL87" s="6">
        <v>518.97997999999995</v>
      </c>
      <c r="AM87" s="37">
        <f t="shared" si="75"/>
        <v>-4.4622790571151573E-2</v>
      </c>
      <c r="AN87" s="33">
        <f t="shared" si="60"/>
        <v>-1.5422122649668458E-3</v>
      </c>
      <c r="AO87" s="6">
        <v>415.290009</v>
      </c>
      <c r="AP87" s="37">
        <f t="shared" si="76"/>
        <v>-7.5530902285003171E-2</v>
      </c>
      <c r="AQ87" s="33">
        <f t="shared" si="61"/>
        <v>-2.0888775254172746E-3</v>
      </c>
      <c r="AR87" s="6">
        <v>2096.485107</v>
      </c>
      <c r="AS87" s="37">
        <f t="shared" si="77"/>
        <v>-0.13174680092103702</v>
      </c>
      <c r="AT87" s="33">
        <f t="shared" si="62"/>
        <v>-1.8393682324326904E-2</v>
      </c>
      <c r="AU87" s="6">
        <v>145.18318199999999</v>
      </c>
      <c r="AV87" s="37">
        <f t="shared" si="78"/>
        <v>-5.7095108007102463E-2</v>
      </c>
      <c r="AW87" s="33">
        <f t="shared" si="63"/>
        <v>-5.5201646418937044E-4</v>
      </c>
      <c r="AX87" s="6">
        <v>458.64367700000003</v>
      </c>
      <c r="AY87" s="37">
        <f t="shared" si="79"/>
        <v>5.5599346328153366E-2</v>
      </c>
      <c r="AZ87" s="33">
        <f t="shared" si="64"/>
        <v>1.6981729459355113E-3</v>
      </c>
      <c r="BA87" s="6">
        <v>217.80818199999999</v>
      </c>
      <c r="BB87" s="37">
        <f t="shared" si="80"/>
        <v>-6.7855339561851524E-2</v>
      </c>
      <c r="BC87" s="33">
        <f t="shared" si="65"/>
        <v>-9.8422646731496813E-4</v>
      </c>
    </row>
    <row r="88" spans="6:55" x14ac:dyDescent="0.35">
      <c r="F88" s="6">
        <f t="shared" si="49"/>
        <v>15570.726150999997</v>
      </c>
      <c r="G88" s="33">
        <f t="shared" si="50"/>
        <v>-6.4290275551124737E-2</v>
      </c>
      <c r="J88" s="6" t="s">
        <v>122</v>
      </c>
      <c r="K88" s="6">
        <v>5908.8701170000004</v>
      </c>
      <c r="L88" s="37">
        <f t="shared" si="66"/>
        <v>0.13081068282761826</v>
      </c>
      <c r="M88" s="33">
        <f t="shared" si="51"/>
        <v>4.6209147194999432E-2</v>
      </c>
      <c r="N88" s="6">
        <v>1697.209961</v>
      </c>
      <c r="O88" s="37">
        <f t="shared" si="67"/>
        <v>0.12091429097595886</v>
      </c>
      <c r="P88" s="33">
        <f t="shared" si="52"/>
        <v>1.2268557497302145E-2</v>
      </c>
      <c r="Q88" s="6">
        <v>248.70254499999999</v>
      </c>
      <c r="R88" s="37">
        <f t="shared" si="68"/>
        <v>4.2488579279571503E-3</v>
      </c>
      <c r="S88" s="33">
        <f t="shared" si="53"/>
        <v>6.3173179584501539E-5</v>
      </c>
      <c r="T88" s="6">
        <v>596.74023399999999</v>
      </c>
      <c r="U88" s="37">
        <f t="shared" si="69"/>
        <v>0.10073532112040473</v>
      </c>
      <c r="V88" s="33">
        <f t="shared" si="54"/>
        <v>3.5937461145181763E-3</v>
      </c>
      <c r="W88" s="6">
        <v>755.57000700000003</v>
      </c>
      <c r="X88" s="37">
        <f t="shared" si="70"/>
        <v>3.1465679265018612E-3</v>
      </c>
      <c r="Y88" s="33">
        <f t="shared" si="55"/>
        <v>1.4213208221564575E-4</v>
      </c>
      <c r="Z88" s="6">
        <v>2096.389893</v>
      </c>
      <c r="AA88" s="37">
        <f t="shared" si="71"/>
        <v>0.153719975180306</v>
      </c>
      <c r="AB88" s="33">
        <f t="shared" si="56"/>
        <v>1.9265605362592808E-2</v>
      </c>
      <c r="AC88" s="6">
        <v>433.67001299999998</v>
      </c>
      <c r="AD88" s="37">
        <f t="shared" si="72"/>
        <v>0.22807466615588218</v>
      </c>
      <c r="AE88" s="33">
        <f t="shared" si="57"/>
        <v>5.9131206164200461E-3</v>
      </c>
      <c r="AF88" s="6">
        <v>261.72778299999999</v>
      </c>
      <c r="AG88" s="37">
        <f t="shared" si="73"/>
        <v>7.4715121293877765E-2</v>
      </c>
      <c r="AH88" s="33">
        <f t="shared" si="58"/>
        <v>1.169064921102157E-3</v>
      </c>
      <c r="AI88" s="6">
        <v>505.22683699999999</v>
      </c>
      <c r="AJ88" s="37">
        <f t="shared" si="74"/>
        <v>8.0151180721261178E-2</v>
      </c>
      <c r="AK88" s="33">
        <f t="shared" si="59"/>
        <v>2.4208987884890218E-3</v>
      </c>
      <c r="AL88" s="6">
        <v>537.95001200000002</v>
      </c>
      <c r="AM88" s="37">
        <f t="shared" si="75"/>
        <v>3.6552531371248774E-2</v>
      </c>
      <c r="AN88" s="33">
        <f t="shared" si="60"/>
        <v>1.1755461326803602E-3</v>
      </c>
      <c r="AO88" s="6">
        <v>436.89001500000001</v>
      </c>
      <c r="AP88" s="37">
        <f t="shared" si="76"/>
        <v>5.2011860463515289E-2</v>
      </c>
      <c r="AQ88" s="33">
        <f t="shared" si="61"/>
        <v>1.3584848670712627E-3</v>
      </c>
      <c r="AR88" s="6">
        <v>2393.1059570000002</v>
      </c>
      <c r="AS88" s="37">
        <f t="shared" si="77"/>
        <v>0.14148483526527633</v>
      </c>
      <c r="AT88" s="33">
        <f t="shared" si="62"/>
        <v>2.0241939306497661E-2</v>
      </c>
      <c r="AU88" s="6">
        <v>149.39962800000001</v>
      </c>
      <c r="AV88" s="37">
        <f t="shared" si="78"/>
        <v>2.9042248157916936E-2</v>
      </c>
      <c r="AW88" s="33">
        <f t="shared" si="63"/>
        <v>2.5939407100805683E-4</v>
      </c>
      <c r="AX88" s="6">
        <v>476.56652800000001</v>
      </c>
      <c r="AY88" s="37">
        <f t="shared" si="79"/>
        <v>3.9077941981526497E-2</v>
      </c>
      <c r="AZ88" s="33">
        <f t="shared" si="64"/>
        <v>1.1133597504410057E-3</v>
      </c>
      <c r="BA88" s="6">
        <v>229.043869</v>
      </c>
      <c r="BB88" s="37">
        <f t="shared" si="80"/>
        <v>5.1585238427820007E-2</v>
      </c>
      <c r="BC88" s="33">
        <f t="shared" si="65"/>
        <v>7.0635725536269129E-4</v>
      </c>
    </row>
    <row r="89" spans="6:55" x14ac:dyDescent="0.35">
      <c r="F89" s="6">
        <f t="shared" si="49"/>
        <v>14724.366759999999</v>
      </c>
      <c r="G89" s="33">
        <f t="shared" si="50"/>
        <v>-5.1784439486581027E-2</v>
      </c>
      <c r="J89" s="6" t="s">
        <v>123</v>
      </c>
      <c r="K89" s="6">
        <v>5327.2202150000003</v>
      </c>
      <c r="L89" s="37">
        <f t="shared" si="66"/>
        <v>-9.8436738409019273E-2</v>
      </c>
      <c r="M89" s="33">
        <f t="shared" si="51"/>
        <v>-3.3678209844922119E-2</v>
      </c>
      <c r="N89" s="6">
        <v>1472.6800539999999</v>
      </c>
      <c r="O89" s="37">
        <f t="shared" si="67"/>
        <v>-0.13229353595574384</v>
      </c>
      <c r="P89" s="33">
        <f t="shared" si="52"/>
        <v>-1.2512329212253434E-2</v>
      </c>
      <c r="Q89" s="6">
        <v>227.023346</v>
      </c>
      <c r="R89" s="37">
        <f t="shared" si="68"/>
        <v>-8.7169188397328151E-2</v>
      </c>
      <c r="S89" s="33">
        <f t="shared" si="53"/>
        <v>-1.2709388519298362E-3</v>
      </c>
      <c r="T89" s="6">
        <v>577.89868200000001</v>
      </c>
      <c r="U89" s="37">
        <f t="shared" si="69"/>
        <v>-3.1574127110055028E-2</v>
      </c>
      <c r="V89" s="33">
        <f t="shared" si="54"/>
        <v>-1.1718558444385341E-3</v>
      </c>
      <c r="W89" s="6">
        <v>599.72997999999995</v>
      </c>
      <c r="X89" s="37">
        <f t="shared" si="70"/>
        <v>-0.20625491424516018</v>
      </c>
      <c r="Y89" s="33">
        <f t="shared" si="55"/>
        <v>-7.9442188113498756E-3</v>
      </c>
      <c r="Z89" s="6">
        <v>1986.349976</v>
      </c>
      <c r="AA89" s="37">
        <f t="shared" si="71"/>
        <v>-5.2490196297659816E-2</v>
      </c>
      <c r="AB89" s="33">
        <f t="shared" si="56"/>
        <v>-6.6961488594027918E-3</v>
      </c>
      <c r="AC89" s="6">
        <v>494.98998999999998</v>
      </c>
      <c r="AD89" s="37">
        <f t="shared" si="72"/>
        <v>0.14139777979069076</v>
      </c>
      <c r="AE89" s="33">
        <f t="shared" si="57"/>
        <v>4.4950045955384826E-3</v>
      </c>
      <c r="AF89" s="6">
        <v>270.78585800000002</v>
      </c>
      <c r="AG89" s="37">
        <f t="shared" si="73"/>
        <v>3.4608763716918928E-2</v>
      </c>
      <c r="AH89" s="33">
        <f t="shared" si="58"/>
        <v>6.0187069546549651E-4</v>
      </c>
      <c r="AI89" s="6">
        <v>482.67761200000001</v>
      </c>
      <c r="AJ89" s="37">
        <f t="shared" si="74"/>
        <v>-4.4631882846714217E-2</v>
      </c>
      <c r="AK89" s="33">
        <f t="shared" si="59"/>
        <v>-1.3835456627135042E-3</v>
      </c>
      <c r="AL89" s="6">
        <v>473.79998799999998</v>
      </c>
      <c r="AM89" s="37">
        <f t="shared" si="75"/>
        <v>-0.11924904279024355</v>
      </c>
      <c r="AN89" s="33">
        <f t="shared" si="60"/>
        <v>-3.6286165780007808E-3</v>
      </c>
      <c r="AO89" s="6">
        <v>421.42999300000002</v>
      </c>
      <c r="AP89" s="37">
        <f t="shared" si="76"/>
        <v>-3.5386530864066512E-2</v>
      </c>
      <c r="AQ89" s="33">
        <f t="shared" si="61"/>
        <v>-9.5775529732632808E-4</v>
      </c>
      <c r="AR89" s="6">
        <v>2449.860596</v>
      </c>
      <c r="AS89" s="37">
        <f t="shared" si="77"/>
        <v>2.3715890570573581E-2</v>
      </c>
      <c r="AT89" s="33">
        <f t="shared" si="62"/>
        <v>3.7314011719462923E-3</v>
      </c>
      <c r="AU89" s="6">
        <v>146.18846099999999</v>
      </c>
      <c r="AV89" s="37">
        <f t="shared" si="78"/>
        <v>-2.1493808538800493E-2</v>
      </c>
      <c r="AW89" s="33">
        <f t="shared" si="63"/>
        <v>-2.017983465154003E-4</v>
      </c>
      <c r="AX89" s="6">
        <v>413.69238300000001</v>
      </c>
      <c r="AY89" s="37">
        <f t="shared" si="79"/>
        <v>-0.13193151702001193</v>
      </c>
      <c r="AZ89" s="33">
        <f t="shared" si="64"/>
        <v>-3.5052356029849365E-3</v>
      </c>
      <c r="BA89" s="6">
        <v>226.39901699999999</v>
      </c>
      <c r="BB89" s="37">
        <f t="shared" si="80"/>
        <v>-1.1547359951381255E-2</v>
      </c>
      <c r="BC89" s="33">
        <f t="shared" si="65"/>
        <v>-1.678991022374371E-4</v>
      </c>
    </row>
    <row r="90" spans="6:55" x14ac:dyDescent="0.35">
      <c r="F90" s="6">
        <f t="shared" si="49"/>
        <v>14630.687225000001</v>
      </c>
      <c r="G90" s="33">
        <f t="shared" si="50"/>
        <v>4.5085823084778224E-4</v>
      </c>
      <c r="J90" s="6" t="s">
        <v>124</v>
      </c>
      <c r="K90" s="6">
        <v>4958.4399409999996</v>
      </c>
      <c r="L90" s="37">
        <f t="shared" si="66"/>
        <v>-6.9225648483915853E-2</v>
      </c>
      <c r="M90" s="33">
        <f t="shared" si="51"/>
        <v>-2.3311781482973224E-2</v>
      </c>
      <c r="N90" s="6">
        <v>1408.73999</v>
      </c>
      <c r="O90" s="37">
        <f t="shared" si="67"/>
        <v>-4.3417484895194959E-2</v>
      </c>
      <c r="P90" s="33">
        <f t="shared" si="52"/>
        <v>-4.1539271762259539E-3</v>
      </c>
      <c r="Q90" s="6">
        <v>221.11691300000001</v>
      </c>
      <c r="R90" s="37">
        <f t="shared" si="68"/>
        <v>-2.6016852909920517E-2</v>
      </c>
      <c r="S90" s="33">
        <f t="shared" si="53"/>
        <v>-3.9069701911015781E-4</v>
      </c>
      <c r="T90" s="6">
        <v>625.16668700000002</v>
      </c>
      <c r="U90" s="37">
        <f t="shared" si="69"/>
        <v>8.1792892893290961E-2</v>
      </c>
      <c r="V90" s="33">
        <f t="shared" si="54"/>
        <v>3.4727599973368608E-3</v>
      </c>
      <c r="W90" s="6">
        <v>625.96002199999998</v>
      </c>
      <c r="X90" s="37">
        <f t="shared" si="70"/>
        <v>4.3736419513328365E-2</v>
      </c>
      <c r="Y90" s="33">
        <f t="shared" si="55"/>
        <v>1.8593159602039318E-3</v>
      </c>
      <c r="Z90" s="6">
        <v>1863.3900149999999</v>
      </c>
      <c r="AA90" s="37">
        <f t="shared" si="71"/>
        <v>-6.1902465570347218E-2</v>
      </c>
      <c r="AB90" s="33">
        <f t="shared" si="56"/>
        <v>-7.8338469917103772E-3</v>
      </c>
      <c r="AC90" s="6">
        <v>471.19000199999999</v>
      </c>
      <c r="AD90" s="37">
        <f t="shared" si="72"/>
        <v>-4.8081756158341676E-2</v>
      </c>
      <c r="AE90" s="33">
        <f t="shared" si="57"/>
        <v>-1.5386497191823907E-3</v>
      </c>
      <c r="AF90" s="6">
        <v>284.94619799999998</v>
      </c>
      <c r="AG90" s="37">
        <f t="shared" si="73"/>
        <v>5.2293499020173946E-2</v>
      </c>
      <c r="AH90" s="33">
        <f t="shared" si="58"/>
        <v>1.0119846896502658E-3</v>
      </c>
      <c r="AI90" s="6">
        <v>465.08084100000002</v>
      </c>
      <c r="AJ90" s="37">
        <f t="shared" si="74"/>
        <v>-3.6456571762437551E-2</v>
      </c>
      <c r="AK90" s="33">
        <f t="shared" si="59"/>
        <v>-1.1515098293606557E-3</v>
      </c>
      <c r="AL90" s="6">
        <v>428.26001000000002</v>
      </c>
      <c r="AM90" s="37">
        <f t="shared" si="75"/>
        <v>-9.6116460855629998E-2</v>
      </c>
      <c r="AN90" s="33">
        <f t="shared" si="60"/>
        <v>-2.7955590320542052E-3</v>
      </c>
      <c r="AO90" s="6">
        <v>429.38000499999998</v>
      </c>
      <c r="AP90" s="37">
        <f t="shared" si="76"/>
        <v>1.8864371620555157E-2</v>
      </c>
      <c r="AQ90" s="33">
        <f t="shared" si="61"/>
        <v>5.5010745879816914E-4</v>
      </c>
      <c r="AR90" s="6">
        <v>2166.7053219999998</v>
      </c>
      <c r="AS90" s="37">
        <f t="shared" si="77"/>
        <v>-0.11558015768828676</v>
      </c>
      <c r="AT90" s="33">
        <f t="shared" si="62"/>
        <v>-1.7007736010836105E-2</v>
      </c>
      <c r="AU90" s="6">
        <v>162.67555200000001</v>
      </c>
      <c r="AV90" s="37">
        <f t="shared" si="78"/>
        <v>0.11277970153882406</v>
      </c>
      <c r="AW90" s="33">
        <f t="shared" si="63"/>
        <v>1.2459958720984383E-3</v>
      </c>
      <c r="AX90" s="6">
        <v>398.19940200000002</v>
      </c>
      <c r="AY90" s="37">
        <f t="shared" si="79"/>
        <v>-3.7450486488652575E-2</v>
      </c>
      <c r="AZ90" s="33">
        <f t="shared" si="64"/>
        <v>-1.0127947481519087E-3</v>
      </c>
      <c r="BA90" s="6">
        <v>215.11586</v>
      </c>
      <c r="BB90" s="37">
        <f t="shared" si="80"/>
        <v>-4.9837482289068369E-2</v>
      </c>
      <c r="BC90" s="33">
        <f t="shared" si="65"/>
        <v>-7.2810145506370914E-4</v>
      </c>
    </row>
    <row r="91" spans="6:55" x14ac:dyDescent="0.35">
      <c r="F91" s="6">
        <f t="shared" si="49"/>
        <v>13827.899169999999</v>
      </c>
      <c r="G91" s="33">
        <f t="shared" si="50"/>
        <v>-5.33954704327625E-2</v>
      </c>
      <c r="J91" s="6" t="s">
        <v>125</v>
      </c>
      <c r="K91" s="6">
        <v>4467.2700199999999</v>
      </c>
      <c r="L91" s="37">
        <f t="shared" si="66"/>
        <v>-9.9057350062596985E-2</v>
      </c>
      <c r="M91" s="33">
        <f t="shared" si="51"/>
        <v>-3.0245737837874161E-2</v>
      </c>
      <c r="N91" s="6">
        <v>1373.1899410000001</v>
      </c>
      <c r="O91" s="37">
        <f t="shared" si="67"/>
        <v>-2.5235351627946576E-2</v>
      </c>
      <c r="P91" s="33">
        <f t="shared" si="52"/>
        <v>-2.368510137642848E-3</v>
      </c>
      <c r="Q91" s="6">
        <v>222.18800400000001</v>
      </c>
      <c r="R91" s="37">
        <f t="shared" si="68"/>
        <v>4.8440030455743363E-3</v>
      </c>
      <c r="S91" s="33">
        <f t="shared" si="53"/>
        <v>7.3563145156093837E-5</v>
      </c>
      <c r="T91" s="6">
        <v>611.05187999999998</v>
      </c>
      <c r="U91" s="37">
        <f t="shared" si="69"/>
        <v>-2.2577669753538934E-2</v>
      </c>
      <c r="V91" s="33">
        <f t="shared" si="54"/>
        <v>-9.429582723458911E-4</v>
      </c>
      <c r="W91" s="6">
        <v>563.22997999999995</v>
      </c>
      <c r="X91" s="37">
        <f t="shared" si="70"/>
        <v>-0.10021413476146888</v>
      </c>
      <c r="Y91" s="33">
        <f t="shared" si="55"/>
        <v>-3.8578915842703634E-3</v>
      </c>
      <c r="Z91" s="6">
        <v>2044.579956</v>
      </c>
      <c r="AA91" s="37">
        <f t="shared" si="71"/>
        <v>9.7236724218467005E-2</v>
      </c>
      <c r="AB91" s="33">
        <f t="shared" si="56"/>
        <v>1.3588442857589512E-2</v>
      </c>
      <c r="AC91" s="6">
        <v>466.459991</v>
      </c>
      <c r="AD91" s="37">
        <f t="shared" si="72"/>
        <v>-1.0038436681430245E-2</v>
      </c>
      <c r="AE91" s="33">
        <f t="shared" si="57"/>
        <v>-3.2004847154908821E-4</v>
      </c>
      <c r="AF91" s="6">
        <v>287.96551499999998</v>
      </c>
      <c r="AG91" s="37">
        <f t="shared" si="73"/>
        <v>1.0596095056513093E-2</v>
      </c>
      <c r="AH91" s="33">
        <f t="shared" si="58"/>
        <v>2.0855547815442729E-4</v>
      </c>
      <c r="AI91" s="6">
        <v>504.56457499999999</v>
      </c>
      <c r="AJ91" s="37">
        <f t="shared" si="74"/>
        <v>8.4896496521128392E-2</v>
      </c>
      <c r="AK91" s="33">
        <f t="shared" si="59"/>
        <v>2.927802640259923E-3</v>
      </c>
      <c r="AL91" s="6">
        <v>444.89001500000001</v>
      </c>
      <c r="AM91" s="37">
        <f t="shared" si="75"/>
        <v>3.8831561695428861E-2</v>
      </c>
      <c r="AN91" s="33">
        <f t="shared" si="60"/>
        <v>1.1807903346900213E-3</v>
      </c>
      <c r="AO91" s="6">
        <v>472.63000499999998</v>
      </c>
      <c r="AP91" s="37">
        <f t="shared" si="76"/>
        <v>0.10072662792017995</v>
      </c>
      <c r="AQ91" s="33">
        <f t="shared" si="61"/>
        <v>3.2538749496469929E-3</v>
      </c>
      <c r="AR91" s="6">
        <v>2342.4555660000001</v>
      </c>
      <c r="AS91" s="37">
        <f t="shared" si="77"/>
        <v>8.1114050081241423E-2</v>
      </c>
      <c r="AT91" s="33">
        <f t="shared" si="62"/>
        <v>1.2986817035425122E-2</v>
      </c>
      <c r="AU91" s="6">
        <v>175.021072</v>
      </c>
      <c r="AV91" s="37">
        <f t="shared" si="78"/>
        <v>7.589044480390017E-2</v>
      </c>
      <c r="AW91" s="33">
        <f t="shared" si="63"/>
        <v>9.0784710245457633E-4</v>
      </c>
      <c r="AX91" s="6">
        <v>426.60470600000002</v>
      </c>
      <c r="AY91" s="37">
        <f t="shared" si="79"/>
        <v>7.133437131580625E-2</v>
      </c>
      <c r="AZ91" s="33">
        <f t="shared" si="64"/>
        <v>2.0799828493958086E-3</v>
      </c>
      <c r="BA91" s="6">
        <v>228.58599899999999</v>
      </c>
      <c r="BB91" s="37">
        <f t="shared" si="80"/>
        <v>6.2618065446220422E-2</v>
      </c>
      <c r="BC91" s="33">
        <f t="shared" si="65"/>
        <v>9.7832814175765237E-4</v>
      </c>
    </row>
    <row r="92" spans="6:55" x14ac:dyDescent="0.35">
      <c r="F92" s="6">
        <f t="shared" si="49"/>
        <v>14021.570494999998</v>
      </c>
      <c r="G92" s="33">
        <f t="shared" si="50"/>
        <v>1.5216155500976025E-2</v>
      </c>
      <c r="J92" s="6" t="s">
        <v>126</v>
      </c>
      <c r="K92" s="6">
        <v>4376.2099609999996</v>
      </c>
      <c r="L92" s="37">
        <f t="shared" si="66"/>
        <v>-2.0383826944044982E-2</v>
      </c>
      <c r="M92" s="33">
        <f t="shared" si="51"/>
        <v>-6.451009326807945E-3</v>
      </c>
      <c r="N92" s="6">
        <v>1277.530029</v>
      </c>
      <c r="O92" s="37">
        <f t="shared" si="67"/>
        <v>-6.9662549326816009E-2</v>
      </c>
      <c r="P92" s="33">
        <f t="shared" si="52"/>
        <v>-6.4359739370084797E-3</v>
      </c>
      <c r="Q92" s="6">
        <v>211.04338100000001</v>
      </c>
      <c r="R92" s="37">
        <f t="shared" si="68"/>
        <v>-5.0158527010306077E-2</v>
      </c>
      <c r="S92" s="33">
        <f t="shared" si="53"/>
        <v>-7.6552663539813893E-4</v>
      </c>
      <c r="T92" s="6">
        <v>557.84722899999997</v>
      </c>
      <c r="U92" s="37">
        <f t="shared" si="69"/>
        <v>-8.7070595380542834E-2</v>
      </c>
      <c r="V92" s="33">
        <f t="shared" si="54"/>
        <v>-3.5126153122228779E-3</v>
      </c>
      <c r="W92" s="6">
        <v>512.05999799999995</v>
      </c>
      <c r="X92" s="37">
        <f t="shared" si="70"/>
        <v>-9.0850955767659974E-2</v>
      </c>
      <c r="Y92" s="33">
        <f t="shared" si="55"/>
        <v>-3.3642955923206992E-3</v>
      </c>
      <c r="Z92" s="6">
        <v>1955.469971</v>
      </c>
      <c r="AA92" s="37">
        <f t="shared" si="71"/>
        <v>-4.3583516867852952E-2</v>
      </c>
      <c r="AB92" s="33">
        <f t="shared" si="56"/>
        <v>-6.1633555045410727E-3</v>
      </c>
      <c r="AC92" s="6">
        <v>373.51001000000002</v>
      </c>
      <c r="AD92" s="37">
        <f t="shared" si="72"/>
        <v>-0.19926678127470954</v>
      </c>
      <c r="AE92" s="33">
        <f t="shared" si="57"/>
        <v>-5.382461685001178E-3</v>
      </c>
      <c r="AF92" s="6">
        <v>263.98687699999999</v>
      </c>
      <c r="AG92" s="37">
        <f t="shared" si="73"/>
        <v>-8.3269130333192817E-2</v>
      </c>
      <c r="AH92" s="33">
        <f t="shared" si="58"/>
        <v>-1.5896816571280758E-3</v>
      </c>
      <c r="AI92" s="6">
        <v>489.14755200000002</v>
      </c>
      <c r="AJ92" s="37">
        <f t="shared" si="74"/>
        <v>-3.0555103873473426E-2</v>
      </c>
      <c r="AK92" s="33">
        <f t="shared" si="59"/>
        <v>-1.0808550219429498E-3</v>
      </c>
      <c r="AL92" s="6">
        <v>394.709991</v>
      </c>
      <c r="AM92" s="37">
        <f t="shared" si="75"/>
        <v>-0.11279197623709313</v>
      </c>
      <c r="AN92" s="33">
        <f t="shared" si="60"/>
        <v>-3.2195866760442427E-3</v>
      </c>
      <c r="AO92" s="6">
        <v>431.54998799999998</v>
      </c>
      <c r="AP92" s="37">
        <f t="shared" si="76"/>
        <v>-8.691792007576836E-2</v>
      </c>
      <c r="AQ92" s="33">
        <f t="shared" si="61"/>
        <v>-2.7125904596600262E-3</v>
      </c>
      <c r="AR92" s="6">
        <v>2204.6682129999999</v>
      </c>
      <c r="AS92" s="37">
        <f t="shared" si="77"/>
        <v>-5.8821757389954335E-2</v>
      </c>
      <c r="AT92" s="33">
        <f t="shared" si="62"/>
        <v>-9.3783196678046202E-3</v>
      </c>
      <c r="AU92" s="6">
        <v>175.06921399999999</v>
      </c>
      <c r="AV92" s="37">
        <f t="shared" si="78"/>
        <v>2.7506402200521524E-4</v>
      </c>
      <c r="AW92" s="33">
        <f t="shared" si="63"/>
        <v>3.4824698632895613E-6</v>
      </c>
      <c r="AX92" s="6">
        <v>396.4776</v>
      </c>
      <c r="AY92" s="37">
        <f t="shared" si="79"/>
        <v>-7.0620660241849334E-2</v>
      </c>
      <c r="AZ92" s="33">
        <f t="shared" si="64"/>
        <v>-2.0248563819332396E-3</v>
      </c>
      <c r="BA92" s="6">
        <v>208.619156</v>
      </c>
      <c r="BB92" s="37">
        <f t="shared" si="80"/>
        <v>-8.7349369984816891E-2</v>
      </c>
      <c r="BC92" s="33">
        <f t="shared" si="65"/>
        <v>-1.3178250448122289E-3</v>
      </c>
    </row>
    <row r="93" spans="6:55" x14ac:dyDescent="0.35">
      <c r="F93" s="6">
        <f t="shared" si="49"/>
        <v>12806.475861999998</v>
      </c>
      <c r="G93" s="33">
        <f t="shared" si="50"/>
        <v>-7.9995567106887003E-2</v>
      </c>
      <c r="J93" s="6" t="s">
        <v>127</v>
      </c>
      <c r="K93" s="6">
        <v>4450.6201170000004</v>
      </c>
      <c r="L93" s="37">
        <f t="shared" si="66"/>
        <v>1.7003333172569603E-2</v>
      </c>
      <c r="M93" s="33">
        <f t="shared" si="51"/>
        <v>5.3970685167454725E-3</v>
      </c>
      <c r="N93" s="6">
        <v>1286.119995</v>
      </c>
      <c r="O93" s="37">
        <f t="shared" si="67"/>
        <v>6.7238857835098323E-3</v>
      </c>
      <c r="P93" s="33">
        <f t="shared" si="52"/>
        <v>6.1674431928662764E-4</v>
      </c>
      <c r="Q93" s="6">
        <v>213.18620300000001</v>
      </c>
      <c r="R93" s="37">
        <f t="shared" si="68"/>
        <v>1.0153466978431298E-2</v>
      </c>
      <c r="S93" s="33">
        <f t="shared" si="53"/>
        <v>1.5437493775676027E-4</v>
      </c>
      <c r="T93" s="6">
        <v>567.75097700000003</v>
      </c>
      <c r="U93" s="37">
        <f t="shared" si="69"/>
        <v>1.7753512942519367E-2</v>
      </c>
      <c r="V93" s="33">
        <f t="shared" si="54"/>
        <v>7.188620077823541E-4</v>
      </c>
      <c r="W93" s="6">
        <v>537.78997800000002</v>
      </c>
      <c r="X93" s="37">
        <f t="shared" si="70"/>
        <v>5.0247978948748252E-2</v>
      </c>
      <c r="Y93" s="33">
        <f t="shared" si="55"/>
        <v>1.9272348631009604E-3</v>
      </c>
      <c r="Z93" s="6">
        <v>2059.6499020000001</v>
      </c>
      <c r="AA93" s="37">
        <f t="shared" si="71"/>
        <v>5.3276159974332903E-2</v>
      </c>
      <c r="AB93" s="33">
        <f t="shared" si="56"/>
        <v>7.8258164953205617E-3</v>
      </c>
      <c r="AC93" s="6">
        <v>409.54998799999998</v>
      </c>
      <c r="AD93" s="37">
        <f t="shared" si="72"/>
        <v>9.6489992329790469E-2</v>
      </c>
      <c r="AE93" s="33">
        <f t="shared" si="57"/>
        <v>2.818334452255363E-3</v>
      </c>
      <c r="AF93" s="6">
        <v>271.47277800000001</v>
      </c>
      <c r="AG93" s="37">
        <f t="shared" si="73"/>
        <v>2.8357095190000726E-2</v>
      </c>
      <c r="AH93" s="33">
        <f t="shared" si="58"/>
        <v>5.490240490524978E-4</v>
      </c>
      <c r="AI93" s="6">
        <v>476.46963499999998</v>
      </c>
      <c r="AJ93" s="37">
        <f t="shared" si="74"/>
        <v>-2.5918389958537572E-2</v>
      </c>
      <c r="AK93" s="33">
        <f t="shared" si="59"/>
        <v>-8.8073770393521549E-4</v>
      </c>
      <c r="AL93" s="6">
        <v>355.82000699999998</v>
      </c>
      <c r="AM93" s="37">
        <f t="shared" si="75"/>
        <v>-9.8527994950094955E-2</v>
      </c>
      <c r="AN93" s="33">
        <f t="shared" si="60"/>
        <v>-2.5003070708334912E-3</v>
      </c>
      <c r="AO93" s="6">
        <v>405.14999399999999</v>
      </c>
      <c r="AP93" s="37">
        <f t="shared" si="76"/>
        <v>-6.1174822695163632E-2</v>
      </c>
      <c r="AQ93" s="33">
        <f t="shared" si="61"/>
        <v>-1.7676321676473241E-3</v>
      </c>
      <c r="AR93" s="6">
        <v>2237.8332519999999</v>
      </c>
      <c r="AS93" s="37">
        <f t="shared" si="77"/>
        <v>1.5043097552928696E-2</v>
      </c>
      <c r="AT93" s="33">
        <f t="shared" si="62"/>
        <v>2.4008682856908226E-3</v>
      </c>
      <c r="AU93" s="6">
        <v>170.073578</v>
      </c>
      <c r="AV93" s="37">
        <f t="shared" si="78"/>
        <v>-2.8535205510204616E-2</v>
      </c>
      <c r="AW93" s="33">
        <f t="shared" si="63"/>
        <v>-3.4611561535253084E-4</v>
      </c>
      <c r="AX93" s="6">
        <v>375.14486699999998</v>
      </c>
      <c r="AY93" s="37">
        <f t="shared" si="79"/>
        <v>-5.3805645009957735E-2</v>
      </c>
      <c r="AZ93" s="33">
        <f t="shared" si="64"/>
        <v>-1.43956139209282E-3</v>
      </c>
      <c r="BA93" s="6">
        <v>204.939224</v>
      </c>
      <c r="BB93" s="37">
        <f t="shared" si="80"/>
        <v>-1.7639473145984772E-2</v>
      </c>
      <c r="BC93" s="33">
        <f t="shared" si="65"/>
        <v>-2.5781847615401221E-4</v>
      </c>
    </row>
    <row r="94" spans="6:55" x14ac:dyDescent="0.35">
      <c r="F94" s="6">
        <f t="shared" si="49"/>
        <v>14017.976639</v>
      </c>
      <c r="G94" s="33">
        <f t="shared" si="50"/>
        <v>9.8308539461681693E-2</v>
      </c>
      <c r="J94" s="6" t="s">
        <v>128</v>
      </c>
      <c r="K94" s="6">
        <v>4004.139893</v>
      </c>
      <c r="L94" s="37">
        <f t="shared" si="66"/>
        <v>-0.10031865498800564</v>
      </c>
      <c r="M94" s="33">
        <f t="shared" si="51"/>
        <v>-3.1366156683392571E-2</v>
      </c>
      <c r="N94" s="6">
        <v>1148.7700199999999</v>
      </c>
      <c r="O94" s="37">
        <f t="shared" si="67"/>
        <v>-0.10679405928993436</v>
      </c>
      <c r="P94" s="33">
        <f t="shared" si="52"/>
        <v>-9.5796700785113383E-3</v>
      </c>
      <c r="Q94" s="6">
        <v>198.57226600000001</v>
      </c>
      <c r="R94" s="37">
        <f t="shared" si="68"/>
        <v>-6.8550106875349681E-2</v>
      </c>
      <c r="S94" s="33">
        <f t="shared" si="53"/>
        <v>-1.0629114678747027E-3</v>
      </c>
      <c r="T94" s="6">
        <v>503.32015999999999</v>
      </c>
      <c r="U94" s="37">
        <f t="shared" si="69"/>
        <v>-0.11348429084253261</v>
      </c>
      <c r="V94" s="33">
        <f t="shared" si="54"/>
        <v>-4.4601600034117218E-3</v>
      </c>
      <c r="W94" s="6">
        <v>495</v>
      </c>
      <c r="X94" s="37">
        <f t="shared" si="70"/>
        <v>-7.9566335838262905E-2</v>
      </c>
      <c r="Y94" s="33">
        <f t="shared" si="55"/>
        <v>-3.0754234548480458E-3</v>
      </c>
      <c r="Z94" s="6">
        <v>2149.1201169999999</v>
      </c>
      <c r="AA94" s="37">
        <f t="shared" si="71"/>
        <v>4.3439525772375573E-2</v>
      </c>
      <c r="AB94" s="33">
        <f t="shared" si="56"/>
        <v>7.2898086652679406E-3</v>
      </c>
      <c r="AC94" s="6">
        <v>400.89999399999999</v>
      </c>
      <c r="AD94" s="37">
        <f t="shared" si="72"/>
        <v>-2.1120728246731123E-2</v>
      </c>
      <c r="AE94" s="33">
        <f t="shared" si="57"/>
        <v>-6.6117329377980748E-4</v>
      </c>
      <c r="AF94" s="6">
        <v>270.96868899999998</v>
      </c>
      <c r="AG94" s="37">
        <f t="shared" si="73"/>
        <v>-1.856867578818609E-3</v>
      </c>
      <c r="AH94" s="33">
        <f t="shared" si="58"/>
        <v>-3.9288948724142196E-5</v>
      </c>
      <c r="AI94" s="6">
        <v>446.12820399999998</v>
      </c>
      <c r="AJ94" s="37">
        <f t="shared" si="74"/>
        <v>-6.3679673941866202E-2</v>
      </c>
      <c r="AK94" s="33">
        <f t="shared" si="59"/>
        <v>-2.2183541259221695E-3</v>
      </c>
      <c r="AL94" s="6">
        <v>332.48001099999999</v>
      </c>
      <c r="AM94" s="37">
        <f t="shared" si="75"/>
        <v>-6.559495121363422E-2</v>
      </c>
      <c r="AN94" s="33">
        <f t="shared" si="60"/>
        <v>-1.7029673374676269E-3</v>
      </c>
      <c r="AO94" s="6">
        <v>375.10998499999999</v>
      </c>
      <c r="AP94" s="37">
        <f t="shared" si="76"/>
        <v>-7.4145401567005817E-2</v>
      </c>
      <c r="AQ94" s="33">
        <f t="shared" si="61"/>
        <v>-2.1717669067839087E-3</v>
      </c>
      <c r="AR94" s="6">
        <v>1744.525635</v>
      </c>
      <c r="AS94" s="37">
        <f t="shared" si="77"/>
        <v>-0.2204398458013439</v>
      </c>
      <c r="AT94" s="33">
        <f t="shared" si="62"/>
        <v>-3.002878903766067E-2</v>
      </c>
      <c r="AU94" s="6">
        <v>167.00808699999999</v>
      </c>
      <c r="AV94" s="37">
        <f t="shared" si="78"/>
        <v>-1.8024498784873031E-2</v>
      </c>
      <c r="AW94" s="33">
        <f t="shared" si="63"/>
        <v>-2.3505584937130066E-4</v>
      </c>
      <c r="AX94" s="6">
        <v>378.77621499999998</v>
      </c>
      <c r="AY94" s="37">
        <f t="shared" si="79"/>
        <v>9.6798552224359839E-3</v>
      </c>
      <c r="AZ94" s="33">
        <f t="shared" si="64"/>
        <v>2.8630038133923321E-4</v>
      </c>
      <c r="BA94" s="6">
        <v>191.656586</v>
      </c>
      <c r="BB94" s="37">
        <f t="shared" si="80"/>
        <v>-6.4812570969820751E-2</v>
      </c>
      <c r="BC94" s="33">
        <f t="shared" si="65"/>
        <v>-9.6995896574615019E-4</v>
      </c>
    </row>
    <row r="95" spans="6:55" x14ac:dyDescent="0.35">
      <c r="F95" s="6">
        <f t="shared" si="49"/>
        <v>13389.484543999999</v>
      </c>
      <c r="G95" s="33">
        <f t="shared" si="50"/>
        <v>-4.3360882945429911E-2</v>
      </c>
      <c r="J95" s="6" t="s">
        <v>129</v>
      </c>
      <c r="K95" s="6">
        <v>4393.1000979999999</v>
      </c>
      <c r="L95" s="37">
        <f t="shared" si="66"/>
        <v>9.7139514451025158E-2</v>
      </c>
      <c r="M95" s="33">
        <f t="shared" si="51"/>
        <v>3.0442596777284513E-2</v>
      </c>
      <c r="N95" s="6">
        <v>1349.7299800000001</v>
      </c>
      <c r="O95" s="37">
        <f t="shared" si="67"/>
        <v>0.17493489253836914</v>
      </c>
      <c r="P95" s="33">
        <f t="shared" si="52"/>
        <v>1.6843719681356156E-2</v>
      </c>
      <c r="Q95" s="6">
        <v>226.576797</v>
      </c>
      <c r="R95" s="37">
        <f t="shared" si="68"/>
        <v>0.14102941747162206</v>
      </c>
      <c r="S95" s="33">
        <f t="shared" si="53"/>
        <v>2.2795011374605531E-3</v>
      </c>
      <c r="T95" s="6">
        <v>583.66644299999996</v>
      </c>
      <c r="U95" s="37">
        <f t="shared" si="69"/>
        <v>0.15963255475401575</v>
      </c>
      <c r="V95" s="33">
        <f t="shared" si="54"/>
        <v>6.6466201092860227E-3</v>
      </c>
      <c r="W95" s="6">
        <v>563.26000999999997</v>
      </c>
      <c r="X95" s="37">
        <f t="shared" si="70"/>
        <v>0.13789901010101002</v>
      </c>
      <c r="Y95" s="33">
        <f t="shared" si="55"/>
        <v>5.540956431072064E-3</v>
      </c>
      <c r="Z95" s="6">
        <v>2137.389893</v>
      </c>
      <c r="AA95" s="37">
        <f t="shared" si="71"/>
        <v>-5.4581518767663683E-3</v>
      </c>
      <c r="AB95" s="33">
        <f t="shared" si="56"/>
        <v>-8.322312810396899E-4</v>
      </c>
      <c r="AC95" s="6">
        <v>462.02999899999998</v>
      </c>
      <c r="AD95" s="37">
        <f t="shared" si="72"/>
        <v>0.15248193044373051</v>
      </c>
      <c r="AE95" s="33">
        <f t="shared" si="57"/>
        <v>5.0257771135407353E-3</v>
      </c>
      <c r="AF95" s="6">
        <v>252.66760300000001</v>
      </c>
      <c r="AG95" s="37">
        <f t="shared" si="73"/>
        <v>-6.7539486084312761E-2</v>
      </c>
      <c r="AH95" s="33">
        <f t="shared" si="58"/>
        <v>-1.2173682761959953E-3</v>
      </c>
      <c r="AI95" s="6">
        <v>533.60052499999995</v>
      </c>
      <c r="AJ95" s="37">
        <f t="shared" si="74"/>
        <v>0.19606991939922266</v>
      </c>
      <c r="AK95" s="33">
        <f t="shared" si="59"/>
        <v>7.463488820280726E-3</v>
      </c>
      <c r="AL95" s="6">
        <v>399</v>
      </c>
      <c r="AM95" s="37">
        <f t="shared" si="75"/>
        <v>0.20007214508904722</v>
      </c>
      <c r="AN95" s="33">
        <f t="shared" si="60"/>
        <v>5.6947438240433947E-3</v>
      </c>
      <c r="AO95" s="6">
        <v>391.39999399999999</v>
      </c>
      <c r="AP95" s="37">
        <f t="shared" si="76"/>
        <v>4.342728706621872E-2</v>
      </c>
      <c r="AQ95" s="33">
        <f t="shared" si="61"/>
        <v>1.2125458855356483E-3</v>
      </c>
      <c r="AR95" s="6">
        <v>1930.7490230000001</v>
      </c>
      <c r="AS95" s="37">
        <f t="shared" si="77"/>
        <v>0.10674729236638596</v>
      </c>
      <c r="AT95" s="33">
        <f t="shared" si="62"/>
        <v>1.4702708939526221E-2</v>
      </c>
      <c r="AU95" s="6">
        <v>169.839066</v>
      </c>
      <c r="AV95" s="37">
        <f t="shared" si="78"/>
        <v>1.6951149197942814E-2</v>
      </c>
      <c r="AW95" s="33">
        <f t="shared" si="63"/>
        <v>2.0537681161456362E-4</v>
      </c>
      <c r="AX95" s="6">
        <v>423.20651199999998</v>
      </c>
      <c r="AY95" s="37">
        <f t="shared" si="79"/>
        <v>0.11729959601608037</v>
      </c>
      <c r="AZ95" s="33">
        <f t="shared" si="64"/>
        <v>3.5413065785017436E-3</v>
      </c>
      <c r="BA95" s="6">
        <v>201.760696</v>
      </c>
      <c r="BB95" s="37">
        <f t="shared" si="80"/>
        <v>5.2719868442193743E-2</v>
      </c>
      <c r="BC95" s="33">
        <f t="shared" si="65"/>
        <v>7.5879690941504105E-4</v>
      </c>
    </row>
    <row r="96" spans="6:55" x14ac:dyDescent="0.35">
      <c r="F96" s="6">
        <f t="shared" si="49"/>
        <v>12550.004792000002</v>
      </c>
      <c r="G96" s="33">
        <f t="shared" si="50"/>
        <v>-6.0313521786171019E-2</v>
      </c>
      <c r="J96" s="6" t="s">
        <v>130</v>
      </c>
      <c r="K96" s="6">
        <v>4140.0600590000004</v>
      </c>
      <c r="L96" s="37">
        <f t="shared" si="66"/>
        <v>-5.759942486063506E-2</v>
      </c>
      <c r="M96" s="33">
        <f t="shared" si="51"/>
        <v>-1.78098774081446E-2</v>
      </c>
      <c r="N96" s="6">
        <v>1212.459961</v>
      </c>
      <c r="O96" s="37">
        <f t="shared" si="67"/>
        <v>-0.10170183742973542</v>
      </c>
      <c r="P96" s="33">
        <f t="shared" si="52"/>
        <v>-9.2094214260803556E-3</v>
      </c>
      <c r="Q96" s="6">
        <v>222.829758</v>
      </c>
      <c r="R96" s="37">
        <f t="shared" si="68"/>
        <v>-1.6537611307127803E-2</v>
      </c>
      <c r="S96" s="33">
        <f t="shared" si="53"/>
        <v>-2.7522134353683388E-4</v>
      </c>
      <c r="T96" s="6">
        <v>563.08050500000002</v>
      </c>
      <c r="U96" s="37">
        <f t="shared" si="69"/>
        <v>-3.5270038644315112E-2</v>
      </c>
      <c r="V96" s="33">
        <f t="shared" si="54"/>
        <v>-1.4832438923207043E-3</v>
      </c>
      <c r="W96" s="6">
        <v>485.040009</v>
      </c>
      <c r="X96" s="37">
        <f t="shared" si="70"/>
        <v>-0.13887014808667134</v>
      </c>
      <c r="Y96" s="33">
        <f t="shared" si="55"/>
        <v>-5.0306326323797286E-3</v>
      </c>
      <c r="Z96" s="6">
        <v>2119.209961</v>
      </c>
      <c r="AA96" s="37">
        <f t="shared" si="71"/>
        <v>-8.5056694894739115E-3</v>
      </c>
      <c r="AB96" s="33">
        <f t="shared" si="56"/>
        <v>-1.3462280379676205E-3</v>
      </c>
      <c r="AC96" s="6">
        <v>449.39999399999999</v>
      </c>
      <c r="AD96" s="37">
        <f t="shared" si="72"/>
        <v>-2.7335898161019591E-2</v>
      </c>
      <c r="AE96" s="33">
        <f t="shared" si="57"/>
        <v>-9.1749256135866485E-4</v>
      </c>
      <c r="AF96" s="6">
        <v>260.111786</v>
      </c>
      <c r="AG96" s="37">
        <f t="shared" si="73"/>
        <v>2.9462356517467658E-2</v>
      </c>
      <c r="AH96" s="33">
        <f t="shared" si="58"/>
        <v>5.7235259119525772E-4</v>
      </c>
      <c r="AI96" s="6">
        <v>544.80212400000005</v>
      </c>
      <c r="AJ96" s="37">
        <f t="shared" si="74"/>
        <v>2.0992481219916533E-2</v>
      </c>
      <c r="AK96" s="33">
        <f t="shared" si="59"/>
        <v>8.5415897221865751E-4</v>
      </c>
      <c r="AL96" s="6">
        <v>371.51001000000002</v>
      </c>
      <c r="AM96" s="37">
        <f t="shared" si="75"/>
        <v>-6.8897218045112729E-2</v>
      </c>
      <c r="AN96" s="33">
        <f t="shared" si="60"/>
        <v>-1.9116498533456924E-3</v>
      </c>
      <c r="AO96" s="6">
        <v>368.35998499999999</v>
      </c>
      <c r="AP96" s="37">
        <f t="shared" si="76"/>
        <v>-5.8865634525277988E-2</v>
      </c>
      <c r="AQ96" s="33">
        <f t="shared" si="61"/>
        <v>-1.619460717811101E-3</v>
      </c>
      <c r="AR96" s="6">
        <v>1871.022095</v>
      </c>
      <c r="AS96" s="37">
        <f t="shared" si="77"/>
        <v>-3.0934589264842032E-2</v>
      </c>
      <c r="AT96" s="33">
        <f t="shared" si="62"/>
        <v>-4.3227429572862616E-3</v>
      </c>
      <c r="AU96" s="6">
        <v>153.13342299999999</v>
      </c>
      <c r="AV96" s="37">
        <f t="shared" si="78"/>
        <v>-9.8361604273071127E-2</v>
      </c>
      <c r="AW96" s="33">
        <f t="shared" si="63"/>
        <v>-1.1249461549180013E-3</v>
      </c>
      <c r="AX96" s="6">
        <v>426.81143200000002</v>
      </c>
      <c r="AY96" s="37">
        <f t="shared" si="79"/>
        <v>8.5181108933410025E-3</v>
      </c>
      <c r="AZ96" s="33">
        <f t="shared" si="64"/>
        <v>2.7152853393081844E-4</v>
      </c>
      <c r="BA96" s="6">
        <v>201.65344200000001</v>
      </c>
      <c r="BB96" s="37">
        <f t="shared" si="80"/>
        <v>-5.3159015668732281E-4</v>
      </c>
      <c r="BC96" s="33">
        <f t="shared" si="65"/>
        <v>-8.0060576250752176E-6</v>
      </c>
    </row>
    <row r="97" spans="6:55" x14ac:dyDescent="0.35">
      <c r="F97" s="6">
        <f t="shared" si="49"/>
        <v>13883.413285000001</v>
      </c>
      <c r="G97" s="33">
        <f t="shared" si="50"/>
        <v>0.1121020853301055</v>
      </c>
      <c r="J97" s="6" t="s">
        <v>131</v>
      </c>
      <c r="K97" s="6">
        <v>3987.080078</v>
      </c>
      <c r="L97" s="37">
        <f t="shared" si="66"/>
        <v>-3.6951150181369963E-2</v>
      </c>
      <c r="M97" s="33">
        <f t="shared" si="51"/>
        <v>-1.1739214222550733E-2</v>
      </c>
      <c r="N97" s="6">
        <v>1084.119995</v>
      </c>
      <c r="O97" s="37">
        <f t="shared" si="67"/>
        <v>-0.10585089003198844</v>
      </c>
      <c r="P97" s="33">
        <f t="shared" si="52"/>
        <v>-9.1438264984070334E-3</v>
      </c>
      <c r="Q97" s="6">
        <v>208.769913</v>
      </c>
      <c r="R97" s="37">
        <f t="shared" si="68"/>
        <v>-6.3096801460422514E-2</v>
      </c>
      <c r="S97" s="33">
        <f t="shared" si="53"/>
        <v>-1.0496182248366649E-3</v>
      </c>
      <c r="T97" s="6">
        <v>506.20843500000001</v>
      </c>
      <c r="U97" s="37">
        <f t="shared" si="69"/>
        <v>-0.10100166760346285</v>
      </c>
      <c r="V97" s="33">
        <f t="shared" si="54"/>
        <v>-4.0739343878602027E-3</v>
      </c>
      <c r="W97" s="6">
        <v>417.14001500000001</v>
      </c>
      <c r="X97" s="37">
        <f t="shared" si="70"/>
        <v>-0.13998843959282542</v>
      </c>
      <c r="Y97" s="33">
        <f t="shared" si="55"/>
        <v>-4.6529687246654704E-3</v>
      </c>
      <c r="Z97" s="6">
        <v>2141.929932</v>
      </c>
      <c r="AA97" s="37">
        <f t="shared" si="71"/>
        <v>1.0720962725788163E-2</v>
      </c>
      <c r="AB97" s="33">
        <f t="shared" si="56"/>
        <v>1.8297643182463234E-3</v>
      </c>
      <c r="AC97" s="6">
        <v>412.01001000000002</v>
      </c>
      <c r="AD97" s="37">
        <f t="shared" si="72"/>
        <v>-8.319978749265397E-2</v>
      </c>
      <c r="AE97" s="33">
        <f t="shared" si="57"/>
        <v>-2.7314049552154334E-3</v>
      </c>
      <c r="AF97" s="6">
        <v>255.25482199999999</v>
      </c>
      <c r="AG97" s="37">
        <f t="shared" si="73"/>
        <v>-1.8672602555579718E-2</v>
      </c>
      <c r="AH97" s="33">
        <f t="shared" si="58"/>
        <v>-3.7978247184730201E-4</v>
      </c>
      <c r="AI97" s="6">
        <v>481.77835099999999</v>
      </c>
      <c r="AJ97" s="37">
        <f t="shared" si="74"/>
        <v>-0.11568195170986532</v>
      </c>
      <c r="AK97" s="33">
        <f t="shared" si="59"/>
        <v>-4.4408795740673804E-3</v>
      </c>
      <c r="AL97" s="6">
        <v>347.5</v>
      </c>
      <c r="AM97" s="37">
        <f t="shared" si="75"/>
        <v>-6.4628164393201737E-2</v>
      </c>
      <c r="AN97" s="33">
        <f t="shared" si="60"/>
        <v>-1.7895042670384982E-3</v>
      </c>
      <c r="AO97" s="6">
        <v>337.47000100000002</v>
      </c>
      <c r="AP97" s="37">
        <f t="shared" si="76"/>
        <v>-8.3858142192073257E-2</v>
      </c>
      <c r="AQ97" s="33">
        <f t="shared" si="61"/>
        <v>-2.2549479301758263E-3</v>
      </c>
      <c r="AR97" s="6">
        <v>1639.015625</v>
      </c>
      <c r="AS97" s="37">
        <f t="shared" si="77"/>
        <v>-0.12399985581143018</v>
      </c>
      <c r="AT97" s="33">
        <f t="shared" si="62"/>
        <v>-1.6194232953778229E-2</v>
      </c>
      <c r="AU97" s="6">
        <v>140.93838500000001</v>
      </c>
      <c r="AV97" s="37">
        <f t="shared" si="78"/>
        <v>-7.9636683887096174E-2</v>
      </c>
      <c r="AW97" s="33">
        <f t="shared" si="63"/>
        <v>-8.9433157993353994E-4</v>
      </c>
      <c r="AX97" s="6">
        <v>394.87835699999999</v>
      </c>
      <c r="AY97" s="37">
        <f t="shared" si="79"/>
        <v>-7.4817759333119335E-2</v>
      </c>
      <c r="AZ97" s="33">
        <f t="shared" si="64"/>
        <v>-2.3540958246260069E-3</v>
      </c>
      <c r="BA97" s="6">
        <v>195.91087300000001</v>
      </c>
      <c r="BB97" s="37">
        <f t="shared" si="80"/>
        <v>-2.8477416219853082E-2</v>
      </c>
      <c r="BC97" s="33">
        <f t="shared" si="65"/>
        <v>-4.4454448941502658E-4</v>
      </c>
    </row>
    <row r="98" spans="6:55" x14ac:dyDescent="0.35">
      <c r="F98" s="6">
        <f t="shared" si="49"/>
        <v>15141.004150999999</v>
      </c>
      <c r="G98" s="33">
        <f t="shared" si="50"/>
        <v>9.3890933678903568E-2</v>
      </c>
      <c r="J98" s="6" t="s">
        <v>132</v>
      </c>
      <c r="K98" s="6">
        <v>4237.75</v>
      </c>
      <c r="L98" s="37">
        <f t="shared" si="66"/>
        <v>6.2870551154252496E-2</v>
      </c>
      <c r="M98" s="33">
        <f t="shared" si="51"/>
        <v>1.9190502557594465E-2</v>
      </c>
      <c r="N98" s="6">
        <v>1264.9300539999999</v>
      </c>
      <c r="O98" s="37">
        <f t="shared" si="67"/>
        <v>0.16678048540189494</v>
      </c>
      <c r="P98" s="33">
        <f t="shared" si="52"/>
        <v>1.5195517418868307E-2</v>
      </c>
      <c r="Q98" s="6">
        <v>221.290009</v>
      </c>
      <c r="R98" s="37">
        <f t="shared" si="68"/>
        <v>5.9970787074093361E-2</v>
      </c>
      <c r="S98" s="33">
        <f t="shared" si="53"/>
        <v>9.5588424394896221E-4</v>
      </c>
      <c r="T98" s="6">
        <v>555.34198000000004</v>
      </c>
      <c r="U98" s="37">
        <f t="shared" si="69"/>
        <v>9.70618851896453E-2</v>
      </c>
      <c r="V98" s="33">
        <f t="shared" si="54"/>
        <v>3.8825134999033706E-3</v>
      </c>
      <c r="W98" s="6">
        <v>351.709991</v>
      </c>
      <c r="X98" s="37">
        <f t="shared" si="70"/>
        <v>-0.15685386596152853</v>
      </c>
      <c r="Y98" s="33">
        <f t="shared" si="55"/>
        <v>-3.9735957327761999E-3</v>
      </c>
      <c r="Z98" s="6">
        <v>2532.8798830000001</v>
      </c>
      <c r="AA98" s="37">
        <f t="shared" si="71"/>
        <v>0.18252228756846189</v>
      </c>
      <c r="AB98" s="33">
        <f t="shared" si="56"/>
        <v>3.3299234193423212E-2</v>
      </c>
      <c r="AC98" s="6">
        <v>478.83999599999999</v>
      </c>
      <c r="AD98" s="37">
        <f t="shared" si="72"/>
        <v>0.16220476293767708</v>
      </c>
      <c r="AE98" s="33">
        <f t="shared" si="57"/>
        <v>5.5944547959380459E-3</v>
      </c>
      <c r="AF98" s="6">
        <v>313.82607999999999</v>
      </c>
      <c r="AG98" s="37">
        <f t="shared" si="73"/>
        <v>0.22946190611043579</v>
      </c>
      <c r="AH98" s="33">
        <f t="shared" si="58"/>
        <v>5.1868462766118768E-3</v>
      </c>
      <c r="AI98" s="6">
        <v>575.49658199999999</v>
      </c>
      <c r="AJ98" s="37">
        <f t="shared" si="74"/>
        <v>0.19452561703006038</v>
      </c>
      <c r="AK98" s="33">
        <f t="shared" si="59"/>
        <v>8.0634945754437179E-3</v>
      </c>
      <c r="AL98" s="6">
        <v>323.32998700000002</v>
      </c>
      <c r="AM98" s="37">
        <f t="shared" si="75"/>
        <v>-6.9553994244604261E-2</v>
      </c>
      <c r="AN98" s="33">
        <f t="shared" si="60"/>
        <v>-1.6198388388540988E-3</v>
      </c>
      <c r="AO98" s="6">
        <v>397.98001099999999</v>
      </c>
      <c r="AP98" s="37">
        <f t="shared" si="76"/>
        <v>0.17930485619668446</v>
      </c>
      <c r="AQ98" s="33">
        <f t="shared" si="61"/>
        <v>5.1399282854029003E-3</v>
      </c>
      <c r="AR98" s="6">
        <v>1864.70813</v>
      </c>
      <c r="AS98" s="37">
        <f t="shared" si="77"/>
        <v>0.13770003260341096</v>
      </c>
      <c r="AT98" s="33">
        <f t="shared" si="62"/>
        <v>1.8494758099167646E-2</v>
      </c>
      <c r="AU98" s="6">
        <v>131.80894499999999</v>
      </c>
      <c r="AV98" s="37">
        <f t="shared" si="78"/>
        <v>-6.4776107658676627E-2</v>
      </c>
      <c r="AW98" s="33">
        <f t="shared" si="63"/>
        <v>-6.1498352288635947E-4</v>
      </c>
      <c r="AX98" s="6">
        <v>419.926514</v>
      </c>
      <c r="AY98" s="37">
        <f t="shared" si="79"/>
        <v>6.3432590203975153E-2</v>
      </c>
      <c r="AZ98" s="33">
        <f t="shared" si="64"/>
        <v>1.9186223107775066E-3</v>
      </c>
      <c r="BA98" s="6">
        <v>213.595123</v>
      </c>
      <c r="BB98" s="37">
        <f t="shared" si="80"/>
        <v>9.0266812296834545E-2</v>
      </c>
      <c r="BC98" s="33">
        <f t="shared" si="65"/>
        <v>1.3887471675421126E-3</v>
      </c>
    </row>
    <row r="99" spans="6:55" x14ac:dyDescent="0.35">
      <c r="F99" s="6">
        <f t="shared" si="49"/>
        <v>14748.282905999997</v>
      </c>
      <c r="G99" s="33">
        <f t="shared" si="50"/>
        <v>-2.517553568771214E-2</v>
      </c>
      <c r="J99" s="6" t="s">
        <v>133</v>
      </c>
      <c r="K99" s="6">
        <v>4639.0097660000001</v>
      </c>
      <c r="L99" s="37">
        <f t="shared" si="66"/>
        <v>9.4686983894755508E-2</v>
      </c>
      <c r="M99" s="33">
        <f t="shared" si="51"/>
        <v>2.901087924025466E-2</v>
      </c>
      <c r="N99" s="6">
        <v>1469.5600589999999</v>
      </c>
      <c r="O99" s="37">
        <f t="shared" si="67"/>
        <v>0.16177179469561406</v>
      </c>
      <c r="P99" s="33">
        <f t="shared" si="52"/>
        <v>1.5701294695287513E-2</v>
      </c>
      <c r="Q99" s="6">
        <v>232.590576</v>
      </c>
      <c r="R99" s="37">
        <f t="shared" si="68"/>
        <v>5.1066774551037239E-2</v>
      </c>
      <c r="S99" s="33">
        <f t="shared" si="53"/>
        <v>7.8446914014639003E-4</v>
      </c>
      <c r="T99" s="6">
        <v>606.21160899999995</v>
      </c>
      <c r="U99" s="37">
        <f t="shared" si="69"/>
        <v>9.1600546747789377E-2</v>
      </c>
      <c r="V99" s="33">
        <f t="shared" si="54"/>
        <v>3.667479004395467E-3</v>
      </c>
      <c r="W99" s="6">
        <v>414.709991</v>
      </c>
      <c r="X99" s="37">
        <f t="shared" si="70"/>
        <v>0.17912485175890269</v>
      </c>
      <c r="Y99" s="33">
        <f t="shared" si="55"/>
        <v>4.9062046955389458E-3</v>
      </c>
      <c r="Z99" s="6">
        <v>2579</v>
      </c>
      <c r="AA99" s="37">
        <f t="shared" si="71"/>
        <v>1.8208568558479854E-2</v>
      </c>
      <c r="AB99" s="33">
        <f t="shared" si="56"/>
        <v>3.1015048832952097E-3</v>
      </c>
      <c r="AC99" s="6">
        <v>619.71997099999999</v>
      </c>
      <c r="AD99" s="37">
        <f t="shared" si="72"/>
        <v>0.29421096018888115</v>
      </c>
      <c r="AE99" s="33">
        <f t="shared" si="57"/>
        <v>1.2042028778130515E-2</v>
      </c>
      <c r="AF99" s="6">
        <v>328.68777499999999</v>
      </c>
      <c r="AG99" s="37">
        <f t="shared" si="73"/>
        <v>4.7356468907874059E-2</v>
      </c>
      <c r="AH99" s="33">
        <f t="shared" si="58"/>
        <v>1.0280356733247291E-3</v>
      </c>
      <c r="AI99" s="6">
        <v>593.92309599999999</v>
      </c>
      <c r="AJ99" s="37">
        <f t="shared" si="74"/>
        <v>3.2018459494517031E-2</v>
      </c>
      <c r="AK99" s="33">
        <f t="shared" si="59"/>
        <v>1.2559604635520947E-3</v>
      </c>
      <c r="AL99" s="6">
        <v>342.73998999999998</v>
      </c>
      <c r="AM99" s="37">
        <f t="shared" si="75"/>
        <v>6.0031558409087367E-2</v>
      </c>
      <c r="AN99" s="33">
        <f t="shared" si="60"/>
        <v>1.3589069472288676E-3</v>
      </c>
      <c r="AO99" s="6">
        <v>420.10000600000001</v>
      </c>
      <c r="AP99" s="37">
        <f t="shared" si="76"/>
        <v>5.5580668346682412E-2</v>
      </c>
      <c r="AQ99" s="33">
        <f t="shared" si="61"/>
        <v>1.542132798661386E-3</v>
      </c>
      <c r="AR99" s="6">
        <v>2074.1420899999998</v>
      </c>
      <c r="AS99" s="37">
        <f t="shared" si="77"/>
        <v>0.11231460657598991</v>
      </c>
      <c r="AT99" s="33">
        <f t="shared" si="62"/>
        <v>1.5385799415798035E-2</v>
      </c>
      <c r="AU99" s="6">
        <v>124.396759</v>
      </c>
      <c r="AV99" s="37">
        <f t="shared" si="78"/>
        <v>-5.6234317026056094E-2</v>
      </c>
      <c r="AW99" s="33">
        <f t="shared" si="63"/>
        <v>-4.6201471929177709E-4</v>
      </c>
      <c r="AX99" s="6">
        <v>455.25845299999997</v>
      </c>
      <c r="AY99" s="37">
        <f t="shared" si="79"/>
        <v>8.4138385698598633E-2</v>
      </c>
      <c r="AZ99" s="33">
        <f t="shared" si="64"/>
        <v>2.5298659804231989E-3</v>
      </c>
      <c r="BA99" s="6">
        <v>240.95401000000001</v>
      </c>
      <c r="BB99" s="37">
        <f t="shared" si="80"/>
        <v>0.12808760151326118</v>
      </c>
      <c r="BC99" s="33">
        <f t="shared" si="65"/>
        <v>2.0383866821583273E-3</v>
      </c>
    </row>
    <row r="100" spans="6:55" x14ac:dyDescent="0.35">
      <c r="F100" s="6">
        <f t="shared" ref="F100:F115" si="81">SUM(K101,N101,Q101,T101,W101,Z101,AC101,AF101,AI101,AL101,AO101,AR101,AU101,AX101,BA101)</f>
        <v>16203.683577999998</v>
      </c>
      <c r="G100" s="33">
        <f t="shared" ref="G100:G115" si="82">SUM(M101,P101,S101,V101,Y101,AB101,AE101,AH101,AK101,AN101,AQ101,AT101,AW101,AZ101,BC101)</f>
        <v>0.10324109255805089</v>
      </c>
      <c r="J100" s="6" t="s">
        <v>134</v>
      </c>
      <c r="K100" s="6">
        <v>4612.580078</v>
      </c>
      <c r="L100" s="37">
        <f t="shared" si="66"/>
        <v>-5.6972693167639619E-3</v>
      </c>
      <c r="M100" s="33">
        <f t="shared" si="51"/>
        <v>-1.7818420704972424E-3</v>
      </c>
      <c r="N100" s="6">
        <v>1445.4499510000001</v>
      </c>
      <c r="O100" s="37">
        <f t="shared" si="67"/>
        <v>-1.6406344097570399E-2</v>
      </c>
      <c r="P100" s="33">
        <f t="shared" si="52"/>
        <v>-1.6079532392394343E-3</v>
      </c>
      <c r="Q100" s="6">
        <v>233.80029300000001</v>
      </c>
      <c r="R100" s="37">
        <f t="shared" si="68"/>
        <v>5.2010576731191891E-3</v>
      </c>
      <c r="S100" s="33">
        <f t="shared" si="53"/>
        <v>8.2450873476969978E-5</v>
      </c>
      <c r="T100" s="6">
        <v>607.32086200000003</v>
      </c>
      <c r="U100" s="37">
        <f t="shared" si="69"/>
        <v>1.8298115435794644E-3</v>
      </c>
      <c r="V100" s="33">
        <f t="shared" si="54"/>
        <v>7.5349973351279513E-5</v>
      </c>
      <c r="W100" s="6">
        <v>420.48998999999998</v>
      </c>
      <c r="X100" s="37">
        <f t="shared" si="70"/>
        <v>1.3937448157596895E-2</v>
      </c>
      <c r="Y100" s="33">
        <f t="shared" si="55"/>
        <v>3.9737218724148594E-4</v>
      </c>
      <c r="Z100" s="6">
        <v>2466.179932</v>
      </c>
      <c r="AA100" s="37">
        <f t="shared" si="71"/>
        <v>-4.3745664210934468E-2</v>
      </c>
      <c r="AB100" s="33">
        <f t="shared" si="56"/>
        <v>-7.3150671082615878E-3</v>
      </c>
      <c r="AC100" s="6">
        <v>598.580017</v>
      </c>
      <c r="AD100" s="37">
        <f t="shared" si="72"/>
        <v>-3.4112107063272272E-2</v>
      </c>
      <c r="AE100" s="33">
        <f t="shared" si="57"/>
        <v>-1.3844883337254406E-3</v>
      </c>
      <c r="AF100" s="6">
        <v>323.849335</v>
      </c>
      <c r="AG100" s="37">
        <f t="shared" si="73"/>
        <v>-1.4720474468513444E-2</v>
      </c>
      <c r="AH100" s="33">
        <f t="shared" si="58"/>
        <v>-3.2323870500023608E-4</v>
      </c>
      <c r="AI100" s="6">
        <v>549.42120399999999</v>
      </c>
      <c r="AJ100" s="37">
        <f t="shared" si="74"/>
        <v>-7.4928710972371415E-2</v>
      </c>
      <c r="AK100" s="33">
        <f t="shared" si="59"/>
        <v>-2.7913366497641771E-3</v>
      </c>
      <c r="AL100" s="6">
        <v>322.41000400000001</v>
      </c>
      <c r="AM100" s="37">
        <f t="shared" si="75"/>
        <v>-5.9316060550739833E-2</v>
      </c>
      <c r="AN100" s="33">
        <f t="shared" si="60"/>
        <v>-1.2966995169076991E-3</v>
      </c>
      <c r="AO100" s="6">
        <v>399.91000400000001</v>
      </c>
      <c r="AP100" s="37">
        <f t="shared" si="76"/>
        <v>-4.8059989792049639E-2</v>
      </c>
      <c r="AQ100" s="33">
        <f t="shared" si="61"/>
        <v>-1.3031802300293178E-3</v>
      </c>
      <c r="AR100" s="6">
        <v>2010.135986</v>
      </c>
      <c r="AS100" s="37">
        <f t="shared" si="77"/>
        <v>-3.0859073883409707E-2</v>
      </c>
      <c r="AT100" s="33">
        <f t="shared" si="62"/>
        <v>-4.2059767433969397E-3</v>
      </c>
      <c r="AU100" s="6">
        <v>122.003227</v>
      </c>
      <c r="AV100" s="37">
        <f t="shared" si="78"/>
        <v>-1.9241112222224434E-2</v>
      </c>
      <c r="AW100" s="33">
        <f t="shared" si="63"/>
        <v>-1.5916956551094536E-4</v>
      </c>
      <c r="AX100" s="6">
        <v>396.744598</v>
      </c>
      <c r="AY100" s="37">
        <f t="shared" si="79"/>
        <v>-0.12852887104986929</v>
      </c>
      <c r="AZ100" s="33">
        <f t="shared" si="64"/>
        <v>-3.4575642195830711E-3</v>
      </c>
      <c r="BA100" s="6">
        <v>239.40742499999999</v>
      </c>
      <c r="BB100" s="37">
        <f t="shared" si="80"/>
        <v>-6.4185900039597666E-3</v>
      </c>
      <c r="BC100" s="33">
        <f t="shared" si="65"/>
        <v>-1.041923398657883E-4</v>
      </c>
    </row>
    <row r="101" spans="6:55" x14ac:dyDescent="0.35">
      <c r="F101" s="6">
        <f t="shared" si="81"/>
        <v>16252.070434000001</v>
      </c>
      <c r="G101" s="33">
        <f t="shared" si="82"/>
        <v>4.9302422159130692E-3</v>
      </c>
      <c r="J101" s="6" t="s">
        <v>135</v>
      </c>
      <c r="K101" s="6">
        <v>5270</v>
      </c>
      <c r="L101" s="37">
        <f t="shared" si="66"/>
        <v>0.1425275899567808</v>
      </c>
      <c r="M101" s="33">
        <f t="shared" ref="M101:M116" si="83">(K101/$F100)*L101</f>
        <v>4.6354916488991614E-2</v>
      </c>
      <c r="N101" s="6">
        <v>1532.920044</v>
      </c>
      <c r="O101" s="37">
        <f t="shared" si="67"/>
        <v>6.0514093164890148E-2</v>
      </c>
      <c r="P101" s="33">
        <f t="shared" ref="P101:P116" si="84">(N101/$F100)*O101</f>
        <v>5.7248258342251068E-3</v>
      </c>
      <c r="Q101" s="6">
        <v>239.94683800000001</v>
      </c>
      <c r="R101" s="37">
        <f t="shared" si="68"/>
        <v>2.6289723255393881E-2</v>
      </c>
      <c r="S101" s="33">
        <f t="shared" ref="S101:S116" si="85">(Q101/$F100)*R101</f>
        <v>3.8930258892437802E-4</v>
      </c>
      <c r="T101" s="6">
        <v>692.29656999999997</v>
      </c>
      <c r="U101" s="37">
        <f t="shared" si="69"/>
        <v>0.13991896757862393</v>
      </c>
      <c r="V101" s="33">
        <f t="shared" ref="V101:V116" si="86">(T101/$F100)*U101</f>
        <v>5.9779877128764902E-3</v>
      </c>
      <c r="W101" s="6">
        <v>467.459991</v>
      </c>
      <c r="X101" s="37">
        <f t="shared" si="70"/>
        <v>0.11170301818599779</v>
      </c>
      <c r="Y101" s="33">
        <f t="shared" ref="Y101:Y116" si="87">(W101/$F100)*X101</f>
        <v>3.222519843993671E-3</v>
      </c>
      <c r="Z101" s="6">
        <v>2438.8500979999999</v>
      </c>
      <c r="AA101" s="37">
        <f t="shared" si="71"/>
        <v>-1.1081849156819803E-2</v>
      </c>
      <c r="AB101" s="33">
        <f t="shared" ref="AB101:AB116" si="88">(Z101/$F100)*AA101</f>
        <v>-1.6679521524862496E-3</v>
      </c>
      <c r="AC101" s="6">
        <v>665.95001200000002</v>
      </c>
      <c r="AD101" s="37">
        <f t="shared" si="72"/>
        <v>0.11254968940936098</v>
      </c>
      <c r="AE101" s="33">
        <f t="shared" ref="AE101:AE116" si="89">(AC101/$F100)*AD101</f>
        <v>4.6256437094664322E-3</v>
      </c>
      <c r="AF101" s="6">
        <v>341.85674999999998</v>
      </c>
      <c r="AG101" s="37">
        <f t="shared" si="73"/>
        <v>5.5604298214785526E-2</v>
      </c>
      <c r="AH101" s="33">
        <f t="shared" ref="AH101:AH116" si="90">(AF101/$F100)*AG101</f>
        <v>1.1731100883471831E-3</v>
      </c>
      <c r="AI101" s="6">
        <v>582.24334699999997</v>
      </c>
      <c r="AJ101" s="37">
        <f t="shared" si="74"/>
        <v>5.9739490869740772E-2</v>
      </c>
      <c r="AK101" s="33">
        <f t="shared" ref="AK101:AK116" si="91">(AI101/$F100)*AJ101</f>
        <v>2.1466057976656087E-3</v>
      </c>
      <c r="AL101" s="6">
        <v>322.76998900000001</v>
      </c>
      <c r="AM101" s="37">
        <f t="shared" si="75"/>
        <v>1.11654413800384E-3</v>
      </c>
      <c r="AN101" s="33">
        <f t="shared" ref="AN101:AN116" si="92">(AL101/$F100)*AM101</f>
        <v>2.2241050154226481E-5</v>
      </c>
      <c r="AO101" s="6">
        <v>424.26001000000002</v>
      </c>
      <c r="AP101" s="37">
        <f t="shared" si="76"/>
        <v>6.0888714351842038E-2</v>
      </c>
      <c r="AQ101" s="33">
        <f t="shared" ref="AQ101:AQ116" si="93">(AO101/$F100)*AP101</f>
        <v>1.5942453106695472E-3</v>
      </c>
      <c r="AR101" s="6">
        <v>2427.8869629999999</v>
      </c>
      <c r="AS101" s="37">
        <f t="shared" si="77"/>
        <v>0.20782224680793307</v>
      </c>
      <c r="AT101" s="33">
        <f t="shared" ref="AT101:AT116" si="94">(AR101/$F100)*AS101</f>
        <v>3.1139149392636272E-2</v>
      </c>
      <c r="AU101" s="6">
        <v>129.34918200000001</v>
      </c>
      <c r="AV101" s="37">
        <f t="shared" si="78"/>
        <v>6.0211153267282165E-2</v>
      </c>
      <c r="AW101" s="33">
        <f t="shared" ref="AW101:AW116" si="95">(AU101/$F100)*AV101</f>
        <v>4.8064771105341911E-4</v>
      </c>
      <c r="AX101" s="6">
        <v>418.23272700000001</v>
      </c>
      <c r="AY101" s="37">
        <f t="shared" si="79"/>
        <v>5.4161112988865487E-2</v>
      </c>
      <c r="AZ101" s="33">
        <f t="shared" ref="AZ101:AZ116" si="96">(AX101/$F100)*AY101</f>
        <v>1.3979506495327549E-3</v>
      </c>
      <c r="BA101" s="6">
        <v>249.661057</v>
      </c>
      <c r="BB101" s="37">
        <f t="shared" si="80"/>
        <v>4.2829214674524031E-2</v>
      </c>
      <c r="BC101" s="33">
        <f t="shared" ref="BC101:BC116" si="97">(BA101/$F100)*BB101</f>
        <v>6.5989853200042431E-4</v>
      </c>
    </row>
    <row r="102" spans="6:55" x14ac:dyDescent="0.35">
      <c r="F102" s="6">
        <f t="shared" si="81"/>
        <v>16910.083035999996</v>
      </c>
      <c r="G102" s="33">
        <f t="shared" si="82"/>
        <v>4.1991280765745848E-2</v>
      </c>
      <c r="J102" s="6" t="s">
        <v>136</v>
      </c>
      <c r="K102" s="6">
        <v>5173.6201170000004</v>
      </c>
      <c r="L102" s="37">
        <f t="shared" si="66"/>
        <v>-1.8288402846299737E-2</v>
      </c>
      <c r="M102" s="33">
        <f t="shared" si="83"/>
        <v>-5.8218581600208421E-3</v>
      </c>
      <c r="N102" s="6">
        <v>1433.709961</v>
      </c>
      <c r="O102" s="37">
        <f t="shared" si="67"/>
        <v>-6.4719672358853925E-2</v>
      </c>
      <c r="P102" s="33">
        <f t="shared" si="84"/>
        <v>-5.7093795716899138E-3</v>
      </c>
      <c r="Q102" s="6">
        <v>216.61293000000001</v>
      </c>
      <c r="R102" s="37">
        <f t="shared" si="68"/>
        <v>-9.7246157500937805E-2</v>
      </c>
      <c r="S102" s="33">
        <f t="shared" si="85"/>
        <v>-1.2961287112964535E-3</v>
      </c>
      <c r="T102" s="6">
        <v>717.49029499999995</v>
      </c>
      <c r="U102" s="37">
        <f t="shared" si="69"/>
        <v>3.6391520761109609E-2</v>
      </c>
      <c r="V102" s="33">
        <f t="shared" si="86"/>
        <v>1.6065991759279348E-3</v>
      </c>
      <c r="W102" s="6">
        <v>477.83999599999999</v>
      </c>
      <c r="X102" s="37">
        <f t="shared" si="70"/>
        <v>2.220511958209485E-2</v>
      </c>
      <c r="Y102" s="33">
        <f t="shared" si="87"/>
        <v>6.5287030937855972E-4</v>
      </c>
      <c r="Z102" s="6">
        <v>2486.540039</v>
      </c>
      <c r="AA102" s="37">
        <f t="shared" si="71"/>
        <v>1.9554273154839912E-2</v>
      </c>
      <c r="AB102" s="33">
        <f t="shared" si="88"/>
        <v>2.9917716226070526E-3</v>
      </c>
      <c r="AC102" s="6">
        <v>677.39001499999995</v>
      </c>
      <c r="AD102" s="37">
        <f t="shared" si="72"/>
        <v>1.7178471047163121E-2</v>
      </c>
      <c r="AE102" s="33">
        <f t="shared" si="89"/>
        <v>7.1600260456481908E-4</v>
      </c>
      <c r="AF102" s="6">
        <v>375.36880500000001</v>
      </c>
      <c r="AG102" s="37">
        <f t="shared" si="73"/>
        <v>9.8029525524945857E-2</v>
      </c>
      <c r="AH102" s="33">
        <f t="shared" si="90"/>
        <v>2.2641561886191813E-3</v>
      </c>
      <c r="AI102" s="6">
        <v>660.22412099999997</v>
      </c>
      <c r="AJ102" s="37">
        <f t="shared" si="74"/>
        <v>0.13393158445140638</v>
      </c>
      <c r="AK102" s="33">
        <f t="shared" si="91"/>
        <v>5.4408367830832546E-3</v>
      </c>
      <c r="AL102" s="6">
        <v>321.25</v>
      </c>
      <c r="AM102" s="37">
        <f t="shared" si="75"/>
        <v>-4.7092017591511878E-3</v>
      </c>
      <c r="AN102" s="33">
        <f t="shared" si="92"/>
        <v>-9.3085436176944817E-5</v>
      </c>
      <c r="AO102" s="6">
        <v>430.07000699999998</v>
      </c>
      <c r="AP102" s="37">
        <f t="shared" si="76"/>
        <v>1.3694425265298873E-2</v>
      </c>
      <c r="AQ102" s="33">
        <f t="shared" si="93"/>
        <v>3.6238838575218437E-4</v>
      </c>
      <c r="AR102" s="6">
        <v>2517.5573730000001</v>
      </c>
      <c r="AS102" s="37">
        <f t="shared" si="77"/>
        <v>3.6933519297455107E-2</v>
      </c>
      <c r="AT102" s="33">
        <f t="shared" si="94"/>
        <v>5.7212558975638685E-3</v>
      </c>
      <c r="AU102" s="6">
        <v>124.276276</v>
      </c>
      <c r="AV102" s="37">
        <f t="shared" si="78"/>
        <v>-3.9218694092708041E-2</v>
      </c>
      <c r="AW102" s="33">
        <f t="shared" si="95"/>
        <v>-2.9989737438181676E-4</v>
      </c>
      <c r="AX102" s="6">
        <v>409.936127</v>
      </c>
      <c r="AY102" s="37">
        <f t="shared" si="79"/>
        <v>-1.9837280691809688E-2</v>
      </c>
      <c r="AZ102" s="33">
        <f t="shared" si="96"/>
        <v>-5.0036812540510704E-4</v>
      </c>
      <c r="BA102" s="6">
        <v>230.184372</v>
      </c>
      <c r="BB102" s="37">
        <f t="shared" si="80"/>
        <v>-7.8012507172874793E-2</v>
      </c>
      <c r="BC102" s="33">
        <f t="shared" si="97"/>
        <v>-1.1049213726127072E-3</v>
      </c>
    </row>
    <row r="103" spans="6:55" x14ac:dyDescent="0.35">
      <c r="F103" s="6">
        <f t="shared" si="81"/>
        <v>17415.325111999995</v>
      </c>
      <c r="G103" s="33">
        <f t="shared" si="82"/>
        <v>3.1349629704450578E-2</v>
      </c>
      <c r="J103" s="6" t="s">
        <v>137</v>
      </c>
      <c r="K103" s="6">
        <v>5572.1899409999996</v>
      </c>
      <c r="L103" s="37">
        <f t="shared" si="66"/>
        <v>7.7038865433961518E-2</v>
      </c>
      <c r="M103" s="33">
        <f t="shared" si="83"/>
        <v>2.5385752992654498E-2</v>
      </c>
      <c r="N103" s="6">
        <v>1530.209961</v>
      </c>
      <c r="O103" s="37">
        <f t="shared" si="67"/>
        <v>6.7307895337974849E-2</v>
      </c>
      <c r="P103" s="33">
        <f t="shared" si="84"/>
        <v>6.0907573121224386E-3</v>
      </c>
      <c r="Q103" s="6">
        <v>219.78599500000001</v>
      </c>
      <c r="R103" s="37">
        <f t="shared" si="68"/>
        <v>1.4648548449993304E-2</v>
      </c>
      <c r="S103" s="33">
        <f t="shared" si="85"/>
        <v>1.9039207492555608E-4</v>
      </c>
      <c r="T103" s="6">
        <v>710.91210899999999</v>
      </c>
      <c r="U103" s="37">
        <f t="shared" si="69"/>
        <v>-9.1683274963321425E-3</v>
      </c>
      <c r="V103" s="33">
        <f t="shared" si="86"/>
        <v>-3.8544311240484283E-4</v>
      </c>
      <c r="W103" s="6">
        <v>479.01998900000001</v>
      </c>
      <c r="X103" s="37">
        <f t="shared" si="70"/>
        <v>2.4694312110282719E-3</v>
      </c>
      <c r="Y103" s="33">
        <f t="shared" si="87"/>
        <v>6.9952755940034159E-5</v>
      </c>
      <c r="Z103" s="6">
        <v>2458.1499020000001</v>
      </c>
      <c r="AA103" s="37">
        <f t="shared" si="71"/>
        <v>-1.1417526585020281E-2</v>
      </c>
      <c r="AB103" s="33">
        <f t="shared" si="88"/>
        <v>-1.6597193400115248E-3</v>
      </c>
      <c r="AC103" s="6">
        <v>702.69000200000005</v>
      </c>
      <c r="AD103" s="37">
        <f t="shared" si="72"/>
        <v>3.7349217496216128E-2</v>
      </c>
      <c r="AE103" s="33">
        <f t="shared" si="89"/>
        <v>1.5520279623252912E-3</v>
      </c>
      <c r="AF103" s="6">
        <v>350.00012199999998</v>
      </c>
      <c r="AG103" s="37">
        <f t="shared" si="73"/>
        <v>-6.7583354455893141E-2</v>
      </c>
      <c r="AH103" s="33">
        <f t="shared" si="90"/>
        <v>-1.3988211799063485E-3</v>
      </c>
      <c r="AI103" s="6">
        <v>682.128601</v>
      </c>
      <c r="AJ103" s="37">
        <f t="shared" si="74"/>
        <v>3.3177339790043864E-2</v>
      </c>
      <c r="AK103" s="33">
        <f t="shared" si="91"/>
        <v>1.3383265077826351E-3</v>
      </c>
      <c r="AL103" s="6">
        <v>354.64001500000001</v>
      </c>
      <c r="AM103" s="37">
        <f t="shared" si="75"/>
        <v>0.1039377898832685</v>
      </c>
      <c r="AN103" s="33">
        <f t="shared" si="92"/>
        <v>2.1797941077401342E-3</v>
      </c>
      <c r="AO103" s="6">
        <v>447.35998499999999</v>
      </c>
      <c r="AP103" s="37">
        <f t="shared" si="76"/>
        <v>4.0202705881789196E-2</v>
      </c>
      <c r="AQ103" s="33">
        <f t="shared" si="93"/>
        <v>1.0635714716449385E-3</v>
      </c>
      <c r="AR103" s="6">
        <v>2645.6396479999999</v>
      </c>
      <c r="AS103" s="37">
        <f t="shared" si="77"/>
        <v>5.0875613153305382E-2</v>
      </c>
      <c r="AT103" s="33">
        <f t="shared" si="94"/>
        <v>7.9596616402265574E-3</v>
      </c>
      <c r="AU103" s="6">
        <v>117.778244</v>
      </c>
      <c r="AV103" s="37">
        <f t="shared" si="78"/>
        <v>-5.2286986777749886E-2</v>
      </c>
      <c r="AW103" s="33">
        <f t="shared" si="95"/>
        <v>-3.6417736528107024E-4</v>
      </c>
      <c r="AX103" s="6">
        <v>411.33886699999999</v>
      </c>
      <c r="AY103" s="37">
        <f t="shared" si="79"/>
        <v>3.4218501556950954E-3</v>
      </c>
      <c r="AZ103" s="33">
        <f t="shared" si="96"/>
        <v>8.3236727051598275E-5</v>
      </c>
      <c r="BA103" s="6">
        <v>228.239655</v>
      </c>
      <c r="BB103" s="37">
        <f t="shared" si="80"/>
        <v>-8.4485188247271498E-3</v>
      </c>
      <c r="BC103" s="33">
        <f t="shared" si="97"/>
        <v>-1.1403178906405049E-4</v>
      </c>
    </row>
    <row r="104" spans="6:55" x14ac:dyDescent="0.35">
      <c r="F104" s="6">
        <f t="shared" si="81"/>
        <v>16365.158079999996</v>
      </c>
      <c r="G104" s="33">
        <f t="shared" si="82"/>
        <v>-5.7830031190420066E-2</v>
      </c>
      <c r="J104" s="6" t="s">
        <v>138</v>
      </c>
      <c r="K104" s="6">
        <v>5840</v>
      </c>
      <c r="L104" s="37">
        <f t="shared" si="66"/>
        <v>4.8061904176930924E-2</v>
      </c>
      <c r="M104" s="33">
        <f t="shared" si="83"/>
        <v>1.6116926820956879E-2</v>
      </c>
      <c r="N104" s="6">
        <v>1491.5</v>
      </c>
      <c r="O104" s="37">
        <f t="shared" si="67"/>
        <v>-2.529715659065692E-2</v>
      </c>
      <c r="P104" s="33">
        <f t="shared" si="84"/>
        <v>-2.1665233816948112E-3</v>
      </c>
      <c r="Q104" s="6">
        <v>213.90220600000001</v>
      </c>
      <c r="R104" s="37">
        <f t="shared" si="68"/>
        <v>-2.6770536493919948E-2</v>
      </c>
      <c r="S104" s="33">
        <f t="shared" si="85"/>
        <v>-3.2880677076233867E-4</v>
      </c>
      <c r="T104" s="6">
        <v>737.87097200000005</v>
      </c>
      <c r="U104" s="37">
        <f t="shared" si="69"/>
        <v>3.792151330481848E-2</v>
      </c>
      <c r="V104" s="33">
        <f t="shared" si="86"/>
        <v>1.606698910412931E-3</v>
      </c>
      <c r="W104" s="6">
        <v>450.790009</v>
      </c>
      <c r="X104" s="37">
        <f t="shared" si="70"/>
        <v>-5.8932780777964593E-2</v>
      </c>
      <c r="Y104" s="33">
        <f t="shared" si="87"/>
        <v>-1.5254558043816377E-3</v>
      </c>
      <c r="Z104" s="6">
        <v>2663.3100589999999</v>
      </c>
      <c r="AA104" s="37">
        <f t="shared" si="71"/>
        <v>8.3461206671357743E-2</v>
      </c>
      <c r="AB104" s="33">
        <f t="shared" si="88"/>
        <v>1.2763647525072115E-2</v>
      </c>
      <c r="AC104" s="6">
        <v>727.95001200000002</v>
      </c>
      <c r="AD104" s="37">
        <f t="shared" si="72"/>
        <v>3.5947587027145386E-2</v>
      </c>
      <c r="AE104" s="33">
        <f t="shared" si="89"/>
        <v>1.5025873039688756E-3</v>
      </c>
      <c r="AF104" s="6">
        <v>371.240387</v>
      </c>
      <c r="AG104" s="37">
        <f t="shared" si="73"/>
        <v>6.0686450275008831E-2</v>
      </c>
      <c r="AH104" s="33">
        <f t="shared" si="90"/>
        <v>1.2936457482626488E-3</v>
      </c>
      <c r="AI104" s="6">
        <v>688.82299799999998</v>
      </c>
      <c r="AJ104" s="37">
        <f t="shared" si="74"/>
        <v>9.8139808097564007E-3</v>
      </c>
      <c r="AK104" s="33">
        <f t="shared" si="91"/>
        <v>3.8816936463809343E-4</v>
      </c>
      <c r="AL104" s="6">
        <v>379.02999899999998</v>
      </c>
      <c r="AM104" s="37">
        <f t="shared" si="75"/>
        <v>6.877391994245198E-2</v>
      </c>
      <c r="AN104" s="33">
        <f t="shared" si="92"/>
        <v>1.4968069007825742E-3</v>
      </c>
      <c r="AO104" s="6">
        <v>414.39999399999999</v>
      </c>
      <c r="AP104" s="37">
        <f t="shared" si="76"/>
        <v>-7.3676663325174252E-2</v>
      </c>
      <c r="AQ104" s="33">
        <f t="shared" si="93"/>
        <v>-1.7531460735610664E-3</v>
      </c>
      <c r="AR104" s="6">
        <v>2679.453125</v>
      </c>
      <c r="AS104" s="37">
        <f t="shared" si="77"/>
        <v>1.278083242574695E-2</v>
      </c>
      <c r="AT104" s="33">
        <f t="shared" si="94"/>
        <v>1.9664083881886364E-3</v>
      </c>
      <c r="AU104" s="6">
        <v>120.779839</v>
      </c>
      <c r="AV104" s="37">
        <f t="shared" si="78"/>
        <v>2.548513968335268E-2</v>
      </c>
      <c r="AW104" s="33">
        <f t="shared" si="95"/>
        <v>1.7674611573727643E-4</v>
      </c>
      <c r="AX104" s="6">
        <v>407.969604</v>
      </c>
      <c r="AY104" s="37">
        <f t="shared" si="79"/>
        <v>-8.1909667923502818E-3</v>
      </c>
      <c r="AZ104" s="33">
        <f t="shared" si="96"/>
        <v>-1.9188074050651669E-4</v>
      </c>
      <c r="BA104" s="6">
        <v>228.30590799999999</v>
      </c>
      <c r="BB104" s="37">
        <f t="shared" si="80"/>
        <v>2.9027821655263638E-4</v>
      </c>
      <c r="BC104" s="33">
        <f t="shared" si="97"/>
        <v>3.8053973369125062E-6</v>
      </c>
    </row>
    <row r="105" spans="6:55" x14ac:dyDescent="0.35">
      <c r="F105" s="6">
        <f t="shared" si="81"/>
        <v>17848.239860000005</v>
      </c>
      <c r="G105" s="33">
        <f t="shared" si="82"/>
        <v>9.3853269156528807E-2</v>
      </c>
      <c r="J105" s="6" t="s">
        <v>139</v>
      </c>
      <c r="K105" s="6">
        <v>5554.2202150000003</v>
      </c>
      <c r="L105" s="37">
        <f t="shared" si="66"/>
        <v>-4.8934894691780771E-2</v>
      </c>
      <c r="M105" s="33">
        <f t="shared" si="83"/>
        <v>-1.6608161069225982E-2</v>
      </c>
      <c r="N105" s="6">
        <v>1321.869995</v>
      </c>
      <c r="O105" s="37">
        <f t="shared" si="67"/>
        <v>-0.11373114649681527</v>
      </c>
      <c r="P105" s="33">
        <f t="shared" si="84"/>
        <v>-9.1864551088460689E-3</v>
      </c>
      <c r="Q105" s="6">
        <v>215.50418099999999</v>
      </c>
      <c r="R105" s="37">
        <f t="shared" si="68"/>
        <v>7.4892869501307609E-3</v>
      </c>
      <c r="S105" s="33">
        <f t="shared" si="85"/>
        <v>9.8622490694689192E-5</v>
      </c>
      <c r="T105" s="6">
        <v>746.21423300000004</v>
      </c>
      <c r="U105" s="37">
        <f t="shared" si="69"/>
        <v>1.1307208599608636E-2</v>
      </c>
      <c r="V105" s="33">
        <f t="shared" si="86"/>
        <v>5.1558316462824931E-4</v>
      </c>
      <c r="W105" s="6">
        <v>373.35000600000001</v>
      </c>
      <c r="X105" s="37">
        <f t="shared" si="70"/>
        <v>-0.17178730995344663</v>
      </c>
      <c r="Y105" s="33">
        <f t="shared" si="87"/>
        <v>-3.9191062431731287E-3</v>
      </c>
      <c r="Z105" s="6">
        <v>2386.8400879999999</v>
      </c>
      <c r="AA105" s="37">
        <f t="shared" si="71"/>
        <v>-0.10380690376839072</v>
      </c>
      <c r="AB105" s="33">
        <f t="shared" si="88"/>
        <v>-1.5140121355036328E-2</v>
      </c>
      <c r="AC105" s="6">
        <v>787.669983</v>
      </c>
      <c r="AD105" s="37">
        <f t="shared" si="72"/>
        <v>8.20385603620266E-2</v>
      </c>
      <c r="AE105" s="33">
        <f t="shared" si="89"/>
        <v>3.9485907273131568E-3</v>
      </c>
      <c r="AF105" s="6">
        <v>333.93954500000001</v>
      </c>
      <c r="AG105" s="37">
        <f t="shared" si="73"/>
        <v>-0.10047625017695068</v>
      </c>
      <c r="AH105" s="33">
        <f t="shared" si="90"/>
        <v>-2.0502700373180318E-3</v>
      </c>
      <c r="AI105" s="6">
        <v>642.72454800000003</v>
      </c>
      <c r="AJ105" s="37">
        <f t="shared" si="74"/>
        <v>-6.6923505942523651E-2</v>
      </c>
      <c r="AK105" s="33">
        <f t="shared" si="91"/>
        <v>-2.6283510307212282E-3</v>
      </c>
      <c r="AL105" s="6">
        <v>396.959991</v>
      </c>
      <c r="AM105" s="37">
        <f t="shared" si="75"/>
        <v>4.7304941686159327E-2</v>
      </c>
      <c r="AN105" s="33">
        <f t="shared" si="92"/>
        <v>1.1474480805011165E-3</v>
      </c>
      <c r="AO105" s="6">
        <v>388.64999399999999</v>
      </c>
      <c r="AP105" s="37">
        <f t="shared" si="76"/>
        <v>-6.2138031787712815E-2</v>
      </c>
      <c r="AQ105" s="33">
        <f t="shared" si="93"/>
        <v>-1.4756927836206029E-3</v>
      </c>
      <c r="AR105" s="6">
        <v>2502.3664549999999</v>
      </c>
      <c r="AS105" s="37">
        <f t="shared" si="77"/>
        <v>-6.6090601976849336E-2</v>
      </c>
      <c r="AT105" s="33">
        <f t="shared" si="94"/>
        <v>-1.0105793330511139E-2</v>
      </c>
      <c r="AU105" s="6">
        <v>117.69976800000001</v>
      </c>
      <c r="AV105" s="37">
        <f t="shared" si="78"/>
        <v>-2.5501532586079949E-2</v>
      </c>
      <c r="AW105" s="33">
        <f t="shared" si="95"/>
        <v>-1.8340943939272055E-4</v>
      </c>
      <c r="AX105" s="6">
        <v>381.41180400000002</v>
      </c>
      <c r="AY105" s="37">
        <f t="shared" si="79"/>
        <v>-6.5097496822336759E-2</v>
      </c>
      <c r="AZ105" s="33">
        <f t="shared" si="96"/>
        <v>-1.5171838596069181E-3</v>
      </c>
      <c r="BA105" s="6">
        <v>215.73727400000001</v>
      </c>
      <c r="BB105" s="37">
        <f t="shared" si="80"/>
        <v>-5.5051724723654438E-2</v>
      </c>
      <c r="BC105" s="33">
        <f t="shared" si="97"/>
        <v>-7.2573139610513412E-4</v>
      </c>
    </row>
    <row r="106" spans="6:55" x14ac:dyDescent="0.35">
      <c r="F106" s="6">
        <f t="shared" si="81"/>
        <v>18013.779235999998</v>
      </c>
      <c r="G106" s="33">
        <f t="shared" si="82"/>
        <v>1.1698745589239716E-2</v>
      </c>
      <c r="J106" s="6" t="s">
        <v>140</v>
      </c>
      <c r="K106" s="6">
        <v>6350.6201170000004</v>
      </c>
      <c r="L106" s="37">
        <f t="shared" si="66"/>
        <v>0.14338644691278235</v>
      </c>
      <c r="M106" s="33">
        <f t="shared" si="83"/>
        <v>5.101863609028548E-2</v>
      </c>
      <c r="N106" s="6">
        <v>1311.6400149999999</v>
      </c>
      <c r="O106" s="37">
        <f t="shared" si="67"/>
        <v>-7.7390212643415578E-3</v>
      </c>
      <c r="P106" s="33">
        <f t="shared" si="84"/>
        <v>-5.6872890810905291E-4</v>
      </c>
      <c r="Q106" s="6">
        <v>246.154236</v>
      </c>
      <c r="R106" s="37">
        <f t="shared" si="68"/>
        <v>0.14222487405012346</v>
      </c>
      <c r="S106" s="33">
        <f t="shared" si="85"/>
        <v>1.9614962308112079E-3</v>
      </c>
      <c r="T106" s="6">
        <v>862.46020499999997</v>
      </c>
      <c r="U106" s="37">
        <f t="shared" si="69"/>
        <v>0.15578096323981525</v>
      </c>
      <c r="V106" s="33">
        <f t="shared" si="86"/>
        <v>7.5276263959234173E-3</v>
      </c>
      <c r="W106" s="6">
        <v>379.11999500000002</v>
      </c>
      <c r="X106" s="37">
        <f t="shared" si="70"/>
        <v>1.5454637491019645E-2</v>
      </c>
      <c r="Y106" s="33">
        <f t="shared" si="87"/>
        <v>3.2827674517380554E-4</v>
      </c>
      <c r="Z106" s="6">
        <v>2493.360107</v>
      </c>
      <c r="AA106" s="37">
        <f t="shared" si="71"/>
        <v>4.4628050088288969E-2</v>
      </c>
      <c r="AB106" s="33">
        <f t="shared" si="88"/>
        <v>6.2344410774484915E-3</v>
      </c>
      <c r="AC106" s="6">
        <v>809.21002199999998</v>
      </c>
      <c r="AD106" s="37">
        <f t="shared" si="72"/>
        <v>2.7346527689122282E-2</v>
      </c>
      <c r="AE106" s="33">
        <f t="shared" si="89"/>
        <v>1.2398468670589821E-3</v>
      </c>
      <c r="AF106" s="6">
        <v>337.33670000000001</v>
      </c>
      <c r="AG106" s="37">
        <f t="shared" si="73"/>
        <v>1.017296409144954E-2</v>
      </c>
      <c r="AH106" s="33">
        <f t="shared" si="90"/>
        <v>1.9227185216840118E-4</v>
      </c>
      <c r="AI106" s="6">
        <v>783.12292500000001</v>
      </c>
      <c r="AJ106" s="37">
        <f t="shared" si="74"/>
        <v>0.21844253099852035</v>
      </c>
      <c r="AK106" s="33">
        <f t="shared" si="91"/>
        <v>9.5845503624896033E-3</v>
      </c>
      <c r="AL106" s="6">
        <v>416.47000100000002</v>
      </c>
      <c r="AM106" s="37">
        <f t="shared" si="75"/>
        <v>4.9148555124790959E-2</v>
      </c>
      <c r="AN106" s="33">
        <f t="shared" si="92"/>
        <v>1.1468301055188891E-3</v>
      </c>
      <c r="AO106" s="6">
        <v>411.10998499999999</v>
      </c>
      <c r="AP106" s="37">
        <f t="shared" si="76"/>
        <v>5.7789762888816619E-2</v>
      </c>
      <c r="AQ106" s="33">
        <f t="shared" si="93"/>
        <v>1.3311087670677992E-3</v>
      </c>
      <c r="AR106" s="6">
        <v>2693.4375</v>
      </c>
      <c r="AS106" s="37">
        <f t="shared" si="77"/>
        <v>7.6356140651669721E-2</v>
      </c>
      <c r="AT106" s="33">
        <f t="shared" si="94"/>
        <v>1.1522732448670803E-2</v>
      </c>
      <c r="AU106" s="6">
        <v>124.014061</v>
      </c>
      <c r="AV106" s="37">
        <f t="shared" si="78"/>
        <v>5.364745493805894E-2</v>
      </c>
      <c r="AW106" s="33">
        <f t="shared" si="95"/>
        <v>3.7275601411506303E-4</v>
      </c>
      <c r="AX106" s="6">
        <v>398.03353900000002</v>
      </c>
      <c r="AY106" s="37">
        <f t="shared" si="79"/>
        <v>4.3579498132155343E-2</v>
      </c>
      <c r="AZ106" s="33">
        <f t="shared" si="96"/>
        <v>9.718662459406055E-4</v>
      </c>
      <c r="BA106" s="6">
        <v>232.150452</v>
      </c>
      <c r="BB106" s="37">
        <f t="shared" si="80"/>
        <v>7.6079472479104321E-2</v>
      </c>
      <c r="BC106" s="33">
        <f t="shared" si="97"/>
        <v>9.8955886196531767E-4</v>
      </c>
    </row>
    <row r="107" spans="6:55" x14ac:dyDescent="0.35">
      <c r="F107" s="6">
        <f t="shared" si="81"/>
        <v>18295.362578999997</v>
      </c>
      <c r="G107" s="33">
        <f t="shared" si="82"/>
        <v>1.6430631029807054E-2</v>
      </c>
      <c r="J107" s="6" t="s">
        <v>141</v>
      </c>
      <c r="K107" s="6">
        <v>6306.4399409999996</v>
      </c>
      <c r="L107" s="37">
        <f t="shared" si="66"/>
        <v>-6.9568286539033672E-3</v>
      </c>
      <c r="M107" s="33">
        <f t="shared" si="83"/>
        <v>-2.4355145864112145E-3</v>
      </c>
      <c r="N107" s="6">
        <v>1257.469971</v>
      </c>
      <c r="O107" s="37">
        <f t="shared" si="67"/>
        <v>-4.1299474993525542E-2</v>
      </c>
      <c r="P107" s="33">
        <f t="shared" si="84"/>
        <v>-2.8829513752804043E-3</v>
      </c>
      <c r="Q107" s="6">
        <v>249.556229</v>
      </c>
      <c r="R107" s="37">
        <f t="shared" si="68"/>
        <v>1.3820574674164879E-2</v>
      </c>
      <c r="S107" s="33">
        <f t="shared" si="85"/>
        <v>1.9146512528613356E-4</v>
      </c>
      <c r="T107" s="6">
        <v>867.813354</v>
      </c>
      <c r="U107" s="37">
        <f t="shared" si="69"/>
        <v>6.2068359432305986E-3</v>
      </c>
      <c r="V107" s="33">
        <f t="shared" si="86"/>
        <v>2.9901416282809715E-4</v>
      </c>
      <c r="W107" s="6">
        <v>405.35998499999999</v>
      </c>
      <c r="X107" s="37">
        <f t="shared" si="70"/>
        <v>6.9212888652839255E-2</v>
      </c>
      <c r="Y107" s="33">
        <f t="shared" si="87"/>
        <v>1.5574819219529594E-3</v>
      </c>
      <c r="Z107" s="6">
        <v>2481.719971</v>
      </c>
      <c r="AA107" s="37">
        <f t="shared" si="71"/>
        <v>-4.6684536129862706E-3</v>
      </c>
      <c r="AB107" s="33">
        <f t="shared" si="88"/>
        <v>-6.4316290397748799E-4</v>
      </c>
      <c r="AC107" s="6">
        <v>837.96997099999999</v>
      </c>
      <c r="AD107" s="37">
        <f t="shared" si="72"/>
        <v>3.5540772133442519E-2</v>
      </c>
      <c r="AE107" s="33">
        <f t="shared" si="89"/>
        <v>1.6532954802987595E-3</v>
      </c>
      <c r="AF107" s="6">
        <v>355.73992900000002</v>
      </c>
      <c r="AG107" s="37">
        <f t="shared" si="73"/>
        <v>5.4554482213171621E-2</v>
      </c>
      <c r="AH107" s="33">
        <f t="shared" si="90"/>
        <v>1.0773534734099944E-3</v>
      </c>
      <c r="AI107" s="6">
        <v>733.37017800000001</v>
      </c>
      <c r="AJ107" s="37">
        <f t="shared" si="74"/>
        <v>-6.3531209994905968E-2</v>
      </c>
      <c r="AK107" s="33">
        <f t="shared" si="91"/>
        <v>-2.5864586310354611E-3</v>
      </c>
      <c r="AL107" s="6">
        <v>396.63000499999998</v>
      </c>
      <c r="AM107" s="37">
        <f t="shared" si="75"/>
        <v>-4.7638475646172747E-2</v>
      </c>
      <c r="AN107" s="33">
        <f t="shared" si="92"/>
        <v>-1.0489108690736636E-3</v>
      </c>
      <c r="AO107" s="6">
        <v>384.52999899999998</v>
      </c>
      <c r="AP107" s="37">
        <f t="shared" si="76"/>
        <v>-6.4654197100077776E-2</v>
      </c>
      <c r="AQ107" s="33">
        <f t="shared" si="93"/>
        <v>-1.3801367286967628E-3</v>
      </c>
      <c r="AR107" s="6">
        <v>2963.2170409999999</v>
      </c>
      <c r="AS107" s="37">
        <f t="shared" si="77"/>
        <v>0.10016179733147693</v>
      </c>
      <c r="AT107" s="33">
        <f t="shared" si="94"/>
        <v>1.6476339629869146E-2</v>
      </c>
      <c r="AU107" s="6">
        <v>132.68478400000001</v>
      </c>
      <c r="AV107" s="37">
        <f t="shared" si="78"/>
        <v>6.9917257205213287E-2</v>
      </c>
      <c r="AW107" s="33">
        <f t="shared" si="95"/>
        <v>5.1499222060001984E-4</v>
      </c>
      <c r="AX107" s="6">
        <v>432.19894399999998</v>
      </c>
      <c r="AY107" s="37">
        <f t="shared" si="79"/>
        <v>8.5835492872875632E-2</v>
      </c>
      <c r="AZ107" s="33">
        <f t="shared" si="96"/>
        <v>2.0594240048882754E-3</v>
      </c>
      <c r="BA107" s="6">
        <v>209.078934</v>
      </c>
      <c r="BB107" s="37">
        <f t="shared" si="80"/>
        <v>-9.9381749211498407E-2</v>
      </c>
      <c r="BC107" s="33">
        <f t="shared" si="97"/>
        <v>-1.1534853354186754E-3</v>
      </c>
    </row>
    <row r="108" spans="6:55" x14ac:dyDescent="0.35">
      <c r="F108" s="6">
        <f t="shared" si="81"/>
        <v>17584.431732000001</v>
      </c>
      <c r="G108" s="33">
        <f t="shared" si="82"/>
        <v>-3.762380631279711E-2</v>
      </c>
      <c r="J108" s="6" t="s">
        <v>142</v>
      </c>
      <c r="K108" s="6">
        <v>6377.330078</v>
      </c>
      <c r="L108" s="37">
        <f t="shared" si="66"/>
        <v>1.1240912093544716E-2</v>
      </c>
      <c r="M108" s="33">
        <f t="shared" si="83"/>
        <v>3.9183157201050116E-3</v>
      </c>
      <c r="N108" s="6">
        <v>1213.4799800000001</v>
      </c>
      <c r="O108" s="37">
        <f t="shared" si="67"/>
        <v>-3.4982935588527005E-2</v>
      </c>
      <c r="P108" s="33">
        <f t="shared" si="84"/>
        <v>-2.3203197966152229E-3</v>
      </c>
      <c r="Q108" s="6">
        <v>242.14720199999999</v>
      </c>
      <c r="R108" s="37">
        <f t="shared" si="68"/>
        <v>-2.9688808128287628E-2</v>
      </c>
      <c r="S108" s="33">
        <f t="shared" si="85"/>
        <v>-3.9294448458931014E-4</v>
      </c>
      <c r="T108" s="6">
        <v>871.79693599999996</v>
      </c>
      <c r="U108" s="37">
        <f t="shared" si="69"/>
        <v>4.5903672507901462E-3</v>
      </c>
      <c r="V108" s="33">
        <f t="shared" si="86"/>
        <v>2.1873674747211979E-4</v>
      </c>
      <c r="W108" s="6">
        <v>400.20001200000002</v>
      </c>
      <c r="X108" s="37">
        <f t="shared" si="70"/>
        <v>-1.272935955925689E-2</v>
      </c>
      <c r="Y108" s="33">
        <f t="shared" si="87"/>
        <v>-2.784470559886204E-4</v>
      </c>
      <c r="Z108" s="6">
        <v>2531.330078</v>
      </c>
      <c r="AA108" s="37">
        <f t="shared" si="71"/>
        <v>1.9990211458067834E-2</v>
      </c>
      <c r="AB108" s="33">
        <f t="shared" si="88"/>
        <v>2.7658278599774645E-3</v>
      </c>
      <c r="AC108" s="6">
        <v>904.59002699999996</v>
      </c>
      <c r="AD108" s="37">
        <f t="shared" si="72"/>
        <v>7.9501722383319123E-2</v>
      </c>
      <c r="AE108" s="33">
        <f t="shared" si="89"/>
        <v>3.930857608682824E-3</v>
      </c>
      <c r="AF108" s="6">
        <v>355.90768400000002</v>
      </c>
      <c r="AG108" s="37">
        <f t="shared" si="73"/>
        <v>4.7156640659249598E-4</v>
      </c>
      <c r="AH108" s="33">
        <f t="shared" si="90"/>
        <v>9.1735873994201642E-6</v>
      </c>
      <c r="AI108" s="6">
        <v>709.18908699999997</v>
      </c>
      <c r="AJ108" s="37">
        <f t="shared" si="74"/>
        <v>-3.2972558368742445E-2</v>
      </c>
      <c r="AK108" s="33">
        <f t="shared" si="91"/>
        <v>-1.278125998575361E-3</v>
      </c>
      <c r="AL108" s="6">
        <v>398.42999300000002</v>
      </c>
      <c r="AM108" s="37">
        <f t="shared" si="75"/>
        <v>4.5382043146232516E-3</v>
      </c>
      <c r="AN108" s="33">
        <f t="shared" si="92"/>
        <v>9.8831422744437549E-5</v>
      </c>
      <c r="AO108" s="6">
        <v>418.29998799999998</v>
      </c>
      <c r="AP108" s="37">
        <f t="shared" si="76"/>
        <v>8.7821467994230573E-2</v>
      </c>
      <c r="AQ108" s="33">
        <f t="shared" si="93"/>
        <v>2.0079251695342441E-3</v>
      </c>
      <c r="AR108" s="6">
        <v>3097.1044919999999</v>
      </c>
      <c r="AS108" s="37">
        <f t="shared" si="77"/>
        <v>4.518314019779561E-2</v>
      </c>
      <c r="AT108" s="33">
        <f t="shared" si="94"/>
        <v>7.6487637708739708E-3</v>
      </c>
      <c r="AU108" s="6">
        <v>137.43937700000001</v>
      </c>
      <c r="AV108" s="37">
        <f t="shared" si="78"/>
        <v>3.5833747146168618E-2</v>
      </c>
      <c r="AW108" s="33">
        <f t="shared" si="95"/>
        <v>2.691921442977019E-4</v>
      </c>
      <c r="AX108" s="6">
        <v>433.56002799999999</v>
      </c>
      <c r="AY108" s="37">
        <f t="shared" si="79"/>
        <v>3.1492071392011669E-3</v>
      </c>
      <c r="AZ108" s="33">
        <f t="shared" si="96"/>
        <v>7.4629312731799787E-5</v>
      </c>
      <c r="BA108" s="6">
        <v>204.55761699999999</v>
      </c>
      <c r="BB108" s="37">
        <f t="shared" si="80"/>
        <v>-2.1624928506666339E-2</v>
      </c>
      <c r="BC108" s="33">
        <f t="shared" si="97"/>
        <v>-2.4178497824342218E-4</v>
      </c>
    </row>
    <row r="109" spans="6:55" x14ac:dyDescent="0.35">
      <c r="F109" s="6">
        <f t="shared" si="81"/>
        <v>16467.061005</v>
      </c>
      <c r="G109" s="33">
        <f t="shared" si="82"/>
        <v>-6.0217101489511357E-2</v>
      </c>
      <c r="J109" s="6" t="s">
        <v>143</v>
      </c>
      <c r="K109" s="6">
        <v>5963.2998049999997</v>
      </c>
      <c r="L109" s="37">
        <f t="shared" si="66"/>
        <v>-6.4922195955998671E-2</v>
      </c>
      <c r="M109" s="33">
        <f t="shared" si="83"/>
        <v>-2.2016663625247859E-2</v>
      </c>
      <c r="N109" s="6">
        <v>1108.0699460000001</v>
      </c>
      <c r="O109" s="37">
        <f t="shared" si="67"/>
        <v>-8.6865902806241596E-2</v>
      </c>
      <c r="P109" s="33">
        <f t="shared" si="84"/>
        <v>-5.4737905494319774E-3</v>
      </c>
      <c r="Q109" s="6">
        <v>221.99813800000001</v>
      </c>
      <c r="R109" s="37">
        <f t="shared" si="68"/>
        <v>-8.320998067943805E-2</v>
      </c>
      <c r="S109" s="33">
        <f t="shared" si="85"/>
        <v>-1.0505008666407568E-3</v>
      </c>
      <c r="T109" s="6">
        <v>813.23028599999998</v>
      </c>
      <c r="U109" s="37">
        <f t="shared" si="69"/>
        <v>-6.7179233582440559E-2</v>
      </c>
      <c r="V109" s="33">
        <f t="shared" si="86"/>
        <v>-3.1068497505148118E-3</v>
      </c>
      <c r="W109" s="6">
        <v>358.45001200000002</v>
      </c>
      <c r="X109" s="37">
        <f t="shared" si="70"/>
        <v>-0.10432283545258864</v>
      </c>
      <c r="Y109" s="33">
        <f t="shared" si="87"/>
        <v>-2.1265698084405077E-3</v>
      </c>
      <c r="Z109" s="6">
        <v>2539.98999</v>
      </c>
      <c r="AA109" s="37">
        <f t="shared" si="71"/>
        <v>3.4210915736608556E-3</v>
      </c>
      <c r="AB109" s="33">
        <f t="shared" si="88"/>
        <v>4.9416088528802279E-4</v>
      </c>
      <c r="AC109" s="6">
        <v>868.53002900000001</v>
      </c>
      <c r="AD109" s="37">
        <f t="shared" si="72"/>
        <v>-3.9863360111972529E-2</v>
      </c>
      <c r="AE109" s="33">
        <f t="shared" si="89"/>
        <v>-1.9689305768740405E-3</v>
      </c>
      <c r="AF109" s="6">
        <v>366.75228900000002</v>
      </c>
      <c r="AG109" s="37">
        <f t="shared" si="73"/>
        <v>3.0470274982880113E-2</v>
      </c>
      <c r="AH109" s="33">
        <f t="shared" si="90"/>
        <v>6.3550777567036572E-4</v>
      </c>
      <c r="AI109" s="6">
        <v>688.84252900000001</v>
      </c>
      <c r="AJ109" s="37">
        <f t="shared" si="74"/>
        <v>-2.8689891557792627E-2</v>
      </c>
      <c r="AK109" s="33">
        <f t="shared" si="91"/>
        <v>-1.1238814969176066E-3</v>
      </c>
      <c r="AL109" s="6">
        <v>386.14001500000001</v>
      </c>
      <c r="AM109" s="37">
        <f t="shared" si="75"/>
        <v>-3.0846016153206667E-2</v>
      </c>
      <c r="AN109" s="33">
        <f t="shared" si="92"/>
        <v>-6.7735377074563876E-4</v>
      </c>
      <c r="AO109" s="6">
        <v>408.57998700000002</v>
      </c>
      <c r="AP109" s="37">
        <f t="shared" si="76"/>
        <v>-2.3236914364912601E-2</v>
      </c>
      <c r="AQ109" s="33">
        <f t="shared" si="93"/>
        <v>-5.3991725827902371E-4</v>
      </c>
      <c r="AR109" s="6">
        <v>3076.078125</v>
      </c>
      <c r="AS109" s="37">
        <f t="shared" si="77"/>
        <v>-6.7890402323564671E-3</v>
      </c>
      <c r="AT109" s="33">
        <f t="shared" si="94"/>
        <v>-1.1876197347050353E-3</v>
      </c>
      <c r="AU109" s="6">
        <v>142.34149199999999</v>
      </c>
      <c r="AV109" s="37">
        <f t="shared" si="78"/>
        <v>3.5667471047980522E-2</v>
      </c>
      <c r="AW109" s="33">
        <f t="shared" si="95"/>
        <v>2.8871908528026749E-4</v>
      </c>
      <c r="AX109" s="6">
        <v>435.39492799999999</v>
      </c>
      <c r="AY109" s="37">
        <f t="shared" si="79"/>
        <v>4.2321705911505404E-3</v>
      </c>
      <c r="AZ109" s="33">
        <f t="shared" si="96"/>
        <v>1.0478960241088938E-4</v>
      </c>
      <c r="BA109" s="6">
        <v>206.734161</v>
      </c>
      <c r="BB109" s="37">
        <f t="shared" si="80"/>
        <v>1.064024909910838E-2</v>
      </c>
      <c r="BC109" s="33">
        <f t="shared" si="97"/>
        <v>1.2509377635059858E-4</v>
      </c>
    </row>
    <row r="110" spans="6:55" x14ac:dyDescent="0.35">
      <c r="F110" s="6">
        <f t="shared" si="81"/>
        <v>18394.643722999997</v>
      </c>
      <c r="G110" s="33">
        <f t="shared" si="82"/>
        <v>0.11954110432709728</v>
      </c>
      <c r="J110" s="6" t="s">
        <v>144</v>
      </c>
      <c r="K110" s="6">
        <v>5412.6201170000004</v>
      </c>
      <c r="L110" s="37">
        <f t="shared" si="66"/>
        <v>-9.2344793320348464E-2</v>
      </c>
      <c r="M110" s="33">
        <f t="shared" si="83"/>
        <v>-3.0353156879309524E-2</v>
      </c>
      <c r="N110" s="6">
        <v>985.20001200000002</v>
      </c>
      <c r="O110" s="37">
        <f t="shared" si="67"/>
        <v>-0.11088644218133144</v>
      </c>
      <c r="P110" s="33">
        <f t="shared" si="84"/>
        <v>-6.6341725541986018E-3</v>
      </c>
      <c r="Q110" s="6">
        <v>211.473679</v>
      </c>
      <c r="R110" s="37">
        <f t="shared" si="68"/>
        <v>-4.7407870601148948E-2</v>
      </c>
      <c r="S110" s="33">
        <f t="shared" si="85"/>
        <v>-6.0882247333247865E-4</v>
      </c>
      <c r="T110" s="6">
        <v>798.72363299999995</v>
      </c>
      <c r="U110" s="37">
        <f t="shared" si="69"/>
        <v>-1.7838308840357218E-2</v>
      </c>
      <c r="V110" s="33">
        <f t="shared" si="86"/>
        <v>-8.6523507984940108E-4</v>
      </c>
      <c r="W110" s="6">
        <v>275.27999899999998</v>
      </c>
      <c r="X110" s="37">
        <f t="shared" si="70"/>
        <v>-0.23202681047755144</v>
      </c>
      <c r="Y110" s="33">
        <f t="shared" si="87"/>
        <v>-3.878794165931588E-3</v>
      </c>
      <c r="Z110" s="6">
        <v>2477.1298830000001</v>
      </c>
      <c r="AA110" s="37">
        <f t="shared" si="71"/>
        <v>-2.4748171153225675E-2</v>
      </c>
      <c r="AB110" s="33">
        <f t="shared" si="88"/>
        <v>-3.7228522014122393E-3</v>
      </c>
      <c r="AC110" s="6">
        <v>845.86999500000002</v>
      </c>
      <c r="AD110" s="37">
        <f t="shared" si="72"/>
        <v>-2.6090098492150115E-2</v>
      </c>
      <c r="AE110" s="33">
        <f t="shared" si="89"/>
        <v>-1.3401803439243728E-3</v>
      </c>
      <c r="AF110" s="6">
        <v>392.19528200000002</v>
      </c>
      <c r="AG110" s="37">
        <f t="shared" si="73"/>
        <v>6.9373781059073367E-2</v>
      </c>
      <c r="AH110" s="33">
        <f t="shared" si="90"/>
        <v>1.6522723525229049E-3</v>
      </c>
      <c r="AI110" s="6">
        <v>726.66790800000001</v>
      </c>
      <c r="AJ110" s="37">
        <f t="shared" si="74"/>
        <v>5.4911503584007072E-2</v>
      </c>
      <c r="AK110" s="33">
        <f t="shared" si="91"/>
        <v>2.4231663089369191E-3</v>
      </c>
      <c r="AL110" s="6">
        <v>372.89999399999999</v>
      </c>
      <c r="AM110" s="37">
        <f t="shared" si="75"/>
        <v>-3.4288135095245212E-2</v>
      </c>
      <c r="AN110" s="33">
        <f t="shared" si="92"/>
        <v>-7.7646189368010593E-4</v>
      </c>
      <c r="AO110" s="6">
        <v>374.58999599999999</v>
      </c>
      <c r="AP110" s="37">
        <f t="shared" si="76"/>
        <v>-8.3190543055159549E-2</v>
      </c>
      <c r="AQ110" s="33">
        <f t="shared" si="93"/>
        <v>-1.8924047940800132E-3</v>
      </c>
      <c r="AR110" s="6">
        <v>2782.4396969999998</v>
      </c>
      <c r="AS110" s="37">
        <f t="shared" si="77"/>
        <v>-9.545870295475678E-2</v>
      </c>
      <c r="AT110" s="33">
        <f t="shared" si="94"/>
        <v>-1.612965935116158E-2</v>
      </c>
      <c r="AU110" s="6">
        <v>147.61558500000001</v>
      </c>
      <c r="AV110" s="37">
        <f t="shared" si="78"/>
        <v>3.7052393689958107E-2</v>
      </c>
      <c r="AW110" s="33">
        <f t="shared" si="95"/>
        <v>3.3214857032063782E-4</v>
      </c>
      <c r="AX110" s="6">
        <v>430.047821</v>
      </c>
      <c r="AY110" s="37">
        <f t="shared" si="79"/>
        <v>-1.2281050274430376E-2</v>
      </c>
      <c r="AZ110" s="33">
        <f t="shared" si="96"/>
        <v>-3.2072747580801444E-4</v>
      </c>
      <c r="BA110" s="6">
        <v>234.30740399999999</v>
      </c>
      <c r="BB110" s="37">
        <f t="shared" si="80"/>
        <v>0.13337535928568667</v>
      </c>
      <c r="BC110" s="33">
        <f t="shared" si="97"/>
        <v>1.8977784913961054E-3</v>
      </c>
    </row>
    <row r="111" spans="6:55" x14ac:dyDescent="0.35">
      <c r="F111" s="6">
        <f t="shared" si="81"/>
        <v>20025.333695000001</v>
      </c>
      <c r="G111" s="33">
        <f t="shared" si="82"/>
        <v>9.2414466913765578E-2</v>
      </c>
      <c r="J111" s="6" t="s">
        <v>145</v>
      </c>
      <c r="K111" s="6">
        <v>6155.3901370000003</v>
      </c>
      <c r="L111" s="37">
        <f t="shared" si="66"/>
        <v>0.13722929079524757</v>
      </c>
      <c r="M111" s="33">
        <f t="shared" si="83"/>
        <v>4.5920966765580225E-2</v>
      </c>
      <c r="N111" s="6">
        <v>1091.9300539999999</v>
      </c>
      <c r="O111" s="37">
        <f t="shared" si="67"/>
        <v>0.10833337464474159</v>
      </c>
      <c r="P111" s="33">
        <f t="shared" si="84"/>
        <v>6.4308104797879987E-3</v>
      </c>
      <c r="Q111" s="6">
        <v>234.10423299999999</v>
      </c>
      <c r="R111" s="37">
        <f t="shared" si="68"/>
        <v>0.10701357306977191</v>
      </c>
      <c r="S111" s="33">
        <f t="shared" si="85"/>
        <v>1.3619361604032525E-3</v>
      </c>
      <c r="T111" s="6">
        <v>928.72393799999998</v>
      </c>
      <c r="U111" s="37">
        <f t="shared" si="69"/>
        <v>0.16276005820902012</v>
      </c>
      <c r="V111" s="33">
        <f t="shared" si="86"/>
        <v>8.2175640085916119E-3</v>
      </c>
      <c r="W111" s="6">
        <v>304.92001299999998</v>
      </c>
      <c r="X111" s="37">
        <f t="shared" si="70"/>
        <v>0.10767223956579573</v>
      </c>
      <c r="Y111" s="33">
        <f t="shared" si="87"/>
        <v>1.784835911069608E-3</v>
      </c>
      <c r="Z111" s="6">
        <v>2609.929932</v>
      </c>
      <c r="AA111" s="37">
        <f t="shared" si="71"/>
        <v>5.3610450510236704E-2</v>
      </c>
      <c r="AB111" s="33">
        <f t="shared" si="88"/>
        <v>7.6065359874147023E-3</v>
      </c>
      <c r="AC111" s="6">
        <v>1087.599976</v>
      </c>
      <c r="AD111" s="37">
        <f t="shared" si="72"/>
        <v>0.28577675343596975</v>
      </c>
      <c r="AE111" s="33">
        <f t="shared" si="89"/>
        <v>1.6896809465773564E-2</v>
      </c>
      <c r="AF111" s="6">
        <v>406.99603300000001</v>
      </c>
      <c r="AG111" s="37">
        <f t="shared" si="73"/>
        <v>3.7738217870759573E-2</v>
      </c>
      <c r="AH111" s="33">
        <f t="shared" si="90"/>
        <v>8.3498790175990918E-4</v>
      </c>
      <c r="AI111" s="6">
        <v>782.78369099999998</v>
      </c>
      <c r="AJ111" s="37">
        <f t="shared" si="74"/>
        <v>7.7223422669712785E-2</v>
      </c>
      <c r="AK111" s="33">
        <f t="shared" si="91"/>
        <v>3.2862411873445154E-3</v>
      </c>
      <c r="AL111" s="6">
        <v>408.83999599999999</v>
      </c>
      <c r="AM111" s="37">
        <f t="shared" si="75"/>
        <v>9.6379733382350216E-2</v>
      </c>
      <c r="AN111" s="33">
        <f t="shared" si="92"/>
        <v>2.1421393316388036E-3</v>
      </c>
      <c r="AO111" s="6">
        <v>402.959991</v>
      </c>
      <c r="AP111" s="37">
        <f t="shared" si="76"/>
        <v>7.57361256385502E-2</v>
      </c>
      <c r="AQ111" s="33">
        <f t="shared" si="93"/>
        <v>1.6591040829742013E-3</v>
      </c>
      <c r="AR111" s="6">
        <v>3117.7216800000001</v>
      </c>
      <c r="AS111" s="37">
        <f t="shared" si="77"/>
        <v>0.12049928103077963</v>
      </c>
      <c r="AT111" s="33">
        <f t="shared" si="94"/>
        <v>2.0423511678257386E-2</v>
      </c>
      <c r="AU111" s="6">
        <v>166.570663</v>
      </c>
      <c r="AV111" s="37">
        <f t="shared" si="78"/>
        <v>0.12840837910170519</v>
      </c>
      <c r="AW111" s="33">
        <f t="shared" si="95"/>
        <v>1.1627878834631767E-3</v>
      </c>
      <c r="AX111" s="6">
        <v>451.52581800000002</v>
      </c>
      <c r="AY111" s="37">
        <f t="shared" si="79"/>
        <v>4.994327595953571E-2</v>
      </c>
      <c r="AZ111" s="33">
        <f t="shared" si="96"/>
        <v>1.2259372277503013E-3</v>
      </c>
      <c r="BA111" s="6">
        <v>244.64756800000001</v>
      </c>
      <c r="BB111" s="37">
        <f t="shared" si="80"/>
        <v>4.4130760801737258E-2</v>
      </c>
      <c r="BC111" s="33">
        <f t="shared" si="97"/>
        <v>5.869362552880119E-4</v>
      </c>
    </row>
    <row r="112" spans="6:55" x14ac:dyDescent="0.35">
      <c r="F112" s="6">
        <f t="shared" si="81"/>
        <v>20402.618912000002</v>
      </c>
      <c r="G112" s="33">
        <f t="shared" si="82"/>
        <v>2.00448808585688E-2</v>
      </c>
      <c r="J112" s="6" t="s">
        <v>146</v>
      </c>
      <c r="K112" s="6">
        <v>7000.4501950000003</v>
      </c>
      <c r="L112" s="37">
        <f t="shared" si="66"/>
        <v>0.13728781428822048</v>
      </c>
      <c r="M112" s="33">
        <f t="shared" si="83"/>
        <v>4.7993033271903081E-2</v>
      </c>
      <c r="N112" s="6">
        <v>1212.959961</v>
      </c>
      <c r="O112" s="37">
        <f t="shared" si="67"/>
        <v>0.11084034783788459</v>
      </c>
      <c r="P112" s="33">
        <f t="shared" si="84"/>
        <v>6.7137410061853618E-3</v>
      </c>
      <c r="Q112" s="6">
        <v>262.772919</v>
      </c>
      <c r="R112" s="37">
        <f t="shared" si="68"/>
        <v>0.1224612029975554</v>
      </c>
      <c r="S112" s="33">
        <f t="shared" si="85"/>
        <v>1.6069389037923435E-3</v>
      </c>
      <c r="T112" s="6">
        <v>1011.599976</v>
      </c>
      <c r="U112" s="37">
        <f t="shared" si="69"/>
        <v>8.9236461567333905E-2</v>
      </c>
      <c r="V112" s="33">
        <f t="shared" si="86"/>
        <v>4.5078700687209644E-3</v>
      </c>
      <c r="W112" s="6">
        <v>322.89001500000001</v>
      </c>
      <c r="X112" s="37">
        <f t="shared" si="70"/>
        <v>5.8933494798191627E-2</v>
      </c>
      <c r="Y112" s="33">
        <f t="shared" si="87"/>
        <v>9.5024818608349876E-4</v>
      </c>
      <c r="Z112" s="6">
        <v>2585.610107</v>
      </c>
      <c r="AA112" s="37">
        <f t="shared" si="71"/>
        <v>-9.3181907689620057E-3</v>
      </c>
      <c r="AB112" s="33">
        <f t="shared" si="88"/>
        <v>-1.2031364170075201E-3</v>
      </c>
      <c r="AC112" s="6">
        <v>1164.01001</v>
      </c>
      <c r="AD112" s="37">
        <f t="shared" si="72"/>
        <v>7.0255641491481599E-2</v>
      </c>
      <c r="AE112" s="33">
        <f t="shared" si="89"/>
        <v>4.0837406857032604E-3</v>
      </c>
      <c r="AF112" s="6">
        <v>352.00500499999998</v>
      </c>
      <c r="AG112" s="37">
        <f t="shared" si="73"/>
        <v>-0.13511440785959708</v>
      </c>
      <c r="AH112" s="33">
        <f t="shared" si="90"/>
        <v>-2.3750389650717633E-3</v>
      </c>
      <c r="AI112" s="6">
        <v>827.06744400000002</v>
      </c>
      <c r="AJ112" s="37">
        <f t="shared" si="74"/>
        <v>5.6572145675937505E-2</v>
      </c>
      <c r="AK112" s="33">
        <f t="shared" si="91"/>
        <v>2.3364894007971379E-3</v>
      </c>
      <c r="AL112" s="6">
        <v>418.11999500000002</v>
      </c>
      <c r="AM112" s="37">
        <f t="shared" si="75"/>
        <v>2.2698363885122513E-2</v>
      </c>
      <c r="AN112" s="33">
        <f t="shared" si="92"/>
        <v>4.7393166769177305E-4</v>
      </c>
      <c r="AO112" s="6">
        <v>446.290009</v>
      </c>
      <c r="AP112" s="37">
        <f t="shared" si="76"/>
        <v>0.10752933037463761</v>
      </c>
      <c r="AQ112" s="33">
        <f t="shared" si="93"/>
        <v>2.3964277725191229E-3</v>
      </c>
      <c r="AR112" s="6">
        <v>3538.1657709999999</v>
      </c>
      <c r="AS112" s="37">
        <f t="shared" si="77"/>
        <v>0.134856197619282</v>
      </c>
      <c r="AT112" s="33">
        <f t="shared" si="94"/>
        <v>2.3826997826402772E-2</v>
      </c>
      <c r="AU112" s="6">
        <v>167.77345299999999</v>
      </c>
      <c r="AV112" s="37">
        <f t="shared" si="78"/>
        <v>7.2208993969123669E-3</v>
      </c>
      <c r="AW112" s="33">
        <f t="shared" si="95"/>
        <v>6.0497130486674031E-5</v>
      </c>
      <c r="AX112" s="6">
        <v>476.03704800000003</v>
      </c>
      <c r="AY112" s="37">
        <f t="shared" si="79"/>
        <v>5.4285334354900634E-2</v>
      </c>
      <c r="AZ112" s="33">
        <f t="shared" si="96"/>
        <v>1.2904569137068697E-3</v>
      </c>
      <c r="BA112" s="6">
        <v>239.58178699999999</v>
      </c>
      <c r="BB112" s="37">
        <f t="shared" si="80"/>
        <v>-2.070644331931399E-2</v>
      </c>
      <c r="BC112" s="33">
        <f t="shared" si="97"/>
        <v>-2.4773053814799149E-4</v>
      </c>
    </row>
    <row r="113" spans="6:55" x14ac:dyDescent="0.35">
      <c r="F113" s="6">
        <f t="shared" si="81"/>
        <v>21494.497694999998</v>
      </c>
      <c r="G113" s="33">
        <f t="shared" si="82"/>
        <v>5.5026047937481358E-2</v>
      </c>
      <c r="J113" s="6" t="s">
        <v>148</v>
      </c>
      <c r="K113" s="6">
        <v>7075.2900390000004</v>
      </c>
      <c r="L113" s="37">
        <f t="shared" si="66"/>
        <v>1.0690718727411799E-2</v>
      </c>
      <c r="M113" s="33">
        <f t="shared" si="83"/>
        <v>3.7073640422367097E-3</v>
      </c>
      <c r="N113" s="6">
        <v>1197.1899410000001</v>
      </c>
      <c r="O113" s="37">
        <f t="shared" si="67"/>
        <v>-1.3001270039448507E-2</v>
      </c>
      <c r="P113" s="33">
        <f t="shared" si="84"/>
        <v>-7.6289175319045567E-4</v>
      </c>
      <c r="Q113" s="6">
        <v>251.07583600000001</v>
      </c>
      <c r="R113" s="37">
        <f t="shared" si="68"/>
        <v>-4.4514035329492961E-2</v>
      </c>
      <c r="S113" s="33">
        <f t="shared" si="85"/>
        <v>-5.4779235363321284E-4</v>
      </c>
      <c r="T113" s="6">
        <v>1092.6800539999999</v>
      </c>
      <c r="U113" s="37">
        <f t="shared" si="69"/>
        <v>8.0150336025709798E-2</v>
      </c>
      <c r="V113" s="33">
        <f t="shared" si="86"/>
        <v>4.2925211647795109E-3</v>
      </c>
      <c r="W113" s="6">
        <v>320.89001500000001</v>
      </c>
      <c r="X113" s="37">
        <f t="shared" si="70"/>
        <v>-6.1940596088113781E-3</v>
      </c>
      <c r="Y113" s="33">
        <f t="shared" si="87"/>
        <v>-9.7419448422542639E-5</v>
      </c>
      <c r="Z113" s="6">
        <v>2762.1298830000001</v>
      </c>
      <c r="AA113" s="37">
        <f t="shared" si="71"/>
        <v>6.8270067293637826E-2</v>
      </c>
      <c r="AB113" s="33">
        <f t="shared" si="88"/>
        <v>9.2424797914187496E-3</v>
      </c>
      <c r="AC113" s="6">
        <v>1198.829956</v>
      </c>
      <c r="AD113" s="37">
        <f t="shared" si="72"/>
        <v>2.9913785707049095E-2</v>
      </c>
      <c r="AE113" s="33">
        <f t="shared" si="89"/>
        <v>1.7576930960506631E-3</v>
      </c>
      <c r="AF113" s="6">
        <v>383.25518799999998</v>
      </c>
      <c r="AG113" s="37">
        <f t="shared" si="73"/>
        <v>8.8777666669824742E-2</v>
      </c>
      <c r="AH113" s="33">
        <f t="shared" si="90"/>
        <v>1.6676536221403011E-3</v>
      </c>
      <c r="AI113" s="6">
        <v>893.88635299999999</v>
      </c>
      <c r="AJ113" s="37">
        <f t="shared" si="74"/>
        <v>8.0790157422760273E-2</v>
      </c>
      <c r="AK113" s="33">
        <f t="shared" si="91"/>
        <v>3.5396053559796576E-3</v>
      </c>
      <c r="AL113" s="6">
        <v>422.75</v>
      </c>
      <c r="AM113" s="37">
        <f t="shared" si="75"/>
        <v>1.107338815499599E-2</v>
      </c>
      <c r="AN113" s="33">
        <f t="shared" si="92"/>
        <v>2.2944480131279699E-4</v>
      </c>
      <c r="AO113" s="6">
        <v>418.47000100000002</v>
      </c>
      <c r="AP113" s="37">
        <f t="shared" si="76"/>
        <v>-6.2336165809170001E-2</v>
      </c>
      <c r="AQ113" s="33">
        <f t="shared" si="93"/>
        <v>-1.2785523015948167E-3</v>
      </c>
      <c r="AR113" s="6">
        <v>3498.5170899999998</v>
      </c>
      <c r="AS113" s="37">
        <f t="shared" si="77"/>
        <v>-1.1205998691461572E-2</v>
      </c>
      <c r="AT113" s="33">
        <f t="shared" si="94"/>
        <v>-1.9215365488955687E-3</v>
      </c>
      <c r="AU113" s="6">
        <v>167.23573300000001</v>
      </c>
      <c r="AV113" s="37">
        <f t="shared" si="78"/>
        <v>-3.2050362580305176E-3</v>
      </c>
      <c r="AW113" s="33">
        <f t="shared" si="95"/>
        <v>-2.62709699286722E-5</v>
      </c>
      <c r="AX113" s="6">
        <v>474.90945399999998</v>
      </c>
      <c r="AY113" s="37">
        <f t="shared" si="79"/>
        <v>-2.3687105966593686E-3</v>
      </c>
      <c r="AZ113" s="33">
        <f t="shared" si="96"/>
        <v>-5.5136208787484652E-5</v>
      </c>
      <c r="BA113" s="6">
        <v>245.50936899999999</v>
      </c>
      <c r="BB113" s="37">
        <f t="shared" si="80"/>
        <v>2.474137151335298E-2</v>
      </c>
      <c r="BC113" s="33">
        <f t="shared" si="97"/>
        <v>2.9771856910316752E-4</v>
      </c>
    </row>
    <row r="114" spans="6:55" x14ac:dyDescent="0.35">
      <c r="F114" s="6">
        <f t="shared" si="81"/>
        <v>22487.246139999999</v>
      </c>
      <c r="G114" s="33">
        <f t="shared" si="82"/>
        <v>4.6772151006653315E-2</v>
      </c>
      <c r="J114" s="6" t="s">
        <v>149</v>
      </c>
      <c r="K114" s="6">
        <v>7625.5698240000002</v>
      </c>
      <c r="L114" s="37">
        <f t="shared" si="66"/>
        <v>7.7774873110046328E-2</v>
      </c>
      <c r="M114" s="33">
        <f t="shared" si="83"/>
        <v>2.7592071881324249E-2</v>
      </c>
      <c r="N114" s="6">
        <v>1247.219971</v>
      </c>
      <c r="O114" s="37">
        <f t="shared" si="67"/>
        <v>4.1789550919723181E-2</v>
      </c>
      <c r="P114" s="33">
        <f t="shared" si="84"/>
        <v>2.4248420793905961E-3</v>
      </c>
      <c r="Q114" s="6">
        <v>264.97018400000002</v>
      </c>
      <c r="R114" s="37">
        <f t="shared" si="68"/>
        <v>5.5339248178387056E-2</v>
      </c>
      <c r="S114" s="33">
        <f t="shared" si="85"/>
        <v>6.821862497237986E-4</v>
      </c>
      <c r="T114" s="6">
        <v>1177.73999</v>
      </c>
      <c r="U114" s="37">
        <f t="shared" si="69"/>
        <v>7.7845235381225425E-2</v>
      </c>
      <c r="V114" s="33">
        <f t="shared" si="86"/>
        <v>4.2653449287516415E-3</v>
      </c>
      <c r="W114" s="6">
        <v>325.88000499999998</v>
      </c>
      <c r="X114" s="37">
        <f t="shared" si="70"/>
        <v>1.5550468281164739E-2</v>
      </c>
      <c r="Y114" s="33">
        <f t="shared" si="87"/>
        <v>2.3576204259926096E-4</v>
      </c>
      <c r="Z114" s="6">
        <v>3006.0200199999999</v>
      </c>
      <c r="AA114" s="37">
        <f t="shared" si="71"/>
        <v>8.8297852501818749E-2</v>
      </c>
      <c r="AB114" s="33">
        <f t="shared" si="88"/>
        <v>1.2348514308627778E-2</v>
      </c>
      <c r="AC114" s="6">
        <v>1269.910034</v>
      </c>
      <c r="AD114" s="37">
        <f t="shared" si="72"/>
        <v>5.9291209436544944E-2</v>
      </c>
      <c r="AE114" s="33">
        <f t="shared" si="89"/>
        <v>3.5029663339831729E-3</v>
      </c>
      <c r="AF114" s="6">
        <v>367.23687699999999</v>
      </c>
      <c r="AG114" s="37">
        <f t="shared" si="73"/>
        <v>-4.1795418565866833E-2</v>
      </c>
      <c r="AH114" s="33">
        <f t="shared" si="90"/>
        <v>-7.1408130605476593E-4</v>
      </c>
      <c r="AI114" s="6">
        <v>971.55395499999997</v>
      </c>
      <c r="AJ114" s="37">
        <f t="shared" si="74"/>
        <v>8.6887557617741126E-2</v>
      </c>
      <c r="AK114" s="33">
        <f t="shared" si="91"/>
        <v>3.9273283535927158E-3</v>
      </c>
      <c r="AL114" s="6">
        <v>437.14001500000001</v>
      </c>
      <c r="AM114" s="37">
        <f t="shared" si="75"/>
        <v>3.4039065641632185E-2</v>
      </c>
      <c r="AN114" s="33">
        <f t="shared" si="92"/>
        <v>6.9226263745769657E-4</v>
      </c>
      <c r="AO114" s="6">
        <v>427.26998900000001</v>
      </c>
      <c r="AP114" s="37">
        <f t="shared" si="76"/>
        <v>2.1028957820085136E-2</v>
      </c>
      <c r="AQ114" s="33">
        <f t="shared" si="93"/>
        <v>4.1801593616953056E-4</v>
      </c>
      <c r="AR114" s="6">
        <v>3459.9758299999999</v>
      </c>
      <c r="AS114" s="37">
        <f t="shared" si="77"/>
        <v>-1.1016456117983396E-2</v>
      </c>
      <c r="AT114" s="33">
        <f t="shared" si="94"/>
        <v>-1.7733222911901212E-3</v>
      </c>
      <c r="AU114" s="6">
        <v>180.67832899999999</v>
      </c>
      <c r="AV114" s="37">
        <f t="shared" si="78"/>
        <v>8.0381122854886397E-2</v>
      </c>
      <c r="AW114" s="33">
        <f t="shared" si="95"/>
        <v>6.7566719476970711E-4</v>
      </c>
      <c r="AX114" s="6">
        <v>461.59777800000001</v>
      </c>
      <c r="AY114" s="37">
        <f t="shared" si="79"/>
        <v>-2.8029924205299095E-2</v>
      </c>
      <c r="AZ114" s="33">
        <f t="shared" si="96"/>
        <v>-6.0194710824455387E-4</v>
      </c>
      <c r="BA114" s="6">
        <v>271.734894</v>
      </c>
      <c r="BB114" s="37">
        <f t="shared" si="80"/>
        <v>0.10682087248572582</v>
      </c>
      <c r="BC114" s="33">
        <f t="shared" si="97"/>
        <v>1.3504366965806512E-3</v>
      </c>
    </row>
    <row r="115" spans="6:55" x14ac:dyDescent="0.35">
      <c r="F115" s="8">
        <f t="shared" si="81"/>
        <v>21120.970168</v>
      </c>
      <c r="G115" s="35">
        <f t="shared" si="82"/>
        <v>-6.0159165166653941E-2</v>
      </c>
      <c r="J115" s="6" t="s">
        <v>150</v>
      </c>
      <c r="K115" s="6">
        <v>8099.9599609999996</v>
      </c>
      <c r="L115" s="37">
        <f t="shared" si="66"/>
        <v>6.2210450884201282E-2</v>
      </c>
      <c r="M115" s="33">
        <f t="shared" si="83"/>
        <v>2.240835352539915E-2</v>
      </c>
      <c r="N115" s="6">
        <v>1331.290039</v>
      </c>
      <c r="O115" s="37">
        <f t="shared" si="67"/>
        <v>6.7405966834057363E-2</v>
      </c>
      <c r="P115" s="33">
        <f t="shared" si="84"/>
        <v>3.9905683273383221E-3</v>
      </c>
      <c r="Q115" s="6">
        <v>274.540009</v>
      </c>
      <c r="R115" s="37">
        <f t="shared" si="68"/>
        <v>3.6116610765534206E-2</v>
      </c>
      <c r="S115" s="33">
        <f t="shared" si="85"/>
        <v>4.4093681293334473E-4</v>
      </c>
      <c r="T115" s="6">
        <v>1231.599976</v>
      </c>
      <c r="U115" s="37">
        <f t="shared" si="69"/>
        <v>4.5731644044794587E-2</v>
      </c>
      <c r="V115" s="33">
        <f t="shared" si="86"/>
        <v>2.5046682620609036E-3</v>
      </c>
      <c r="W115" s="6">
        <v>345.86999500000002</v>
      </c>
      <c r="X115" s="37">
        <f t="shared" si="70"/>
        <v>6.1341566506972513E-2</v>
      </c>
      <c r="Y115" s="33">
        <f t="shared" si="87"/>
        <v>9.4347734573508571E-4</v>
      </c>
      <c r="Z115" s="6">
        <v>3151.6499020000001</v>
      </c>
      <c r="AA115" s="37">
        <f t="shared" si="71"/>
        <v>4.8446078546077076E-2</v>
      </c>
      <c r="AB115" s="33">
        <f t="shared" si="88"/>
        <v>6.7898522456439894E-3</v>
      </c>
      <c r="AC115" s="6">
        <v>1249.6099850000001</v>
      </c>
      <c r="AD115" s="37">
        <f t="shared" si="72"/>
        <v>-1.5985422948473171E-2</v>
      </c>
      <c r="AE115" s="33">
        <f t="shared" si="89"/>
        <v>-8.883054868745353E-4</v>
      </c>
      <c r="AF115" s="6">
        <v>395.729401</v>
      </c>
      <c r="AG115" s="37">
        <f t="shared" si="73"/>
        <v>7.7586227812301109E-2</v>
      </c>
      <c r="AH115" s="33">
        <f t="shared" si="90"/>
        <v>1.3653584465995203E-3</v>
      </c>
      <c r="AI115" s="6">
        <v>1017.299988</v>
      </c>
      <c r="AJ115" s="37">
        <f t="shared" si="74"/>
        <v>4.7085427180418415E-2</v>
      </c>
      <c r="AK115" s="33">
        <f t="shared" si="91"/>
        <v>2.1300965092568925E-3</v>
      </c>
      <c r="AL115" s="6">
        <v>425.01001000000002</v>
      </c>
      <c r="AM115" s="37">
        <f t="shared" si="75"/>
        <v>-2.7748557861947236E-2</v>
      </c>
      <c r="AN115" s="33">
        <f t="shared" si="92"/>
        <v>-5.2444904907292364E-4</v>
      </c>
      <c r="AO115" s="6">
        <v>429.32000699999998</v>
      </c>
      <c r="AP115" s="37">
        <f t="shared" si="76"/>
        <v>4.7979452167888296E-3</v>
      </c>
      <c r="AQ115" s="33">
        <f t="shared" si="93"/>
        <v>9.160098400814663E-5</v>
      </c>
      <c r="AR115" s="6">
        <v>3618.6196289999998</v>
      </c>
      <c r="AS115" s="37">
        <f t="shared" si="77"/>
        <v>4.5851129254853767E-2</v>
      </c>
      <c r="AT115" s="33">
        <f t="shared" si="94"/>
        <v>7.3783065876749446E-3</v>
      </c>
      <c r="AU115" s="6">
        <v>188.240005</v>
      </c>
      <c r="AV115" s="37">
        <f t="shared" si="78"/>
        <v>4.1851593613089072E-2</v>
      </c>
      <c r="AW115" s="33">
        <f t="shared" si="95"/>
        <v>3.5033832697603295E-4</v>
      </c>
      <c r="AX115" s="6">
        <v>454.39001500000001</v>
      </c>
      <c r="AY115" s="37">
        <f t="shared" si="79"/>
        <v>-1.5614813033177122E-2</v>
      </c>
      <c r="AZ115" s="33">
        <f t="shared" si="96"/>
        <v>-3.1552174437876938E-4</v>
      </c>
      <c r="BA115" s="6">
        <v>274.11721799999998</v>
      </c>
      <c r="BB115" s="37">
        <f t="shared" si="80"/>
        <v>8.7670889996188071E-3</v>
      </c>
      <c r="BC115" s="33">
        <f t="shared" si="97"/>
        <v>1.0686991335320129E-4</v>
      </c>
    </row>
    <row r="116" spans="6:55" x14ac:dyDescent="0.35">
      <c r="J116" s="8" t="s">
        <v>151</v>
      </c>
      <c r="K116" s="8">
        <v>7685</v>
      </c>
      <c r="L116" s="30">
        <f t="shared" si="66"/>
        <v>-5.1229878048529229E-2</v>
      </c>
      <c r="M116" s="35">
        <f t="shared" si="83"/>
        <v>-1.8640318587232196E-2</v>
      </c>
      <c r="N116" s="8">
        <v>1188.540039</v>
      </c>
      <c r="O116" s="30">
        <f t="shared" si="67"/>
        <v>-0.10722682196828186</v>
      </c>
      <c r="P116" s="35">
        <f t="shared" si="84"/>
        <v>-6.033973352091322E-3</v>
      </c>
      <c r="Q116" s="8">
        <v>259.58999599999999</v>
      </c>
      <c r="R116" s="30">
        <f t="shared" si="68"/>
        <v>-5.4454769832837049E-2</v>
      </c>
      <c r="S116" s="35">
        <f t="shared" si="85"/>
        <v>-6.692833411840218E-4</v>
      </c>
      <c r="T116" s="8">
        <v>1187.6999510000001</v>
      </c>
      <c r="U116" s="30">
        <f t="shared" si="69"/>
        <v>-3.5644710827763056E-2</v>
      </c>
      <c r="V116" s="35">
        <f t="shared" si="86"/>
        <v>-2.0044165096016601E-3</v>
      </c>
      <c r="W116" s="8">
        <v>279.73001099999999</v>
      </c>
      <c r="X116" s="30">
        <f t="shared" si="70"/>
        <v>-0.19122787450816606</v>
      </c>
      <c r="Y116" s="35">
        <f t="shared" si="87"/>
        <v>-2.5326571182189791E-3</v>
      </c>
      <c r="Z116" s="8">
        <v>2985.540039</v>
      </c>
      <c r="AA116" s="30">
        <f t="shared" si="71"/>
        <v>-5.2705683741899365E-2</v>
      </c>
      <c r="AB116" s="35">
        <f t="shared" si="88"/>
        <v>-7.4501752449192653E-3</v>
      </c>
      <c r="AC116" s="8">
        <v>1130.0600589999999</v>
      </c>
      <c r="AD116" s="30">
        <f t="shared" si="72"/>
        <v>-9.5669790922805517E-2</v>
      </c>
      <c r="AE116" s="35">
        <f t="shared" si="89"/>
        <v>-5.118733122332738E-3</v>
      </c>
      <c r="AF116" s="8">
        <v>370.26001000000002</v>
      </c>
      <c r="AG116" s="30">
        <f t="shared" si="73"/>
        <v>-6.4360623536283509E-2</v>
      </c>
      <c r="AH116" s="35">
        <f t="shared" si="90"/>
        <v>-1.1282703836330028E-3</v>
      </c>
      <c r="AI116" s="8">
        <v>942.65002400000003</v>
      </c>
      <c r="AJ116" s="30">
        <f t="shared" si="74"/>
        <v>-7.3380482532749189E-2</v>
      </c>
      <c r="AK116" s="35">
        <f t="shared" si="91"/>
        <v>-3.2750443313171772E-3</v>
      </c>
      <c r="AL116" s="8">
        <v>403.35000600000001</v>
      </c>
      <c r="AM116" s="30">
        <f t="shared" si="75"/>
        <v>-5.0963514953447836E-2</v>
      </c>
      <c r="AN116" s="35">
        <f t="shared" si="92"/>
        <v>-9.7325709466691552E-4</v>
      </c>
      <c r="AO116" s="8">
        <v>401.35998499999999</v>
      </c>
      <c r="AP116" s="30">
        <f t="shared" si="76"/>
        <v>-6.5126296338665582E-2</v>
      </c>
      <c r="AQ116" s="35">
        <f t="shared" si="93"/>
        <v>-1.2375894248075421E-3</v>
      </c>
      <c r="AR116" s="8">
        <v>3414.820068</v>
      </c>
      <c r="AS116" s="30">
        <f t="shared" si="77"/>
        <v>-5.6319696982442866E-2</v>
      </c>
      <c r="AT116" s="35">
        <f t="shared" si="94"/>
        <v>-9.1057195739383204E-3</v>
      </c>
      <c r="AU116" s="8">
        <v>173.83000200000001</v>
      </c>
      <c r="AV116" s="30">
        <f t="shared" si="78"/>
        <v>-7.6551225123479935E-2</v>
      </c>
      <c r="AW116" s="35">
        <f t="shared" si="95"/>
        <v>-6.3003259369581483E-4</v>
      </c>
      <c r="AX116" s="8">
        <v>434.01998900000001</v>
      </c>
      <c r="AY116" s="30">
        <f t="shared" si="79"/>
        <v>-4.4829387371111126E-2</v>
      </c>
      <c r="AZ116" s="35">
        <f t="shared" si="96"/>
        <v>-9.2121006085057176E-4</v>
      </c>
      <c r="BA116" s="8">
        <v>264.51998900000001</v>
      </c>
      <c r="BB116" s="30">
        <f t="shared" si="80"/>
        <v>-3.5011405230298123E-2</v>
      </c>
      <c r="BC116" s="35">
        <f t="shared" si="97"/>
        <v>-4.3848442816440812E-4</v>
      </c>
    </row>
  </sheetData>
  <mergeCells count="2">
    <mergeCell ref="A1:D1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AD88-2560-4439-80FC-C90E006EEC18}">
  <dimension ref="A1:R114"/>
  <sheetViews>
    <sheetView workbookViewId="0">
      <selection activeCell="J4" sqref="J4"/>
    </sheetView>
  </sheetViews>
  <sheetFormatPr defaultRowHeight="14.5" x14ac:dyDescent="0.35"/>
  <cols>
    <col min="1" max="1" width="11.36328125" bestFit="1" customWidth="1"/>
    <col min="2" max="2" width="19.26953125" bestFit="1" customWidth="1"/>
    <col min="4" max="4" width="13" bestFit="1" customWidth="1"/>
    <col min="5" max="5" width="19.26953125" bestFit="1" customWidth="1"/>
    <col min="6" max="6" width="13.7265625" bestFit="1" customWidth="1"/>
    <col min="8" max="8" width="9" bestFit="1" customWidth="1"/>
    <col min="10" max="10" width="9.54296875" bestFit="1" customWidth="1"/>
    <col min="12" max="12" width="8.90625" customWidth="1"/>
    <col min="13" max="13" width="15.453125" bestFit="1" customWidth="1"/>
  </cols>
  <sheetData>
    <row r="1" spans="1:18" x14ac:dyDescent="0.35">
      <c r="A1" s="54" t="s">
        <v>32</v>
      </c>
      <c r="B1" s="55"/>
      <c r="D1" s="54" t="s">
        <v>188</v>
      </c>
      <c r="E1" s="56"/>
      <c r="F1" s="55"/>
      <c r="H1" s="27" t="s">
        <v>187</v>
      </c>
      <c r="J1" s="54" t="s">
        <v>190</v>
      </c>
      <c r="K1" s="55"/>
      <c r="M1" s="27" t="s">
        <v>191</v>
      </c>
      <c r="O1">
        <v>100</v>
      </c>
      <c r="Q1">
        <v>-3.2664434829704456</v>
      </c>
      <c r="R1">
        <f>Q1*$O$2</f>
        <v>-2.4498326122278344</v>
      </c>
    </row>
    <row r="2" spans="1:18" x14ac:dyDescent="0.35">
      <c r="A2" s="8" t="s">
        <v>147</v>
      </c>
      <c r="B2" s="13" t="s">
        <v>152</v>
      </c>
      <c r="D2" s="8" t="s">
        <v>147</v>
      </c>
      <c r="E2" s="9" t="s">
        <v>152</v>
      </c>
      <c r="F2" s="13" t="s">
        <v>189</v>
      </c>
      <c r="H2" s="15"/>
      <c r="J2" s="8"/>
      <c r="K2" s="46" t="s">
        <v>38</v>
      </c>
      <c r="M2" s="51">
        <f>AVERAGE(J3:J114)</f>
        <v>1.5993516784841744</v>
      </c>
      <c r="O2">
        <v>0.75</v>
      </c>
      <c r="Q2">
        <v>5.5709881938352535</v>
      </c>
      <c r="R2">
        <f t="shared" ref="R2:R65" si="0">Q2*$O$2</f>
        <v>4.1782411453764396</v>
      </c>
    </row>
    <row r="3" spans="1:18" x14ac:dyDescent="0.35">
      <c r="A3" s="42">
        <v>336.00970599999994</v>
      </c>
      <c r="B3" s="33">
        <v>-3.5947271122367293E-2</v>
      </c>
      <c r="C3" s="23"/>
      <c r="D3" s="40">
        <v>4382.4431020000002</v>
      </c>
      <c r="E3" s="29">
        <v>-4.2816749066693645E-2</v>
      </c>
      <c r="F3" s="44">
        <f>E3*H3</f>
        <v>-3.282836292662837E-3</v>
      </c>
      <c r="G3" s="23"/>
      <c r="H3" s="25">
        <f>A3/D3</f>
        <v>7.667177831622192E-2</v>
      </c>
      <c r="J3" s="40">
        <f>(B3-F3)*$O$1</f>
        <v>-3.2664434829704456</v>
      </c>
      <c r="K3" s="12" t="s">
        <v>39</v>
      </c>
      <c r="Q3">
        <v>-0.14028299344028328</v>
      </c>
      <c r="R3">
        <f t="shared" si="0"/>
        <v>-0.10521224508021246</v>
      </c>
    </row>
    <row r="4" spans="1:18" x14ac:dyDescent="0.35">
      <c r="A4" s="42">
        <v>356.54965300000003</v>
      </c>
      <c r="B4" s="33">
        <v>6.3553032888599273E-2</v>
      </c>
      <c r="C4" s="23"/>
      <c r="D4" s="40">
        <v>4825.7796440000002</v>
      </c>
      <c r="E4" s="29">
        <v>0.10615441042238219</v>
      </c>
      <c r="F4" s="44">
        <f t="shared" ref="F4:F67" si="1">E4*H4</f>
        <v>7.8431509502467356E-3</v>
      </c>
      <c r="G4" s="23"/>
      <c r="H4" s="25">
        <f t="shared" ref="H4:H34" si="2">A4/D4</f>
        <v>7.3884362590676142E-2</v>
      </c>
      <c r="J4" s="40">
        <f>(B4-F4)*$O$1</f>
        <v>5.5709881938352535</v>
      </c>
      <c r="K4" s="12" t="s">
        <v>40</v>
      </c>
      <c r="Q4">
        <v>1.1078993036262419</v>
      </c>
      <c r="R4">
        <f t="shared" si="0"/>
        <v>0.83092447771968136</v>
      </c>
    </row>
    <row r="5" spans="1:18" x14ac:dyDescent="0.35">
      <c r="A5" s="42">
        <v>355.30041199999994</v>
      </c>
      <c r="B5" s="33">
        <v>-1.2532011725783715E-3</v>
      </c>
      <c r="C5" s="23"/>
      <c r="D5" s="40">
        <v>4826.939719</v>
      </c>
      <c r="E5" s="29">
        <v>2.03278405867788E-3</v>
      </c>
      <c r="F5" s="44">
        <f t="shared" si="1"/>
        <v>1.4962876182446125E-4</v>
      </c>
      <c r="G5" s="23"/>
      <c r="H5" s="25">
        <f t="shared" si="2"/>
        <v>7.360779969997383E-2</v>
      </c>
      <c r="J5" s="40">
        <f t="shared" ref="J5:J67" si="3">(B5-F5)*$O$1</f>
        <v>-0.14028299344028328</v>
      </c>
      <c r="K5" s="12" t="s">
        <v>41</v>
      </c>
      <c r="Q5">
        <v>0.67388259949843621</v>
      </c>
      <c r="R5">
        <f t="shared" si="0"/>
        <v>0.50541194962382718</v>
      </c>
    </row>
    <row r="6" spans="1:18" x14ac:dyDescent="0.35">
      <c r="A6" s="42">
        <v>358.14806800000002</v>
      </c>
      <c r="B6" s="33">
        <v>1.2087813958252053E-2</v>
      </c>
      <c r="C6" s="23"/>
      <c r="D6" s="40">
        <v>4888.0490360000003</v>
      </c>
      <c r="E6" s="29">
        <v>1.3768512455658598E-2</v>
      </c>
      <c r="F6" s="44">
        <f t="shared" si="1"/>
        <v>1.0088209219896343E-3</v>
      </c>
      <c r="G6" s="23"/>
      <c r="H6" s="25">
        <f t="shared" si="2"/>
        <v>7.3270146302190253E-2</v>
      </c>
      <c r="J6" s="40">
        <f t="shared" si="3"/>
        <v>1.1078993036262419</v>
      </c>
      <c r="K6" s="12" t="s">
        <v>42</v>
      </c>
      <c r="Q6">
        <v>-1.8140471029346616</v>
      </c>
      <c r="R6">
        <f t="shared" si="0"/>
        <v>-1.3605353272009961</v>
      </c>
    </row>
    <row r="7" spans="1:18" x14ac:dyDescent="0.35">
      <c r="A7" s="42">
        <v>359.51856699999996</v>
      </c>
      <c r="B7" s="33">
        <v>6.7908153611179588E-3</v>
      </c>
      <c r="C7" s="23"/>
      <c r="D7" s="40">
        <v>4884.4903949999998</v>
      </c>
      <c r="E7" s="29">
        <v>7.0633781626552612E-4</v>
      </c>
      <c r="F7" s="44">
        <f t="shared" si="1"/>
        <v>5.1989366133596667E-5</v>
      </c>
      <c r="G7" s="23"/>
      <c r="H7" s="25">
        <f t="shared" si="2"/>
        <v>7.3604109728216585E-2</v>
      </c>
      <c r="J7" s="40">
        <f t="shared" si="3"/>
        <v>0.67388259949843621</v>
      </c>
      <c r="K7" s="12" t="s">
        <v>43</v>
      </c>
      <c r="Q7">
        <v>3.6797524728641147</v>
      </c>
      <c r="R7">
        <f t="shared" si="0"/>
        <v>2.759814354648086</v>
      </c>
    </row>
    <row r="8" spans="1:18" x14ac:dyDescent="0.35">
      <c r="A8" s="42">
        <v>352.13551100000001</v>
      </c>
      <c r="B8" s="33">
        <v>-1.8353045412522188E-2</v>
      </c>
      <c r="C8" s="23"/>
      <c r="D8" s="40">
        <v>4867.3269059999993</v>
      </c>
      <c r="E8" s="29">
        <v>-2.9382694514919496E-3</v>
      </c>
      <c r="F8" s="44">
        <f t="shared" si="1"/>
        <v>-2.1257438317557042E-4</v>
      </c>
      <c r="G8" s="23"/>
      <c r="H8" s="25">
        <f t="shared" si="2"/>
        <v>7.2346796876519487E-2</v>
      </c>
      <c r="J8" s="40">
        <f t="shared" si="3"/>
        <v>-1.8140471029346616</v>
      </c>
      <c r="K8" s="12" t="s">
        <v>44</v>
      </c>
      <c r="Q8">
        <v>-5.2007955454580319</v>
      </c>
      <c r="R8">
        <f t="shared" si="0"/>
        <v>-3.9005966590935239</v>
      </c>
    </row>
    <row r="9" spans="1:18" x14ac:dyDescent="0.35">
      <c r="A9" s="42">
        <v>364.209521</v>
      </c>
      <c r="B9" s="33">
        <v>4.1056722044284934E-2</v>
      </c>
      <c r="C9" s="23"/>
      <c r="D9" s="40">
        <v>5149.4505789999994</v>
      </c>
      <c r="E9" s="29">
        <v>6.0219529744575638E-2</v>
      </c>
      <c r="F9" s="44">
        <f t="shared" si="1"/>
        <v>4.2591973156437873E-3</v>
      </c>
      <c r="G9" s="23"/>
      <c r="H9" s="25">
        <f t="shared" si="2"/>
        <v>7.0727840846805029E-2</v>
      </c>
      <c r="J9" s="40">
        <f t="shared" si="3"/>
        <v>3.6797524728641147</v>
      </c>
      <c r="K9" s="12" t="s">
        <v>45</v>
      </c>
      <c r="Q9">
        <v>-0.96118823534113029</v>
      </c>
      <c r="R9">
        <f t="shared" si="0"/>
        <v>-0.72089117650584766</v>
      </c>
    </row>
    <row r="10" spans="1:18" x14ac:dyDescent="0.35">
      <c r="A10" s="42">
        <v>344.70325099999997</v>
      </c>
      <c r="B10" s="33">
        <v>-5.2478346772917191E-2</v>
      </c>
      <c r="C10" s="23"/>
      <c r="D10" s="40">
        <v>5104.4685209999989</v>
      </c>
      <c r="E10" s="29">
        <v>-6.9656948985440783E-3</v>
      </c>
      <c r="F10" s="44">
        <f t="shared" si="1"/>
        <v>-4.7039131833687315E-4</v>
      </c>
      <c r="G10" s="23"/>
      <c r="H10" s="25">
        <f t="shared" si="2"/>
        <v>6.752970452886059E-2</v>
      </c>
      <c r="J10" s="40">
        <f t="shared" si="3"/>
        <v>-5.2007955454580319</v>
      </c>
      <c r="K10" s="12" t="s">
        <v>46</v>
      </c>
      <c r="Q10">
        <v>10.084910173884404</v>
      </c>
      <c r="R10">
        <f t="shared" si="0"/>
        <v>7.5636826304133038</v>
      </c>
    </row>
    <row r="11" spans="1:18" x14ac:dyDescent="0.35">
      <c r="A11" s="42">
        <v>340.97429999999997</v>
      </c>
      <c r="B11" s="33">
        <v>-1.0012055008056308E-2</v>
      </c>
      <c r="C11" s="23"/>
      <c r="D11" s="40">
        <v>5070.054693000001</v>
      </c>
      <c r="E11" s="29">
        <v>-5.9502937485117905E-3</v>
      </c>
      <c r="F11" s="44">
        <f t="shared" si="1"/>
        <v>-4.0017265464500646E-4</v>
      </c>
      <c r="G11" s="23"/>
      <c r="H11" s="25">
        <f t="shared" si="2"/>
        <v>6.7252588117198822E-2</v>
      </c>
      <c r="J11" s="40">
        <f t="shared" si="3"/>
        <v>-0.96118823534113029</v>
      </c>
      <c r="K11" s="12" t="s">
        <v>47</v>
      </c>
      <c r="Q11">
        <v>0.76889033121828487</v>
      </c>
      <c r="R11">
        <f t="shared" si="0"/>
        <v>0.57666774841371371</v>
      </c>
    </row>
    <row r="12" spans="1:18" x14ac:dyDescent="0.35">
      <c r="A12" s="42">
        <v>375.35906600000004</v>
      </c>
      <c r="B12" s="33">
        <v>0.10751603090150866</v>
      </c>
      <c r="C12" s="23"/>
      <c r="D12" s="40">
        <v>5557.0248640000009</v>
      </c>
      <c r="E12" s="29">
        <v>9.8700935928516809E-2</v>
      </c>
      <c r="F12" s="44">
        <f t="shared" si="1"/>
        <v>6.6669291626646043E-3</v>
      </c>
      <c r="G12" s="23"/>
      <c r="H12" s="25">
        <f t="shared" si="2"/>
        <v>6.7546767413563968E-2</v>
      </c>
      <c r="J12" s="40">
        <f t="shared" si="3"/>
        <v>10.084910173884404</v>
      </c>
      <c r="K12" s="12" t="s">
        <v>48</v>
      </c>
      <c r="Q12">
        <v>-0.69530855532924718</v>
      </c>
      <c r="R12">
        <f t="shared" si="0"/>
        <v>-0.52148141649693536</v>
      </c>
    </row>
    <row r="13" spans="1:18" x14ac:dyDescent="0.35">
      <c r="A13" s="42">
        <v>376.89968500000003</v>
      </c>
      <c r="B13" s="33">
        <v>6.8192724902100552E-3</v>
      </c>
      <c r="C13" s="23"/>
      <c r="D13" s="40">
        <v>5452.7167729999992</v>
      </c>
      <c r="E13" s="29">
        <v>-1.2581200669586193E-2</v>
      </c>
      <c r="F13" s="44">
        <f t="shared" si="1"/>
        <v>-8.6963082197279325E-4</v>
      </c>
      <c r="G13" s="23"/>
      <c r="H13" s="25">
        <f t="shared" si="2"/>
        <v>6.912144912170741E-2</v>
      </c>
      <c r="J13" s="40">
        <f t="shared" si="3"/>
        <v>0.76889033121828487</v>
      </c>
      <c r="K13" s="12" t="s">
        <v>49</v>
      </c>
      <c r="Q13">
        <v>-6.2201159529925842</v>
      </c>
      <c r="R13">
        <f t="shared" si="0"/>
        <v>-4.6650869647444377</v>
      </c>
    </row>
    <row r="14" spans="1:18" x14ac:dyDescent="0.35">
      <c r="A14" s="42">
        <v>373.27200000000005</v>
      </c>
      <c r="B14" s="33">
        <v>-7.9286296894684923E-3</v>
      </c>
      <c r="C14" s="23"/>
      <c r="D14" s="40">
        <v>5371.3763689999996</v>
      </c>
      <c r="E14" s="29">
        <v>-1.4038059966920613E-2</v>
      </c>
      <c r="F14" s="44">
        <f t="shared" si="1"/>
        <v>-9.7554413617601996E-4</v>
      </c>
      <c r="G14" s="23"/>
      <c r="H14" s="25">
        <f t="shared" si="2"/>
        <v>6.9492803027968203E-2</v>
      </c>
      <c r="J14" s="40">
        <f t="shared" si="3"/>
        <v>-0.69530855532924718</v>
      </c>
      <c r="K14" s="12" t="s">
        <v>50</v>
      </c>
      <c r="Q14">
        <v>-1.5711297069020591</v>
      </c>
      <c r="R14">
        <f t="shared" si="0"/>
        <v>-1.1783472801765442</v>
      </c>
    </row>
    <row r="15" spans="1:18" x14ac:dyDescent="0.35">
      <c r="A15" s="42">
        <v>346.96727600000003</v>
      </c>
      <c r="B15" s="33">
        <v>-6.5279651408987935E-2</v>
      </c>
      <c r="C15" s="23"/>
      <c r="D15" s="40">
        <v>5097.5098159999998</v>
      </c>
      <c r="E15" s="29">
        <v>-4.522801905962829E-2</v>
      </c>
      <c r="F15" s="44">
        <f t="shared" si="1"/>
        <v>-3.0784918790620944E-3</v>
      </c>
      <c r="G15" s="23"/>
      <c r="H15" s="25">
        <f t="shared" si="2"/>
        <v>6.8066033911488216E-2</v>
      </c>
      <c r="J15" s="40">
        <f t="shared" si="3"/>
        <v>-6.2201159529925842</v>
      </c>
      <c r="K15" s="12" t="s">
        <v>51</v>
      </c>
      <c r="Q15">
        <v>6.3101048227184666</v>
      </c>
      <c r="R15">
        <f t="shared" si="0"/>
        <v>4.7325786170388504</v>
      </c>
    </row>
    <row r="16" spans="1:18" x14ac:dyDescent="0.35">
      <c r="A16" s="42">
        <v>341.71523400000001</v>
      </c>
      <c r="B16" s="33">
        <v>-1.2754256612632523E-2</v>
      </c>
      <c r="C16" s="23"/>
      <c r="D16" s="40">
        <v>5286.8499100000008</v>
      </c>
      <c r="E16" s="29">
        <v>4.5749874501414864E-2</v>
      </c>
      <c r="F16" s="44">
        <f t="shared" si="1"/>
        <v>2.9570404563880673E-3</v>
      </c>
      <c r="G16" s="23"/>
      <c r="H16" s="25">
        <f t="shared" si="2"/>
        <v>6.4634941376650504E-2</v>
      </c>
      <c r="J16" s="40">
        <f t="shared" si="3"/>
        <v>-1.5711297069020591</v>
      </c>
      <c r="K16" s="12" t="s">
        <v>52</v>
      </c>
      <c r="Q16">
        <v>-1.040287123520373</v>
      </c>
      <c r="R16">
        <f t="shared" si="0"/>
        <v>-0.78021534264027981</v>
      </c>
    </row>
    <row r="17" spans="1:18" x14ac:dyDescent="0.35">
      <c r="A17" s="42">
        <v>363.72474699999992</v>
      </c>
      <c r="B17" s="33">
        <v>6.6084915569902897E-2</v>
      </c>
      <c r="C17" s="23"/>
      <c r="D17" s="40">
        <v>5523.491461999999</v>
      </c>
      <c r="E17" s="29">
        <v>4.5312742471286339E-2</v>
      </c>
      <c r="F17" s="44">
        <f t="shared" si="1"/>
        <v>2.9838673427182308E-3</v>
      </c>
      <c r="G17" s="23"/>
      <c r="H17" s="25">
        <f t="shared" si="2"/>
        <v>6.5850513122418936E-2</v>
      </c>
      <c r="J17" s="40">
        <f t="shared" si="3"/>
        <v>6.3101048227184666</v>
      </c>
      <c r="K17" s="12" t="s">
        <v>53</v>
      </c>
      <c r="Q17">
        <v>2.3536254988749312</v>
      </c>
      <c r="R17">
        <f t="shared" si="0"/>
        <v>1.7652191241561983</v>
      </c>
    </row>
    <row r="18" spans="1:18" x14ac:dyDescent="0.35">
      <c r="A18" s="42">
        <v>357.35801100000003</v>
      </c>
      <c r="B18" s="33">
        <v>-1.023856280749896E-2</v>
      </c>
      <c r="C18" s="23"/>
      <c r="D18" s="40">
        <v>5525.9338840000009</v>
      </c>
      <c r="E18" s="29">
        <v>2.5407503963316663E-3</v>
      </c>
      <c r="F18" s="44">
        <f t="shared" si="1"/>
        <v>1.6430842770476874E-4</v>
      </c>
      <c r="G18" s="23"/>
      <c r="H18" s="25">
        <f t="shared" si="2"/>
        <v>6.4669252021763782E-2</v>
      </c>
      <c r="J18" s="40">
        <f t="shared" si="3"/>
        <v>-1.040287123520373</v>
      </c>
      <c r="K18" s="12" t="s">
        <v>54</v>
      </c>
      <c r="Q18">
        <v>-1.7907752876436416</v>
      </c>
      <c r="R18">
        <f t="shared" si="0"/>
        <v>-1.3430814657327312</v>
      </c>
    </row>
    <row r="19" spans="1:18" x14ac:dyDescent="0.35">
      <c r="A19" s="42">
        <v>365.267156</v>
      </c>
      <c r="B19" s="33">
        <v>2.4514061942455551E-2</v>
      </c>
      <c r="C19" s="23"/>
      <c r="D19" s="40">
        <v>5593.841504</v>
      </c>
      <c r="E19" s="29">
        <v>1.4974511205551048E-2</v>
      </c>
      <c r="F19" s="44">
        <f t="shared" si="1"/>
        <v>9.7780695370623845E-4</v>
      </c>
      <c r="G19" s="23"/>
      <c r="H19" s="25">
        <f t="shared" si="2"/>
        <v>6.5298088216980701E-2</v>
      </c>
      <c r="J19" s="40">
        <f t="shared" si="3"/>
        <v>2.3536254988749312</v>
      </c>
      <c r="K19" s="12" t="s">
        <v>55</v>
      </c>
      <c r="Q19">
        <v>7.4072685192274346</v>
      </c>
      <c r="R19">
        <f t="shared" si="0"/>
        <v>5.5554513894205755</v>
      </c>
    </row>
    <row r="20" spans="1:18" x14ac:dyDescent="0.35">
      <c r="A20" s="42">
        <v>357.25657899999993</v>
      </c>
      <c r="B20" s="33">
        <v>-1.7150428090968946E-2</v>
      </c>
      <c r="C20" s="23"/>
      <c r="D20" s="40">
        <v>5656.7879500000008</v>
      </c>
      <c r="E20" s="29">
        <v>1.1991453684800358E-2</v>
      </c>
      <c r="F20" s="44">
        <f t="shared" si="1"/>
        <v>7.5732478546746979E-4</v>
      </c>
      <c r="G20" s="23"/>
      <c r="H20" s="25">
        <f t="shared" si="2"/>
        <v>6.3155377602584495E-2</v>
      </c>
      <c r="J20" s="40">
        <f t="shared" si="3"/>
        <v>-1.7907752876436416</v>
      </c>
      <c r="K20" s="12" t="s">
        <v>56</v>
      </c>
      <c r="Q20">
        <v>0.43959561795647661</v>
      </c>
      <c r="R20">
        <f t="shared" si="0"/>
        <v>0.32969671346735746</v>
      </c>
    </row>
    <row r="21" spans="1:18" x14ac:dyDescent="0.35">
      <c r="A21" s="42">
        <v>382.79564499999998</v>
      </c>
      <c r="B21" s="33">
        <v>7.5828190704509454E-2</v>
      </c>
      <c r="C21" s="23"/>
      <c r="D21" s="40">
        <v>5788.2619549999999</v>
      </c>
      <c r="E21" s="29">
        <v>2.6545040156512854E-2</v>
      </c>
      <c r="F21" s="44">
        <f t="shared" si="1"/>
        <v>1.7555055122351036E-3</v>
      </c>
      <c r="G21" s="23"/>
      <c r="H21" s="25">
        <f t="shared" si="2"/>
        <v>6.6133089341150933E-2</v>
      </c>
      <c r="J21" s="40">
        <f t="shared" si="3"/>
        <v>7.4072685192274346</v>
      </c>
      <c r="K21" s="12" t="s">
        <v>57</v>
      </c>
      <c r="Q21">
        <v>0.51432659367028355</v>
      </c>
      <c r="R21">
        <f t="shared" si="0"/>
        <v>0.38574494525271263</v>
      </c>
    </row>
    <row r="22" spans="1:18" x14ac:dyDescent="0.35">
      <c r="A22" s="42">
        <v>383.833776</v>
      </c>
      <c r="B22" s="33">
        <v>4.7061473114741285E-3</v>
      </c>
      <c r="C22" s="23"/>
      <c r="D22" s="40">
        <v>5802.8465150000002</v>
      </c>
      <c r="E22" s="29">
        <v>4.6895079102787203E-3</v>
      </c>
      <c r="F22" s="44">
        <f t="shared" si="1"/>
        <v>3.1019113190936264E-4</v>
      </c>
      <c r="G22" s="23"/>
      <c r="H22" s="25">
        <f t="shared" si="2"/>
        <v>6.614577432089809E-2</v>
      </c>
      <c r="J22" s="40">
        <f t="shared" si="3"/>
        <v>0.43959561795647661</v>
      </c>
      <c r="K22" s="12" t="s">
        <v>58</v>
      </c>
      <c r="Q22">
        <v>-0.66356588876336808</v>
      </c>
      <c r="R22">
        <f t="shared" si="0"/>
        <v>-0.49767441657252609</v>
      </c>
    </row>
    <row r="23" spans="1:18" x14ac:dyDescent="0.35">
      <c r="A23" s="42">
        <v>384.91172899999998</v>
      </c>
      <c r="B23" s="33">
        <v>5.9604540179106352E-3</v>
      </c>
      <c r="C23" s="23"/>
      <c r="D23" s="40">
        <v>5866.8531509999993</v>
      </c>
      <c r="E23" s="29">
        <v>1.2455641405496438E-2</v>
      </c>
      <c r="F23" s="44">
        <f t="shared" si="1"/>
        <v>8.1718808120779987E-4</v>
      </c>
      <c r="G23" s="23"/>
      <c r="H23" s="25">
        <f t="shared" si="2"/>
        <v>6.5607868322797913E-2</v>
      </c>
      <c r="J23" s="40">
        <f t="shared" si="3"/>
        <v>0.51432659367028355</v>
      </c>
      <c r="K23" s="12" t="s">
        <v>59</v>
      </c>
      <c r="Q23">
        <v>6.1560179020830796</v>
      </c>
      <c r="R23">
        <f t="shared" si="0"/>
        <v>4.61701342656231</v>
      </c>
    </row>
    <row r="24" spans="1:18" x14ac:dyDescent="0.35">
      <c r="A24" s="42">
        <v>379.845842</v>
      </c>
      <c r="B24" s="33">
        <v>-8.9815101806984005E-3</v>
      </c>
      <c r="C24" s="23"/>
      <c r="D24" s="40">
        <v>5653.9893189999993</v>
      </c>
      <c r="E24" s="29">
        <v>-3.4917897442590037E-2</v>
      </c>
      <c r="F24" s="44">
        <f t="shared" si="1"/>
        <v>-2.3458512930647191E-3</v>
      </c>
      <c r="G24" s="23"/>
      <c r="H24" s="25">
        <f t="shared" si="2"/>
        <v>6.7181917150699877E-2</v>
      </c>
      <c r="J24" s="40">
        <f t="shared" si="3"/>
        <v>-0.66356588876336808</v>
      </c>
      <c r="K24" s="12" t="s">
        <v>60</v>
      </c>
      <c r="Q24">
        <v>3.5303662844748231</v>
      </c>
      <c r="R24">
        <f t="shared" si="0"/>
        <v>2.6477747133561174</v>
      </c>
    </row>
    <row r="25" spans="1:18" x14ac:dyDescent="0.35">
      <c r="A25" s="42">
        <v>401.28187399999996</v>
      </c>
      <c r="B25" s="33">
        <v>6.4152795004510044E-2</v>
      </c>
      <c r="C25" s="23"/>
      <c r="D25" s="40">
        <v>5860.6992489999993</v>
      </c>
      <c r="E25" s="29">
        <v>3.7865010938656012E-2</v>
      </c>
      <c r="F25" s="44">
        <f t="shared" si="1"/>
        <v>2.5926159836792508E-3</v>
      </c>
      <c r="G25" s="23"/>
      <c r="H25" s="25">
        <f t="shared" si="2"/>
        <v>6.8469965263696128E-2</v>
      </c>
      <c r="J25" s="40">
        <f t="shared" si="3"/>
        <v>6.1560179020830796</v>
      </c>
      <c r="K25" s="12" t="s">
        <v>61</v>
      </c>
      <c r="Q25">
        <v>2.2713073786315783</v>
      </c>
      <c r="R25">
        <f t="shared" si="0"/>
        <v>1.7034805339736838</v>
      </c>
    </row>
    <row r="26" spans="1:18" x14ac:dyDescent="0.35">
      <c r="A26" s="42">
        <v>415.42151699999999</v>
      </c>
      <c r="B26" s="33">
        <v>3.6271685394024873E-2</v>
      </c>
      <c r="C26" s="23"/>
      <c r="D26" s="40">
        <v>5936.1629340000009</v>
      </c>
      <c r="E26" s="29">
        <v>1.3832551615982371E-2</v>
      </c>
      <c r="F26" s="44">
        <f t="shared" si="1"/>
        <v>9.6802254927664296E-4</v>
      </c>
      <c r="G26" s="23"/>
      <c r="H26" s="25">
        <f t="shared" si="2"/>
        <v>6.9981488314720827E-2</v>
      </c>
      <c r="J26" s="40">
        <f t="shared" si="3"/>
        <v>3.5303662844748231</v>
      </c>
      <c r="K26" s="12" t="s">
        <v>62</v>
      </c>
      <c r="Q26">
        <v>2.9661047208610172</v>
      </c>
      <c r="R26">
        <f t="shared" si="0"/>
        <v>2.224578540645763</v>
      </c>
    </row>
    <row r="27" spans="1:18" x14ac:dyDescent="0.35">
      <c r="A27" s="42">
        <v>424.78157799999997</v>
      </c>
      <c r="B27" s="33">
        <v>2.6137992037125034E-2</v>
      </c>
      <c r="C27" s="23"/>
      <c r="D27" s="40">
        <v>6205.4090489999999</v>
      </c>
      <c r="E27" s="29">
        <v>5.0032816408194111E-2</v>
      </c>
      <c r="F27" s="44">
        <f t="shared" si="1"/>
        <v>3.4249182508092522E-3</v>
      </c>
      <c r="G27" s="23"/>
      <c r="H27" s="25">
        <f t="shared" si="2"/>
        <v>6.8453437097503414E-2</v>
      </c>
      <c r="J27" s="40">
        <f t="shared" si="3"/>
        <v>2.2713073786315783</v>
      </c>
      <c r="K27" s="12" t="s">
        <v>63</v>
      </c>
      <c r="Q27">
        <v>-0.69048152814318098</v>
      </c>
      <c r="R27">
        <f t="shared" si="0"/>
        <v>-0.51786114610738576</v>
      </c>
    </row>
    <row r="28" spans="1:18" x14ac:dyDescent="0.35">
      <c r="A28" s="42">
        <v>438.53868</v>
      </c>
      <c r="B28" s="33">
        <v>3.368979181777601E-2</v>
      </c>
      <c r="C28" s="23"/>
      <c r="D28" s="40">
        <v>6570.9274520000008</v>
      </c>
      <c r="E28" s="29">
        <v>6.0365458639736885E-2</v>
      </c>
      <c r="F28" s="44">
        <f t="shared" si="1"/>
        <v>4.0287446091658366E-3</v>
      </c>
      <c r="G28" s="23"/>
      <c r="H28" s="25">
        <f t="shared" si="2"/>
        <v>6.6739236310777023E-2</v>
      </c>
      <c r="J28" s="40">
        <f t="shared" si="3"/>
        <v>2.9661047208610172</v>
      </c>
      <c r="K28" s="12" t="s">
        <v>64</v>
      </c>
      <c r="Q28">
        <v>1.2660191218096106</v>
      </c>
      <c r="R28">
        <f t="shared" si="0"/>
        <v>0.94951434135720802</v>
      </c>
    </row>
    <row r="29" spans="1:18" x14ac:dyDescent="0.35">
      <c r="A29" s="42">
        <v>435.36808699999995</v>
      </c>
      <c r="B29" s="33">
        <v>-5.0608147569449046E-3</v>
      </c>
      <c r="C29" s="23"/>
      <c r="D29" s="40">
        <v>6740.4206949999998</v>
      </c>
      <c r="E29" s="29">
        <v>2.8549036247671487E-2</v>
      </c>
      <c r="F29" s="44">
        <f t="shared" si="1"/>
        <v>1.8440005244869054E-3</v>
      </c>
      <c r="G29" s="23"/>
      <c r="H29" s="25">
        <f t="shared" si="2"/>
        <v>6.459064006538244E-2</v>
      </c>
      <c r="J29" s="40">
        <f t="shared" si="3"/>
        <v>-0.69048152814318098</v>
      </c>
      <c r="K29" s="12" t="s">
        <v>65</v>
      </c>
      <c r="Q29">
        <v>3.2451618232262711</v>
      </c>
      <c r="R29">
        <f t="shared" si="0"/>
        <v>2.4338713674197034</v>
      </c>
    </row>
    <row r="30" spans="1:18" x14ac:dyDescent="0.35">
      <c r="A30" s="42">
        <v>440.51350599999989</v>
      </c>
      <c r="B30" s="33">
        <v>1.3985656857190809E-2</v>
      </c>
      <c r="C30" s="23"/>
      <c r="D30" s="40">
        <v>6862.5331729999989</v>
      </c>
      <c r="E30" s="29">
        <v>2.0648746960232903E-2</v>
      </c>
      <c r="F30" s="44">
        <f t="shared" si="1"/>
        <v>1.3254656390947021E-3</v>
      </c>
      <c r="G30" s="23"/>
      <c r="H30" s="25">
        <f t="shared" si="2"/>
        <v>6.4191093127703852E-2</v>
      </c>
      <c r="J30" s="40">
        <f t="shared" si="3"/>
        <v>1.2660191218096106</v>
      </c>
      <c r="K30" s="12" t="s">
        <v>66</v>
      </c>
      <c r="Q30">
        <v>0.12163127325089379</v>
      </c>
      <c r="R30">
        <f t="shared" si="0"/>
        <v>9.1223454938170342E-2</v>
      </c>
    </row>
    <row r="31" spans="1:18" x14ac:dyDescent="0.35">
      <c r="A31" s="42">
        <v>454.32691599999998</v>
      </c>
      <c r="B31" s="33">
        <v>3.463703579247028E-2</v>
      </c>
      <c r="C31" s="23"/>
      <c r="D31" s="40">
        <v>7061.9079980000006</v>
      </c>
      <c r="E31" s="29">
        <v>3.3969411020762653E-2</v>
      </c>
      <c r="F31" s="44">
        <f t="shared" si="1"/>
        <v>2.1854175602075729E-3</v>
      </c>
      <c r="G31" s="23"/>
      <c r="H31" s="25">
        <f t="shared" si="2"/>
        <v>6.433486759225264E-2</v>
      </c>
      <c r="J31" s="40">
        <f t="shared" si="3"/>
        <v>3.2451618232262711</v>
      </c>
      <c r="K31" s="12" t="s">
        <v>67</v>
      </c>
      <c r="Q31">
        <v>1.0985549334540119</v>
      </c>
      <c r="R31">
        <f t="shared" si="0"/>
        <v>0.82391620009050892</v>
      </c>
    </row>
    <row r="32" spans="1:18" x14ac:dyDescent="0.35">
      <c r="A32" s="42">
        <v>453.99128599999995</v>
      </c>
      <c r="B32" s="33">
        <v>2.3975454500475904E-3</v>
      </c>
      <c r="C32" s="23"/>
      <c r="D32" s="40">
        <v>7185.153763000003</v>
      </c>
      <c r="E32" s="29">
        <v>1.8694937473759287E-2</v>
      </c>
      <c r="F32" s="44">
        <f t="shared" si="1"/>
        <v>1.1812327175386526E-3</v>
      </c>
      <c r="G32" s="23"/>
      <c r="H32" s="25">
        <f t="shared" si="2"/>
        <v>6.318463055555347E-2</v>
      </c>
      <c r="J32" s="40">
        <f t="shared" si="3"/>
        <v>0.12163127325089379</v>
      </c>
      <c r="K32" s="12" t="s">
        <v>68</v>
      </c>
      <c r="Q32">
        <v>-0.12014410837360603</v>
      </c>
      <c r="R32">
        <f t="shared" si="0"/>
        <v>-9.0108081280204533E-2</v>
      </c>
    </row>
    <row r="33" spans="1:18" x14ac:dyDescent="0.35">
      <c r="A33" s="42">
        <v>459.63286599999998</v>
      </c>
      <c r="B33" s="33">
        <v>1.406278921394852E-2</v>
      </c>
      <c r="C33" s="23"/>
      <c r="D33" s="40">
        <v>7529.643943</v>
      </c>
      <c r="E33" s="29">
        <v>5.0410930838756675E-2</v>
      </c>
      <c r="F33" s="44">
        <f t="shared" si="1"/>
        <v>3.0772398794084005E-3</v>
      </c>
      <c r="G33" s="23"/>
      <c r="H33" s="25">
        <f t="shared" si="2"/>
        <v>6.1043107679387913E-2</v>
      </c>
      <c r="J33" s="40">
        <f t="shared" si="3"/>
        <v>1.0985549334540119</v>
      </c>
      <c r="K33" s="12" t="s">
        <v>69</v>
      </c>
      <c r="Q33">
        <v>3.1851318058416691</v>
      </c>
      <c r="R33">
        <f t="shared" si="0"/>
        <v>2.3888488543812518</v>
      </c>
    </row>
    <row r="34" spans="1:18" x14ac:dyDescent="0.35">
      <c r="A34" s="42">
        <v>457.35649699999999</v>
      </c>
      <c r="B34" s="33">
        <v>-1.9003384999515479E-3</v>
      </c>
      <c r="C34" s="23"/>
      <c r="D34" s="40">
        <v>7415.378708000002</v>
      </c>
      <c r="E34" s="29">
        <v>-1.1331617793286848E-2</v>
      </c>
      <c r="F34" s="44">
        <f t="shared" si="1"/>
        <v>-6.9889741621548772E-4</v>
      </c>
      <c r="G34" s="23"/>
      <c r="H34" s="25">
        <f t="shared" si="2"/>
        <v>6.1676755161079747E-2</v>
      </c>
      <c r="J34" s="40">
        <f t="shared" si="3"/>
        <v>-0.12014410837360603</v>
      </c>
      <c r="K34" s="12" t="s">
        <v>70</v>
      </c>
      <c r="Q34">
        <v>3.8287407111480674</v>
      </c>
      <c r="R34">
        <f t="shared" si="0"/>
        <v>2.8715555333610503</v>
      </c>
    </row>
    <row r="35" spans="1:18" x14ac:dyDescent="0.35">
      <c r="A35" s="42">
        <v>471.61291700000004</v>
      </c>
      <c r="B35" s="33">
        <v>3.415132987673445E-2</v>
      </c>
      <c r="C35" s="23"/>
      <c r="D35" s="40">
        <v>7677.0981900000006</v>
      </c>
      <c r="E35" s="29">
        <v>3.7440485472084471E-2</v>
      </c>
      <c r="F35" s="44">
        <f t="shared" si="1"/>
        <v>2.3000118183177593E-3</v>
      </c>
      <c r="G35" s="23"/>
      <c r="H35" s="25">
        <f t="shared" ref="H35:H66" si="4">A35/D35</f>
        <v>6.1431143034527215E-2</v>
      </c>
      <c r="J35" s="40">
        <f t="shared" si="3"/>
        <v>3.1851318058416691</v>
      </c>
      <c r="K35" s="12" t="s">
        <v>71</v>
      </c>
      <c r="Q35">
        <v>2.8707005365503044</v>
      </c>
      <c r="R35">
        <f t="shared" si="0"/>
        <v>2.1530254024127284</v>
      </c>
    </row>
    <row r="36" spans="1:18" x14ac:dyDescent="0.35">
      <c r="A36" s="42">
        <v>489.09596199999999</v>
      </c>
      <c r="B36" s="33">
        <v>4.3400518953309541E-2</v>
      </c>
      <c r="C36" s="23"/>
      <c r="D36" s="40">
        <v>8322.6905740000002</v>
      </c>
      <c r="E36" s="29">
        <v>8.7007154088499447E-2</v>
      </c>
      <c r="F36" s="44">
        <f t="shared" si="1"/>
        <v>5.1131118418288645E-3</v>
      </c>
      <c r="G36" s="23"/>
      <c r="H36" s="25">
        <f t="shared" si="4"/>
        <v>5.8766568052875924E-2</v>
      </c>
      <c r="J36" s="40">
        <f t="shared" si="3"/>
        <v>3.8287407111480674</v>
      </c>
      <c r="K36" s="12" t="s">
        <v>72</v>
      </c>
      <c r="Q36">
        <v>2.5565134864593495</v>
      </c>
      <c r="R36">
        <f t="shared" si="0"/>
        <v>1.917385114844512</v>
      </c>
    </row>
    <row r="37" spans="1:18" x14ac:dyDescent="0.35">
      <c r="A37" s="42">
        <v>503.25678499999998</v>
      </c>
      <c r="B37" s="33">
        <v>3.0374747063609993E-2</v>
      </c>
      <c r="C37" s="23"/>
      <c r="D37" s="40">
        <v>8495.6035539999993</v>
      </c>
      <c r="E37" s="29">
        <v>2.8153564382825735E-2</v>
      </c>
      <c r="F37" s="44">
        <f t="shared" si="1"/>
        <v>1.6677416981069489E-3</v>
      </c>
      <c r="G37" s="23"/>
      <c r="H37" s="25">
        <f t="shared" si="4"/>
        <v>5.9237319844456578E-2</v>
      </c>
      <c r="J37" s="40">
        <f t="shared" si="3"/>
        <v>2.8707005365503044</v>
      </c>
      <c r="K37" s="12" t="s">
        <v>73</v>
      </c>
      <c r="Q37">
        <v>7.6957367000499781</v>
      </c>
      <c r="R37">
        <f t="shared" si="0"/>
        <v>5.7718025250374838</v>
      </c>
    </row>
    <row r="38" spans="1:18" x14ac:dyDescent="0.35">
      <c r="A38" s="42">
        <v>515.56845400000009</v>
      </c>
      <c r="B38" s="33">
        <v>2.5712742867543478E-2</v>
      </c>
      <c r="C38" s="23"/>
      <c r="D38" s="40">
        <v>8506.0740590000005</v>
      </c>
      <c r="E38" s="29">
        <v>2.43530145231433E-3</v>
      </c>
      <c r="F38" s="44">
        <f t="shared" si="1"/>
        <v>1.4760800294998395E-4</v>
      </c>
      <c r="G38" s="23"/>
      <c r="H38" s="25">
        <f t="shared" si="4"/>
        <v>6.0611799335851521E-2</v>
      </c>
      <c r="J38" s="40">
        <f t="shared" si="3"/>
        <v>2.5565134864593495</v>
      </c>
      <c r="K38" s="12" t="s">
        <v>74</v>
      </c>
      <c r="Q38">
        <v>-2.4846516300817822</v>
      </c>
      <c r="R38">
        <f t="shared" si="0"/>
        <v>-1.8634887225613368</v>
      </c>
    </row>
    <row r="39" spans="1:18" x14ac:dyDescent="0.35">
      <c r="A39" s="42">
        <v>553.16670599999998</v>
      </c>
      <c r="B39" s="33">
        <v>7.8331468573286447E-2</v>
      </c>
      <c r="C39" s="23"/>
      <c r="D39" s="40">
        <v>8612.9091050000025</v>
      </c>
      <c r="E39" s="29">
        <v>2.1395018570494122E-2</v>
      </c>
      <c r="F39" s="44">
        <f t="shared" si="1"/>
        <v>1.3741015727866616E-3</v>
      </c>
      <c r="G39" s="23"/>
      <c r="H39" s="25">
        <f t="shared" si="4"/>
        <v>6.4225304047255447E-2</v>
      </c>
      <c r="J39" s="40">
        <f t="shared" si="3"/>
        <v>7.6957367000499781</v>
      </c>
      <c r="K39" s="12" t="s">
        <v>75</v>
      </c>
      <c r="Q39">
        <v>-4.5083359395897915</v>
      </c>
      <c r="R39">
        <f t="shared" si="0"/>
        <v>-3.3812519546923436</v>
      </c>
    </row>
    <row r="40" spans="1:18" x14ac:dyDescent="0.35">
      <c r="A40" s="42">
        <v>535.69860600000004</v>
      </c>
      <c r="B40" s="33">
        <v>-2.7535242840157268E-2</v>
      </c>
      <c r="C40" s="23"/>
      <c r="D40" s="40">
        <v>8208.6982060000009</v>
      </c>
      <c r="E40" s="29">
        <v>-4.120030269390007E-2</v>
      </c>
      <c r="F40" s="44">
        <f t="shared" si="1"/>
        <v>-2.6887265393394479E-3</v>
      </c>
      <c r="G40" s="23"/>
      <c r="H40" s="25">
        <f t="shared" si="4"/>
        <v>6.5259873436258234E-2</v>
      </c>
      <c r="J40" s="40">
        <f t="shared" si="3"/>
        <v>-2.4846516300817822</v>
      </c>
      <c r="K40" s="12" t="s">
        <v>76</v>
      </c>
      <c r="Q40">
        <v>-0.5386014920443849</v>
      </c>
      <c r="R40">
        <f t="shared" si="0"/>
        <v>-0.40395111903328867</v>
      </c>
    </row>
    <row r="41" spans="1:18" x14ac:dyDescent="0.35">
      <c r="A41" s="42">
        <v>509.83341399999989</v>
      </c>
      <c r="B41" s="33">
        <v>-4.5116742706549154E-2</v>
      </c>
      <c r="C41" s="23"/>
      <c r="D41" s="40">
        <v>8193.2316120000014</v>
      </c>
      <c r="E41" s="29">
        <v>-5.3648346426534257E-4</v>
      </c>
      <c r="F41" s="44">
        <f t="shared" si="1"/>
        <v>-3.3383310651238852E-5</v>
      </c>
      <c r="G41" s="23"/>
      <c r="H41" s="25">
        <f t="shared" si="4"/>
        <v>6.2226168884727456E-2</v>
      </c>
      <c r="J41" s="40">
        <f t="shared" si="3"/>
        <v>-4.5083359395897915</v>
      </c>
      <c r="K41" s="12" t="s">
        <v>77</v>
      </c>
      <c r="Q41">
        <v>4.3700691285675823</v>
      </c>
      <c r="R41">
        <f t="shared" si="0"/>
        <v>3.2775518464256868</v>
      </c>
    </row>
    <row r="42" spans="1:18" x14ac:dyDescent="0.35">
      <c r="A42" s="42">
        <v>505.82977699999998</v>
      </c>
      <c r="B42" s="33">
        <v>-2.7008524495257293E-3</v>
      </c>
      <c r="C42" s="23"/>
      <c r="D42" s="40">
        <v>8538.4993379999996</v>
      </c>
      <c r="E42" s="29">
        <v>4.5326034612542816E-2</v>
      </c>
      <c r="F42" s="44">
        <f t="shared" si="1"/>
        <v>2.6851624709181201E-3</v>
      </c>
      <c r="G42" s="23"/>
      <c r="H42" s="25">
        <f t="shared" si="4"/>
        <v>5.9241062975649551E-2</v>
      </c>
      <c r="J42" s="40">
        <f t="shared" si="3"/>
        <v>-0.5386014920443849</v>
      </c>
      <c r="K42" s="12" t="s">
        <v>78</v>
      </c>
      <c r="Q42">
        <v>0.56852006123340604</v>
      </c>
      <c r="R42">
        <f t="shared" si="0"/>
        <v>0.42639004592505453</v>
      </c>
    </row>
    <row r="43" spans="1:18" x14ac:dyDescent="0.35">
      <c r="A43" s="42">
        <v>526.33135700000003</v>
      </c>
      <c r="B43" s="33">
        <v>4.3467520498940933E-2</v>
      </c>
      <c r="C43" s="23"/>
      <c r="D43" s="40">
        <v>8488.4880649999996</v>
      </c>
      <c r="E43" s="29">
        <v>-3.7604969074753439E-3</v>
      </c>
      <c r="F43" s="44">
        <f t="shared" si="1"/>
        <v>-2.3317078673489323E-4</v>
      </c>
      <c r="G43" s="23"/>
      <c r="H43" s="25">
        <f t="shared" si="4"/>
        <v>6.2005312721141237E-2</v>
      </c>
      <c r="J43" s="40">
        <f t="shared" si="3"/>
        <v>4.3700691285675823</v>
      </c>
      <c r="K43" s="12" t="s">
        <v>79</v>
      </c>
      <c r="Q43">
        <v>3.4454126808998295</v>
      </c>
      <c r="R43">
        <f t="shared" si="0"/>
        <v>2.5840595106748721</v>
      </c>
    </row>
    <row r="44" spans="1:18" x14ac:dyDescent="0.35">
      <c r="A44" s="42">
        <v>526.66130799999996</v>
      </c>
      <c r="B44" s="33">
        <v>5.5445641950383909E-3</v>
      </c>
      <c r="C44" s="23"/>
      <c r="D44" s="40">
        <v>8461.3732760000003</v>
      </c>
      <c r="E44" s="29">
        <v>-2.2594734127268832E-3</v>
      </c>
      <c r="F44" s="44">
        <f t="shared" si="1"/>
        <v>-1.4063641729566973E-4</v>
      </c>
      <c r="G44" s="23"/>
      <c r="H44" s="25">
        <f t="shared" si="4"/>
        <v>6.2243006048891859E-2</v>
      </c>
      <c r="J44" s="40">
        <f t="shared" si="3"/>
        <v>0.56852006123340604</v>
      </c>
      <c r="K44" s="12" t="s">
        <v>80</v>
      </c>
      <c r="Q44">
        <v>5.3352804832310401</v>
      </c>
      <c r="R44">
        <f t="shared" si="0"/>
        <v>4.0014603624232805</v>
      </c>
    </row>
    <row r="45" spans="1:18" x14ac:dyDescent="0.35">
      <c r="A45" s="42">
        <v>543.21046100000001</v>
      </c>
      <c r="B45" s="33">
        <v>3.4375012405896584E-2</v>
      </c>
      <c r="C45" s="23"/>
      <c r="D45" s="40">
        <v>8422.0854880000006</v>
      </c>
      <c r="E45" s="29">
        <v>-1.226611624945717E-3</v>
      </c>
      <c r="F45" s="44">
        <f t="shared" si="1"/>
        <v>-7.9114403101713333E-5</v>
      </c>
      <c r="G45" s="23"/>
      <c r="H45" s="25">
        <f t="shared" si="4"/>
        <v>6.4498331413754939E-2</v>
      </c>
      <c r="J45" s="40">
        <f t="shared" si="3"/>
        <v>3.4454126808998295</v>
      </c>
      <c r="K45" s="12" t="s">
        <v>81</v>
      </c>
      <c r="Q45">
        <v>-1.9111240961978706</v>
      </c>
      <c r="R45">
        <f t="shared" si="0"/>
        <v>-1.4333430721484031</v>
      </c>
    </row>
    <row r="46" spans="1:18" x14ac:dyDescent="0.35">
      <c r="A46" s="42">
        <v>569.922237</v>
      </c>
      <c r="B46" s="33">
        <v>5.3381503374201951E-2</v>
      </c>
      <c r="C46" s="23"/>
      <c r="D46" s="40">
        <v>8398.3486350000003</v>
      </c>
      <c r="E46" s="29">
        <v>4.2290043180286466E-4</v>
      </c>
      <c r="F46" s="44">
        <f t="shared" si="1"/>
        <v>2.8698541891545869E-5</v>
      </c>
      <c r="G46" s="23"/>
      <c r="H46" s="25">
        <f t="shared" si="4"/>
        <v>6.7861226268323402E-2</v>
      </c>
      <c r="J46" s="40">
        <f t="shared" si="3"/>
        <v>5.3352804832310401</v>
      </c>
      <c r="K46" s="12" t="s">
        <v>82</v>
      </c>
      <c r="Q46">
        <v>-2.6956556843314612</v>
      </c>
      <c r="R46">
        <f t="shared" si="0"/>
        <v>-2.0217417632485959</v>
      </c>
    </row>
    <row r="47" spans="1:18" x14ac:dyDescent="0.35">
      <c r="A47" s="42">
        <v>557.50422700000001</v>
      </c>
      <c r="B47" s="33">
        <v>-1.9903001796845496E-2</v>
      </c>
      <c r="C47" s="23"/>
      <c r="D47" s="40">
        <v>8281.7484749999985</v>
      </c>
      <c r="E47" s="29">
        <v>-1.176164012604472E-2</v>
      </c>
      <c r="F47" s="44">
        <f t="shared" si="1"/>
        <v>-7.9176083486678765E-4</v>
      </c>
      <c r="G47" s="23"/>
      <c r="H47" s="25">
        <f t="shared" si="4"/>
        <v>6.7317213108189708E-2</v>
      </c>
      <c r="J47" s="40">
        <f t="shared" si="3"/>
        <v>-1.9111240961978706</v>
      </c>
      <c r="K47" s="12" t="s">
        <v>83</v>
      </c>
      <c r="Q47">
        <v>2.7221394712767668</v>
      </c>
      <c r="R47">
        <f t="shared" si="0"/>
        <v>2.041604603457575</v>
      </c>
    </row>
    <row r="48" spans="1:18" x14ac:dyDescent="0.35">
      <c r="A48" s="42">
        <v>532.00724500000001</v>
      </c>
      <c r="B48" s="33">
        <v>-3.2884117720930722E-2</v>
      </c>
      <c r="C48" s="23"/>
      <c r="D48" s="40">
        <v>7568.2089390000001</v>
      </c>
      <c r="E48" s="29">
        <v>-8.4324075737804913E-2</v>
      </c>
      <c r="F48" s="44">
        <f t="shared" si="1"/>
        <v>-5.927560877616111E-3</v>
      </c>
      <c r="G48" s="23"/>
      <c r="H48" s="25">
        <f t="shared" si="4"/>
        <v>7.0294999687243703E-2</v>
      </c>
      <c r="J48" s="40">
        <f t="shared" si="3"/>
        <v>-2.6956556843314612</v>
      </c>
      <c r="K48" s="12" t="s">
        <v>84</v>
      </c>
      <c r="Q48">
        <v>-9.8834409910491026</v>
      </c>
      <c r="R48">
        <f t="shared" si="0"/>
        <v>-7.4125807432868269</v>
      </c>
    </row>
    <row r="49" spans="1:18" x14ac:dyDescent="0.35">
      <c r="A49" s="42">
        <v>545.82728199999997</v>
      </c>
      <c r="B49" s="33">
        <v>3.1607695137985801E-2</v>
      </c>
      <c r="C49" s="23"/>
      <c r="D49" s="40">
        <v>8034.7203439999994</v>
      </c>
      <c r="E49" s="29">
        <v>6.4567489430467875E-2</v>
      </c>
      <c r="F49" s="44">
        <f t="shared" si="1"/>
        <v>4.386300425218136E-3</v>
      </c>
      <c r="G49" s="23"/>
      <c r="H49" s="25">
        <f t="shared" si="4"/>
        <v>6.7933575610705788E-2</v>
      </c>
      <c r="J49" s="40">
        <f t="shared" si="3"/>
        <v>2.7221394712767668</v>
      </c>
      <c r="K49" s="12" t="s">
        <v>85</v>
      </c>
      <c r="Q49">
        <v>6.9158089593130914</v>
      </c>
      <c r="R49">
        <f t="shared" si="0"/>
        <v>5.186856719484819</v>
      </c>
    </row>
    <row r="50" spans="1:18" x14ac:dyDescent="0.35">
      <c r="A50" s="42">
        <v>488.97167399999995</v>
      </c>
      <c r="B50" s="33">
        <v>-0.10182323449783018</v>
      </c>
      <c r="C50" s="23"/>
      <c r="D50" s="40">
        <v>7635.9911190000003</v>
      </c>
      <c r="E50" s="29">
        <v>-4.6674765060461615E-2</v>
      </c>
      <c r="F50" s="44">
        <f t="shared" si="1"/>
        <v>-2.9888245873391549E-3</v>
      </c>
      <c r="G50" s="23"/>
      <c r="H50" s="25">
        <f t="shared" si="4"/>
        <v>6.4035128692506271E-2</v>
      </c>
      <c r="J50" s="40">
        <f t="shared" si="3"/>
        <v>-9.8834409910491026</v>
      </c>
      <c r="K50" s="12" t="s">
        <v>86</v>
      </c>
      <c r="Q50">
        <v>2.4142367568403578</v>
      </c>
      <c r="R50">
        <f t="shared" si="0"/>
        <v>1.8106775676302682</v>
      </c>
    </row>
    <row r="51" spans="1:18" x14ac:dyDescent="0.35">
      <c r="A51" s="42">
        <v>522.96925599999997</v>
      </c>
      <c r="B51" s="33">
        <v>7.4179300437343776E-2</v>
      </c>
      <c r="C51" s="23"/>
      <c r="D51" s="40">
        <v>8227.6526099999992</v>
      </c>
      <c r="E51" s="29">
        <v>7.8996572042751706E-2</v>
      </c>
      <c r="F51" s="44">
        <f t="shared" si="1"/>
        <v>5.0212108442128627E-3</v>
      </c>
      <c r="G51" s="23"/>
      <c r="H51" s="25">
        <f t="shared" si="4"/>
        <v>6.3562389029937424E-2</v>
      </c>
      <c r="J51" s="40">
        <f t="shared" si="3"/>
        <v>6.9158089593130914</v>
      </c>
      <c r="K51" s="12" t="s">
        <v>87</v>
      </c>
      <c r="Q51">
        <v>0.95602183094025039</v>
      </c>
      <c r="R51">
        <f t="shared" si="0"/>
        <v>0.71701637320518774</v>
      </c>
    </row>
    <row r="52" spans="1:18" x14ac:dyDescent="0.35">
      <c r="A52" s="42">
        <v>535.22084200000006</v>
      </c>
      <c r="B52" s="33">
        <v>2.5321035708111679E-2</v>
      </c>
      <c r="C52" s="23"/>
      <c r="D52" s="40">
        <v>8344.8333350000012</v>
      </c>
      <c r="E52" s="29">
        <v>1.8377066831673537E-2</v>
      </c>
      <c r="F52" s="44">
        <f t="shared" si="1"/>
        <v>1.1786681397080992E-3</v>
      </c>
      <c r="G52" s="23"/>
      <c r="H52" s="25">
        <f t="shared" si="4"/>
        <v>6.4137990600144204E-2</v>
      </c>
      <c r="J52" s="40">
        <f t="shared" si="3"/>
        <v>2.4142367568403578</v>
      </c>
      <c r="K52" s="12" t="s">
        <v>88</v>
      </c>
      <c r="Q52">
        <v>2.9129764212774041</v>
      </c>
      <c r="R52">
        <f t="shared" si="0"/>
        <v>2.184732315958053</v>
      </c>
    </row>
    <row r="53" spans="1:18" x14ac:dyDescent="0.35">
      <c r="A53" s="42">
        <v>539.58408399999996</v>
      </c>
      <c r="B53" s="33">
        <v>1.2547358219874363E-2</v>
      </c>
      <c r="C53" s="23"/>
      <c r="D53" s="40">
        <v>8738.2933520000024</v>
      </c>
      <c r="E53" s="29">
        <v>4.8375231210804462E-2</v>
      </c>
      <c r="F53" s="44">
        <f t="shared" si="1"/>
        <v>2.9871399104718596E-3</v>
      </c>
      <c r="G53" s="23"/>
      <c r="H53" s="25">
        <f t="shared" si="4"/>
        <v>6.1749367097695462E-2</v>
      </c>
      <c r="J53" s="40">
        <f t="shared" si="3"/>
        <v>0.95602183094025039</v>
      </c>
      <c r="K53" s="12" t="s">
        <v>89</v>
      </c>
      <c r="Q53">
        <v>-8.867353599012338</v>
      </c>
      <c r="R53">
        <f t="shared" si="0"/>
        <v>-6.6505151992592531</v>
      </c>
    </row>
    <row r="54" spans="1:18" x14ac:dyDescent="0.35">
      <c r="A54" s="42">
        <v>555.55367799999999</v>
      </c>
      <c r="B54" s="33">
        <v>3.3630605727289056E-2</v>
      </c>
      <c r="C54" s="23"/>
      <c r="D54" s="40">
        <v>9375.3689059999997</v>
      </c>
      <c r="E54" s="29">
        <v>7.5954945952167771E-2</v>
      </c>
      <c r="F54" s="44">
        <f t="shared" si="1"/>
        <v>4.500841514515015E-3</v>
      </c>
      <c r="G54" s="23"/>
      <c r="H54" s="25">
        <f t="shared" si="4"/>
        <v>5.9256727236030107E-2</v>
      </c>
      <c r="J54" s="40">
        <f t="shared" si="3"/>
        <v>2.9129764212774041</v>
      </c>
      <c r="K54" s="12" t="s">
        <v>90</v>
      </c>
      <c r="Q54">
        <v>7.8908659599344411</v>
      </c>
      <c r="R54">
        <f t="shared" si="0"/>
        <v>5.9181494699508308</v>
      </c>
    </row>
    <row r="55" spans="1:18" x14ac:dyDescent="0.35">
      <c r="A55" s="42">
        <v>503.56144499999999</v>
      </c>
      <c r="B55" s="33">
        <v>-9.0073104714622446E-2</v>
      </c>
      <c r="C55" s="23"/>
      <c r="D55" s="40">
        <v>9110.0459970000011</v>
      </c>
      <c r="E55" s="29">
        <v>-2.5319919907984829E-2</v>
      </c>
      <c r="F55" s="44">
        <f t="shared" si="1"/>
        <v>-1.3995687244990652E-3</v>
      </c>
      <c r="G55" s="23"/>
      <c r="H55" s="25">
        <f t="shared" si="4"/>
        <v>5.527540093275337E-2</v>
      </c>
      <c r="J55" s="40">
        <f t="shared" si="3"/>
        <v>-8.867353599012338</v>
      </c>
      <c r="K55" s="12" t="s">
        <v>91</v>
      </c>
      <c r="Q55">
        <v>2.4186401486468205</v>
      </c>
      <c r="R55">
        <f t="shared" si="0"/>
        <v>1.8139801114851153</v>
      </c>
    </row>
    <row r="56" spans="1:18" x14ac:dyDescent="0.35">
      <c r="A56" s="42">
        <v>544.08791200000007</v>
      </c>
      <c r="B56" s="33">
        <v>8.3541713316724012E-2</v>
      </c>
      <c r="C56" s="23"/>
      <c r="D56" s="40">
        <v>9858.6763910000009</v>
      </c>
      <c r="E56" s="29">
        <v>8.3949259475121524E-2</v>
      </c>
      <c r="F56" s="44">
        <f t="shared" si="1"/>
        <v>4.6330537173796035E-3</v>
      </c>
      <c r="G56" s="23"/>
      <c r="H56" s="25">
        <f t="shared" si="4"/>
        <v>5.5188738368235582E-2</v>
      </c>
      <c r="J56" s="40">
        <f t="shared" si="3"/>
        <v>7.8908659599344411</v>
      </c>
      <c r="K56" s="12" t="s">
        <v>92</v>
      </c>
      <c r="Q56">
        <v>-3.8312062214596363</v>
      </c>
      <c r="R56">
        <f t="shared" si="0"/>
        <v>-2.8734046660947272</v>
      </c>
    </row>
    <row r="57" spans="1:18" x14ac:dyDescent="0.35">
      <c r="A57" s="42">
        <v>555.39729599999998</v>
      </c>
      <c r="B57" s="33">
        <v>2.4404608586423602E-2</v>
      </c>
      <c r="C57" s="23"/>
      <c r="D57" s="40">
        <v>9879.3075709999976</v>
      </c>
      <c r="E57" s="29">
        <v>3.8814287900949427E-3</v>
      </c>
      <c r="F57" s="44">
        <f t="shared" si="1"/>
        <v>2.1820709995539457E-4</v>
      </c>
      <c r="G57" s="23"/>
      <c r="H57" s="25">
        <f t="shared" si="4"/>
        <v>5.6218241208556875E-2</v>
      </c>
      <c r="J57" s="40">
        <f t="shared" si="3"/>
        <v>2.4186401486468205</v>
      </c>
      <c r="K57" s="12" t="s">
        <v>93</v>
      </c>
      <c r="Q57">
        <v>3.8618114936028904</v>
      </c>
      <c r="R57">
        <f t="shared" si="0"/>
        <v>2.8963586202021681</v>
      </c>
    </row>
    <row r="58" spans="1:18" x14ac:dyDescent="0.35">
      <c r="A58" s="42">
        <v>533.608295</v>
      </c>
      <c r="B58" s="33">
        <v>-3.6510620768496767E-2</v>
      </c>
      <c r="C58" s="23"/>
      <c r="D58" s="40">
        <v>10180.416388</v>
      </c>
      <c r="E58" s="29">
        <v>3.4368701146024666E-2</v>
      </c>
      <c r="F58" s="44">
        <f t="shared" si="1"/>
        <v>1.8014414460995982E-3</v>
      </c>
      <c r="G58" s="23"/>
      <c r="H58" s="25">
        <f t="shared" si="4"/>
        <v>5.2415173865479815E-2</v>
      </c>
      <c r="J58" s="40">
        <f t="shared" si="3"/>
        <v>-3.8312062214596363</v>
      </c>
      <c r="K58" s="12" t="s">
        <v>94</v>
      </c>
      <c r="Q58">
        <v>5.2230080096317693</v>
      </c>
      <c r="R58">
        <f t="shared" si="0"/>
        <v>3.9172560072238269</v>
      </c>
    </row>
    <row r="59" spans="1:18" x14ac:dyDescent="0.35">
      <c r="A59" s="42">
        <v>553.915032</v>
      </c>
      <c r="B59" s="33">
        <v>3.9542250148287689E-2</v>
      </c>
      <c r="C59" s="23"/>
      <c r="D59" s="40">
        <v>10333.552093</v>
      </c>
      <c r="E59" s="29">
        <v>1.7240188124831014E-2</v>
      </c>
      <c r="F59" s="44">
        <f t="shared" si="1"/>
        <v>9.2413521225878723E-4</v>
      </c>
      <c r="G59" s="23"/>
      <c r="H59" s="25">
        <f t="shared" si="4"/>
        <v>5.3603545713503953E-2</v>
      </c>
      <c r="J59" s="40">
        <f t="shared" si="3"/>
        <v>3.8618114936028904</v>
      </c>
      <c r="K59" s="12" t="s">
        <v>95</v>
      </c>
      <c r="Q59">
        <v>2.2961259457416952</v>
      </c>
      <c r="R59">
        <f t="shared" si="0"/>
        <v>1.7220944593062715</v>
      </c>
    </row>
    <row r="60" spans="1:18" x14ac:dyDescent="0.35">
      <c r="A60" s="42">
        <v>581.19932099999994</v>
      </c>
      <c r="B60" s="33">
        <v>5.2839715750848004E-2</v>
      </c>
      <c r="C60" s="23"/>
      <c r="D60" s="40">
        <v>10436.676063999997</v>
      </c>
      <c r="E60" s="29">
        <v>1.0947311212356882E-2</v>
      </c>
      <c r="F60" s="44">
        <f t="shared" si="1"/>
        <v>6.0963565453031458E-4</v>
      </c>
      <c r="G60" s="23"/>
      <c r="H60" s="25">
        <f t="shared" si="4"/>
        <v>5.5688163303714483E-2</v>
      </c>
      <c r="J60" s="40">
        <f t="shared" si="3"/>
        <v>5.2230080096317693</v>
      </c>
      <c r="K60" s="12" t="s">
        <v>96</v>
      </c>
      <c r="Q60">
        <v>4.2882012415683617</v>
      </c>
      <c r="R60">
        <f t="shared" si="0"/>
        <v>3.216150931176271</v>
      </c>
    </row>
    <row r="61" spans="1:18" x14ac:dyDescent="0.35">
      <c r="A61" s="42">
        <v>594.85499500000003</v>
      </c>
      <c r="B61" s="33">
        <v>2.4638627969334189E-2</v>
      </c>
      <c r="C61" s="23"/>
      <c r="D61" s="40">
        <v>10717.449989000001</v>
      </c>
      <c r="E61" s="29">
        <v>3.0221000564341443E-2</v>
      </c>
      <c r="F61" s="44">
        <f t="shared" si="1"/>
        <v>1.6773685119172359E-3</v>
      </c>
      <c r="G61" s="23"/>
      <c r="H61" s="25">
        <f t="shared" si="4"/>
        <v>5.5503407583943704E-2</v>
      </c>
      <c r="J61" s="40">
        <f t="shared" si="3"/>
        <v>2.2961259457416952</v>
      </c>
      <c r="K61" s="12" t="s">
        <v>97</v>
      </c>
      <c r="Q61">
        <v>4.4337105426132846</v>
      </c>
      <c r="R61">
        <f t="shared" si="0"/>
        <v>3.3252829069599636</v>
      </c>
    </row>
    <row r="62" spans="1:18" x14ac:dyDescent="0.35">
      <c r="A62" s="42">
        <v>619.80164500000001</v>
      </c>
      <c r="B62" s="33">
        <v>4.4555662652873737E-2</v>
      </c>
      <c r="C62" s="23"/>
      <c r="D62" s="40">
        <v>11023.196069</v>
      </c>
      <c r="E62" s="29">
        <v>2.9765933769787006E-2</v>
      </c>
      <c r="F62" s="44">
        <f t="shared" si="1"/>
        <v>1.6736502371901192E-3</v>
      </c>
      <c r="G62" s="23"/>
      <c r="H62" s="25">
        <f t="shared" si="4"/>
        <v>5.6227036253400059E-2</v>
      </c>
      <c r="J62" s="40">
        <f t="shared" si="3"/>
        <v>4.2882012415683617</v>
      </c>
      <c r="K62" s="12" t="s">
        <v>98</v>
      </c>
      <c r="Q62">
        <v>-8.5665176987282994</v>
      </c>
      <c r="R62">
        <f t="shared" si="0"/>
        <v>-6.424888274046225</v>
      </c>
    </row>
    <row r="63" spans="1:18" x14ac:dyDescent="0.35">
      <c r="A63" s="42">
        <v>635.87815899999987</v>
      </c>
      <c r="B63" s="33">
        <v>4.3562799798940996E-2</v>
      </c>
      <c r="C63" s="23"/>
      <c r="D63" s="40">
        <v>10806.736824000003</v>
      </c>
      <c r="E63" s="29">
        <v>-1.315930892730121E-2</v>
      </c>
      <c r="F63" s="44">
        <f t="shared" si="1"/>
        <v>-7.7430562719184748E-4</v>
      </c>
      <c r="G63" s="23"/>
      <c r="H63" s="25">
        <f t="shared" si="4"/>
        <v>5.8840903536007093E-2</v>
      </c>
      <c r="J63" s="40">
        <f t="shared" si="3"/>
        <v>4.4337105426132846</v>
      </c>
      <c r="K63" s="12" t="s">
        <v>99</v>
      </c>
      <c r="Q63">
        <v>-9.2071803651662556</v>
      </c>
      <c r="R63">
        <f t="shared" si="0"/>
        <v>-6.9053852738746917</v>
      </c>
    </row>
    <row r="64" spans="1:18" x14ac:dyDescent="0.35">
      <c r="A64" s="42">
        <v>576.83900299999993</v>
      </c>
      <c r="B64" s="33">
        <v>-8.8974079903975337E-2</v>
      </c>
      <c r="C64" s="23"/>
      <c r="D64" s="40">
        <v>10166.313858000001</v>
      </c>
      <c r="E64" s="29">
        <v>-5.8316697383144711E-2</v>
      </c>
      <c r="F64" s="44">
        <f t="shared" si="1"/>
        <v>-3.3089029166923343E-3</v>
      </c>
      <c r="G64" s="23"/>
      <c r="H64" s="25">
        <f t="shared" si="4"/>
        <v>5.6740231617586546E-2</v>
      </c>
      <c r="J64" s="40">
        <f t="shared" si="3"/>
        <v>-8.5665176987282994</v>
      </c>
      <c r="K64" s="12" t="s">
        <v>100</v>
      </c>
      <c r="Q64">
        <v>16.966885193778538</v>
      </c>
      <c r="R64">
        <f t="shared" si="0"/>
        <v>12.725163895333903</v>
      </c>
    </row>
    <row r="65" spans="1:18" x14ac:dyDescent="0.35">
      <c r="A65" s="42">
        <v>506.484467</v>
      </c>
      <c r="B65" s="33">
        <v>-0.10420879063136078</v>
      </c>
      <c r="C65" s="23"/>
      <c r="D65" s="40">
        <v>8047.8991940000014</v>
      </c>
      <c r="E65" s="29">
        <v>-0.19285339254343173</v>
      </c>
      <c r="F65" s="44">
        <f t="shared" si="1"/>
        <v>-1.2136986979698217E-2</v>
      </c>
      <c r="G65" s="23"/>
      <c r="H65" s="25">
        <f t="shared" si="4"/>
        <v>6.2933748894071939E-2</v>
      </c>
      <c r="J65" s="40">
        <f t="shared" si="3"/>
        <v>-9.2071803651662556</v>
      </c>
      <c r="K65" s="12" t="s">
        <v>101</v>
      </c>
      <c r="Q65">
        <v>2.7369101590769542</v>
      </c>
      <c r="R65">
        <f t="shared" si="0"/>
        <v>2.0526826193077157</v>
      </c>
    </row>
    <row r="66" spans="1:18" x14ac:dyDescent="0.35">
      <c r="A66" s="42">
        <v>591.34924799999999</v>
      </c>
      <c r="B66" s="33">
        <v>0.17920535933139761</v>
      </c>
      <c r="C66" s="23"/>
      <c r="D66" s="40">
        <v>9203.4996930000016</v>
      </c>
      <c r="E66" s="29">
        <v>0.14842200808785405</v>
      </c>
      <c r="F66" s="44">
        <f t="shared" si="1"/>
        <v>9.5365073936122292E-3</v>
      </c>
      <c r="G66" s="23"/>
      <c r="H66" s="25">
        <f t="shared" si="4"/>
        <v>6.4252650374918618E-2</v>
      </c>
      <c r="J66" s="40">
        <f t="shared" si="3"/>
        <v>16.966885193778538</v>
      </c>
      <c r="K66" s="12" t="s">
        <v>102</v>
      </c>
      <c r="Q66">
        <v>7.1196205947741422</v>
      </c>
      <c r="R66">
        <f t="shared" ref="R66:R112" si="5">Q66*$O$2</f>
        <v>5.3397154460806071</v>
      </c>
    </row>
    <row r="67" spans="1:18" x14ac:dyDescent="0.35">
      <c r="A67" s="42">
        <v>609.30427400000008</v>
      </c>
      <c r="B67" s="33">
        <v>3.3252537939890275E-2</v>
      </c>
      <c r="C67" s="23"/>
      <c r="D67" s="40">
        <v>10081.062428999998</v>
      </c>
      <c r="E67" s="29">
        <v>9.7342644165555173E-2</v>
      </c>
      <c r="F67" s="44">
        <f t="shared" si="1"/>
        <v>5.8834363491207329E-3</v>
      </c>
      <c r="G67" s="23"/>
      <c r="H67" s="25">
        <f t="shared" ref="H67:H98" si="6">A67/D67</f>
        <v>6.0440482170532564E-2</v>
      </c>
      <c r="J67" s="40">
        <f t="shared" si="3"/>
        <v>2.7369101590769542</v>
      </c>
      <c r="K67" s="12" t="s">
        <v>103</v>
      </c>
      <c r="Q67">
        <v>10.079996840531537</v>
      </c>
      <c r="R67">
        <f t="shared" si="5"/>
        <v>7.5599976303986534</v>
      </c>
    </row>
    <row r="68" spans="1:18" x14ac:dyDescent="0.35">
      <c r="A68" s="42">
        <v>644.91361000000006</v>
      </c>
      <c r="B68" s="33">
        <v>7.0780586774272847E-2</v>
      </c>
      <c r="C68" s="23"/>
      <c r="D68" s="40">
        <v>9994.9252469999974</v>
      </c>
      <c r="E68" s="29">
        <v>-6.4413008279331678E-3</v>
      </c>
      <c r="F68" s="44">
        <f t="shared" ref="F68:F114" si="7">E68*H68</f>
        <v>-4.1561917346857874E-4</v>
      </c>
      <c r="G68" s="23"/>
      <c r="H68" s="25">
        <f t="shared" si="6"/>
        <v>6.4524105389739919E-2</v>
      </c>
      <c r="J68" s="40">
        <f t="shared" ref="J68:J114" si="8">(B68-F68)*$O$1</f>
        <v>7.1196205947741422</v>
      </c>
      <c r="K68" s="12" t="s">
        <v>104</v>
      </c>
      <c r="Q68">
        <v>22.407427874654655</v>
      </c>
      <c r="R68">
        <f t="shared" si="5"/>
        <v>16.80557090599099</v>
      </c>
    </row>
    <row r="69" spans="1:18" x14ac:dyDescent="0.35">
      <c r="A69" s="42">
        <v>703.92489999999998</v>
      </c>
      <c r="B69" s="33">
        <v>0.10822744008156761</v>
      </c>
      <c r="C69" s="23"/>
      <c r="D69" s="40">
        <v>11111.170196999999</v>
      </c>
      <c r="E69" s="29">
        <v>0.1172396400926229</v>
      </c>
      <c r="F69" s="44">
        <f t="shared" si="7"/>
        <v>7.4274716762522432E-3</v>
      </c>
      <c r="G69" s="23"/>
      <c r="H69" s="25">
        <f t="shared" si="6"/>
        <v>6.3352904106361241E-2</v>
      </c>
      <c r="J69" s="40">
        <f t="shared" si="8"/>
        <v>10.079996840531537</v>
      </c>
      <c r="K69" s="12" t="s">
        <v>105</v>
      </c>
      <c r="Q69">
        <v>-6.8543610144931693</v>
      </c>
      <c r="R69">
        <f t="shared" si="5"/>
        <v>-5.1407707608698772</v>
      </c>
    </row>
    <row r="70" spans="1:18" x14ac:dyDescent="0.35">
      <c r="A70" s="42">
        <v>832.96700199999998</v>
      </c>
      <c r="B70" s="33">
        <v>0.227942821439757</v>
      </c>
      <c r="C70" s="23"/>
      <c r="D70" s="40">
        <v>11675.764421</v>
      </c>
      <c r="E70" s="29">
        <v>5.4225669240263945E-2</v>
      </c>
      <c r="F70" s="44">
        <f t="shared" si="7"/>
        <v>3.8685426932104656E-3</v>
      </c>
      <c r="G70" s="23"/>
      <c r="H70" s="25">
        <f t="shared" si="6"/>
        <v>7.1341538931860224E-2</v>
      </c>
      <c r="J70" s="40">
        <f t="shared" si="8"/>
        <v>22.407427874654655</v>
      </c>
      <c r="K70" s="12" t="s">
        <v>106</v>
      </c>
      <c r="Q70">
        <v>-3.1170469971895947</v>
      </c>
      <c r="R70">
        <f t="shared" si="5"/>
        <v>-2.3377852478921959</v>
      </c>
    </row>
    <row r="71" spans="1:18" x14ac:dyDescent="0.35">
      <c r="A71" s="42">
        <v>771.63456000000008</v>
      </c>
      <c r="B71" s="33">
        <v>-7.0501890047899779E-2</v>
      </c>
      <c r="C71" s="23"/>
      <c r="D71" s="40">
        <v>11323.067132</v>
      </c>
      <c r="E71" s="29">
        <v>-2.8736057136365303E-2</v>
      </c>
      <c r="F71" s="44">
        <f t="shared" si="7"/>
        <v>-1.9582799029680877E-3</v>
      </c>
      <c r="G71" s="23"/>
      <c r="H71" s="25">
        <f t="shared" si="6"/>
        <v>6.8147132839943322E-2</v>
      </c>
      <c r="J71" s="40">
        <f t="shared" si="8"/>
        <v>-6.8543610144931693</v>
      </c>
      <c r="K71" s="12" t="s">
        <v>107</v>
      </c>
      <c r="Q71">
        <v>18.390450673645958</v>
      </c>
      <c r="R71">
        <f t="shared" si="5"/>
        <v>13.792838005234469</v>
      </c>
    </row>
    <row r="72" spans="1:18" x14ac:dyDescent="0.35">
      <c r="A72" s="42">
        <v>742.25486599999977</v>
      </c>
      <c r="B72" s="33">
        <v>-3.2254093915783641E-2</v>
      </c>
      <c r="C72" s="23"/>
      <c r="D72" s="40">
        <v>11109.40625</v>
      </c>
      <c r="E72" s="29">
        <v>-1.6218712960078586E-2</v>
      </c>
      <c r="F72" s="44">
        <f t="shared" si="7"/>
        <v>-1.0836239438876934E-3</v>
      </c>
      <c r="G72" s="23"/>
      <c r="H72" s="25">
        <f t="shared" si="6"/>
        <v>6.6813189588777508E-2</v>
      </c>
      <c r="J72" s="40">
        <f t="shared" si="8"/>
        <v>-3.1170469971895947</v>
      </c>
      <c r="K72" s="12" t="s">
        <v>108</v>
      </c>
      <c r="Q72">
        <v>8.6489414828245437</v>
      </c>
      <c r="R72">
        <f t="shared" si="5"/>
        <v>6.4867061121184078</v>
      </c>
    </row>
    <row r="73" spans="1:18" x14ac:dyDescent="0.35">
      <c r="A73" s="42">
        <v>870.30545999999993</v>
      </c>
      <c r="B73" s="33">
        <v>0.19113035714867579</v>
      </c>
      <c r="C73" s="23"/>
      <c r="D73" s="40">
        <v>12118.842101000002</v>
      </c>
      <c r="E73" s="29">
        <v>0.10061862669584315</v>
      </c>
      <c r="F73" s="44">
        <f t="shared" si="7"/>
        <v>7.2258504122162124E-3</v>
      </c>
      <c r="G73" s="23"/>
      <c r="H73" s="25">
        <f t="shared" si="6"/>
        <v>7.1814242049426949E-2</v>
      </c>
      <c r="J73" s="40">
        <f t="shared" si="8"/>
        <v>18.390450673645958</v>
      </c>
      <c r="K73" s="12" t="s">
        <v>109</v>
      </c>
      <c r="Q73">
        <v>4.8771724086088328</v>
      </c>
      <c r="R73">
        <f t="shared" si="5"/>
        <v>3.6578793064566248</v>
      </c>
    </row>
    <row r="74" spans="1:18" x14ac:dyDescent="0.35">
      <c r="A74" s="42">
        <v>940.49930500000005</v>
      </c>
      <c r="B74" s="33">
        <v>8.9459457673382384E-2</v>
      </c>
      <c r="C74" s="23"/>
      <c r="D74" s="40">
        <v>12584.877654</v>
      </c>
      <c r="E74" s="29">
        <v>3.974232158862314E-2</v>
      </c>
      <c r="F74" s="44">
        <f t="shared" si="7"/>
        <v>2.9700428451369483E-3</v>
      </c>
      <c r="G74" s="23"/>
      <c r="H74" s="25">
        <f t="shared" si="6"/>
        <v>7.473249489247677E-2</v>
      </c>
      <c r="J74" s="40">
        <f t="shared" si="8"/>
        <v>8.6489414828245437</v>
      </c>
      <c r="K74" s="12" t="s">
        <v>110</v>
      </c>
      <c r="Q74">
        <v>-1.1998389977105961</v>
      </c>
      <c r="R74">
        <f t="shared" si="5"/>
        <v>-0.89987924828294708</v>
      </c>
    </row>
    <row r="75" spans="1:18" x14ac:dyDescent="0.35">
      <c r="A75" s="42">
        <v>980.15241400000002</v>
      </c>
      <c r="B75" s="33">
        <v>4.7791514369251664E-2</v>
      </c>
      <c r="C75" s="23"/>
      <c r="D75" s="40">
        <v>12330.536072000001</v>
      </c>
      <c r="E75" s="29">
        <v>-1.2331256954471318E-2</v>
      </c>
      <c r="F75" s="44">
        <f t="shared" si="7"/>
        <v>-9.8020971683666067E-4</v>
      </c>
      <c r="G75" s="23"/>
      <c r="H75" s="25">
        <f t="shared" si="6"/>
        <v>7.9489846043734921E-2</v>
      </c>
      <c r="J75" s="40">
        <f t="shared" si="8"/>
        <v>4.8771724086088328</v>
      </c>
      <c r="K75" s="12" t="s">
        <v>111</v>
      </c>
      <c r="Q75">
        <v>2.6473815427483496</v>
      </c>
      <c r="R75">
        <f t="shared" si="5"/>
        <v>1.9855361570612622</v>
      </c>
    </row>
    <row r="76" spans="1:18" x14ac:dyDescent="0.35">
      <c r="A76" s="42">
        <v>960.10155400000008</v>
      </c>
      <c r="B76" s="33">
        <v>-8.1257160394653909E-3</v>
      </c>
      <c r="C76" s="23"/>
      <c r="D76" s="40">
        <v>12908.888421000001</v>
      </c>
      <c r="E76" s="29">
        <v>5.20694040579762E-2</v>
      </c>
      <c r="F76" s="44">
        <f t="shared" si="7"/>
        <v>3.8726739376405716E-3</v>
      </c>
      <c r="G76" s="23"/>
      <c r="H76" s="25">
        <f t="shared" si="6"/>
        <v>7.4375230669599723E-2</v>
      </c>
      <c r="J76" s="40">
        <f t="shared" si="8"/>
        <v>-1.1998389977105961</v>
      </c>
      <c r="K76" s="12" t="s">
        <v>112</v>
      </c>
      <c r="Q76">
        <v>6.0509210021670023</v>
      </c>
      <c r="R76">
        <f t="shared" si="5"/>
        <v>4.538190751625252</v>
      </c>
    </row>
    <row r="77" spans="1:18" x14ac:dyDescent="0.35">
      <c r="A77" s="42">
        <v>987.28666599999997</v>
      </c>
      <c r="B77" s="33">
        <v>3.0133326016877963E-2</v>
      </c>
      <c r="C77" s="23"/>
      <c r="D77" s="40">
        <v>13505.958542</v>
      </c>
      <c r="E77" s="29">
        <v>5.0061648765720945E-2</v>
      </c>
      <c r="F77" s="44">
        <f t="shared" si="7"/>
        <v>3.6595105893944663E-3</v>
      </c>
      <c r="G77" s="23"/>
      <c r="H77" s="25">
        <f t="shared" si="6"/>
        <v>7.3100081192297203E-2</v>
      </c>
      <c r="J77" s="40">
        <f t="shared" si="8"/>
        <v>2.6473815427483496</v>
      </c>
      <c r="K77" s="12" t="s">
        <v>113</v>
      </c>
      <c r="Q77">
        <v>-2.7850188594519274</v>
      </c>
      <c r="R77">
        <f t="shared" si="5"/>
        <v>-2.0887641445889455</v>
      </c>
    </row>
    <row r="78" spans="1:18" x14ac:dyDescent="0.35">
      <c r="A78" s="42">
        <v>1048.0796600000001</v>
      </c>
      <c r="B78" s="33">
        <v>6.5694112593856102E-2</v>
      </c>
      <c r="C78" s="23"/>
      <c r="D78" s="40">
        <v>14461.424239</v>
      </c>
      <c r="E78" s="29">
        <v>7.154139002589284E-2</v>
      </c>
      <c r="F78" s="44">
        <f t="shared" si="7"/>
        <v>5.1849025721860753E-3</v>
      </c>
      <c r="G78" s="23"/>
      <c r="H78" s="25">
        <f t="shared" si="6"/>
        <v>7.2474165938200441E-2</v>
      </c>
      <c r="J78" s="40">
        <f t="shared" si="8"/>
        <v>6.0509210021670023</v>
      </c>
      <c r="K78" s="12" t="s">
        <v>114</v>
      </c>
      <c r="Q78">
        <v>3.9202223796603</v>
      </c>
      <c r="R78">
        <f t="shared" si="5"/>
        <v>2.9401667847452249</v>
      </c>
    </row>
    <row r="79" spans="1:18" x14ac:dyDescent="0.35">
      <c r="A79" s="42">
        <v>1012.4039149999999</v>
      </c>
      <c r="B79" s="33">
        <v>-2.9461882482779839E-2</v>
      </c>
      <c r="C79" s="23"/>
      <c r="D79" s="40">
        <v>14123.697021000002</v>
      </c>
      <c r="E79" s="29">
        <v>-2.248418425800898E-2</v>
      </c>
      <c r="F79" s="44">
        <f t="shared" si="7"/>
        <v>-1.6116938882605653E-3</v>
      </c>
      <c r="G79" s="23"/>
      <c r="H79" s="25">
        <f t="shared" si="6"/>
        <v>7.1681225779248445E-2</v>
      </c>
      <c r="J79" s="40">
        <f t="shared" si="8"/>
        <v>-2.7850188594519274</v>
      </c>
      <c r="K79" s="12" t="s">
        <v>115</v>
      </c>
      <c r="Q79">
        <v>1.2197977808901184</v>
      </c>
      <c r="R79">
        <f t="shared" si="5"/>
        <v>0.91484833566758872</v>
      </c>
    </row>
    <row r="80" spans="1:18" x14ac:dyDescent="0.35">
      <c r="A80" s="42">
        <v>1049.975506</v>
      </c>
      <c r="B80" s="33">
        <v>3.9960750404226184E-2</v>
      </c>
      <c r="C80" s="23"/>
      <c r="D80" s="40">
        <v>14231.336793999995</v>
      </c>
      <c r="E80" s="29">
        <v>1.0281047089774495E-2</v>
      </c>
      <c r="F80" s="44">
        <f t="shared" si="7"/>
        <v>7.5852660762318314E-4</v>
      </c>
      <c r="G80" s="23"/>
      <c r="H80" s="25">
        <f t="shared" si="6"/>
        <v>7.3779120064298889E-2</v>
      </c>
      <c r="J80" s="40">
        <f t="shared" si="8"/>
        <v>3.9202223796603</v>
      </c>
      <c r="K80" s="12" t="s">
        <v>116</v>
      </c>
      <c r="Q80">
        <v>3.8637176496243169</v>
      </c>
      <c r="R80">
        <f t="shared" si="5"/>
        <v>2.8977882372182378</v>
      </c>
    </row>
    <row r="81" spans="1:18" x14ac:dyDescent="0.35">
      <c r="A81" s="42">
        <v>1063.645225</v>
      </c>
      <c r="B81" s="33">
        <v>1.5616820001288199E-2</v>
      </c>
      <c r="C81" s="23"/>
      <c r="D81" s="40">
        <v>14888.683609</v>
      </c>
      <c r="E81" s="29">
        <v>4.7856238635913755E-2</v>
      </c>
      <c r="F81" s="44">
        <f t="shared" si="7"/>
        <v>3.4188421923870148E-3</v>
      </c>
      <c r="G81" s="23"/>
      <c r="H81" s="25">
        <f t="shared" si="6"/>
        <v>7.1439843369164036E-2</v>
      </c>
      <c r="J81" s="40">
        <f t="shared" si="8"/>
        <v>1.2197977808901184</v>
      </c>
      <c r="K81" s="12" t="s">
        <v>117</v>
      </c>
      <c r="Q81">
        <v>-1.0520166208272945</v>
      </c>
      <c r="R81">
        <f t="shared" si="5"/>
        <v>-0.78901246562047089</v>
      </c>
    </row>
    <row r="82" spans="1:18" x14ac:dyDescent="0.35">
      <c r="A82" s="42">
        <v>1102.878418</v>
      </c>
      <c r="B82" s="33">
        <v>3.9385447802727819E-2</v>
      </c>
      <c r="C82" s="23"/>
      <c r="D82" s="40">
        <v>15006.262373000001</v>
      </c>
      <c r="E82" s="29">
        <v>1.0181317693802381E-2</v>
      </c>
      <c r="F82" s="44">
        <f t="shared" si="7"/>
        <v>7.4827130648465157E-4</v>
      </c>
      <c r="G82" s="23"/>
      <c r="H82" s="25">
        <f t="shared" si="6"/>
        <v>7.3494544516584798E-2</v>
      </c>
      <c r="J82" s="40">
        <f t="shared" si="8"/>
        <v>3.8637176496243169</v>
      </c>
      <c r="K82" s="12" t="s">
        <v>118</v>
      </c>
      <c r="Q82">
        <v>15.752826296391678</v>
      </c>
      <c r="R82">
        <f t="shared" si="5"/>
        <v>11.814619722293759</v>
      </c>
    </row>
    <row r="83" spans="1:18" x14ac:dyDescent="0.35">
      <c r="A83" s="42">
        <v>1085.1628430000001</v>
      </c>
      <c r="B83" s="33">
        <v>-1.2854920387432831E-2</v>
      </c>
      <c r="C83" s="23"/>
      <c r="D83" s="40">
        <v>14467.640212999997</v>
      </c>
      <c r="E83" s="29">
        <v>-3.1127478855155911E-2</v>
      </c>
      <c r="F83" s="44">
        <f t="shared" si="7"/>
        <v>-2.3347541791598867E-3</v>
      </c>
      <c r="G83" s="23"/>
      <c r="H83" s="25">
        <f t="shared" si="6"/>
        <v>7.5006208823531539E-2</v>
      </c>
      <c r="J83" s="40">
        <f t="shared" si="8"/>
        <v>-1.0520166208272945</v>
      </c>
      <c r="K83" s="12" t="s">
        <v>119</v>
      </c>
      <c r="Q83">
        <v>2.677692018992524</v>
      </c>
      <c r="R83">
        <f t="shared" si="5"/>
        <v>2.0082690142443931</v>
      </c>
    </row>
    <row r="84" spans="1:18" x14ac:dyDescent="0.35">
      <c r="A84" s="42">
        <v>1229.416723</v>
      </c>
      <c r="B84" s="33">
        <v>0.16130167090897021</v>
      </c>
      <c r="C84" s="23"/>
      <c r="D84" s="40">
        <v>15113.642043999997</v>
      </c>
      <c r="E84" s="29">
        <v>4.6387799922193641E-2</v>
      </c>
      <c r="F84" s="44">
        <f t="shared" si="7"/>
        <v>3.7734079450534178E-3</v>
      </c>
      <c r="G84" s="23"/>
      <c r="H84" s="25">
        <f t="shared" si="6"/>
        <v>8.1344835309770311E-2</v>
      </c>
      <c r="J84" s="40">
        <f t="shared" si="8"/>
        <v>15.752826296391678</v>
      </c>
      <c r="K84" s="12" t="s">
        <v>120</v>
      </c>
      <c r="Q84">
        <v>-1.161256787109342</v>
      </c>
      <c r="R84">
        <f t="shared" si="5"/>
        <v>-0.87094259033200649</v>
      </c>
    </row>
    <row r="85" spans="1:18" x14ac:dyDescent="0.35">
      <c r="A85" s="42">
        <v>1257.3465730000003</v>
      </c>
      <c r="B85" s="33">
        <v>2.6698886575832227E-2</v>
      </c>
      <c r="C85" s="23"/>
      <c r="D85" s="40">
        <v>15016.308380000002</v>
      </c>
      <c r="E85" s="29">
        <v>-9.319441738571512E-4</v>
      </c>
      <c r="F85" s="44">
        <f t="shared" si="7"/>
        <v>-7.8033614093013531E-5</v>
      </c>
      <c r="G85" s="23"/>
      <c r="H85" s="25">
        <f t="shared" si="6"/>
        <v>8.373206923977676E-2</v>
      </c>
      <c r="J85" s="40">
        <f t="shared" si="8"/>
        <v>2.677692018992524</v>
      </c>
      <c r="K85" s="12" t="s">
        <v>121</v>
      </c>
      <c r="Q85">
        <v>-5.1216313523575518</v>
      </c>
      <c r="R85">
        <f t="shared" si="5"/>
        <v>-3.8412235142681639</v>
      </c>
    </row>
    <row r="86" spans="1:18" x14ac:dyDescent="0.35">
      <c r="A86" s="42">
        <v>1248.9548650000002</v>
      </c>
      <c r="B86" s="33">
        <v>-2.958656316207022E-3</v>
      </c>
      <c r="C86" s="23"/>
      <c r="D86" s="40">
        <v>16727.063399000002</v>
      </c>
      <c r="E86" s="29">
        <v>0.11590052714028498</v>
      </c>
      <c r="F86" s="44">
        <f t="shared" si="7"/>
        <v>8.6539115548863992E-3</v>
      </c>
      <c r="G86" s="23"/>
      <c r="H86" s="25">
        <f t="shared" si="6"/>
        <v>7.4666714366292575E-2</v>
      </c>
      <c r="J86" s="40">
        <f t="shared" si="8"/>
        <v>-1.161256787109342</v>
      </c>
      <c r="K86" s="12" t="s">
        <v>122</v>
      </c>
      <c r="Q86">
        <v>-3.3325057546680812</v>
      </c>
      <c r="R86">
        <f t="shared" si="5"/>
        <v>-2.4993793160010611</v>
      </c>
    </row>
    <row r="87" spans="1:18" x14ac:dyDescent="0.35">
      <c r="A87" s="42">
        <v>1173.766185</v>
      </c>
      <c r="B87" s="33">
        <v>-5.6062699667319756E-2</v>
      </c>
      <c r="C87" s="23"/>
      <c r="D87" s="40">
        <v>15570.726150999997</v>
      </c>
      <c r="E87" s="29">
        <v>-6.4290275551124737E-2</v>
      </c>
      <c r="F87" s="44">
        <f t="shared" si="7"/>
        <v>-4.846386143744239E-3</v>
      </c>
      <c r="G87" s="23"/>
      <c r="H87" s="25">
        <f t="shared" si="6"/>
        <v>7.5382880259866197E-2</v>
      </c>
      <c r="J87" s="40">
        <f t="shared" si="8"/>
        <v>-5.1216313523575518</v>
      </c>
      <c r="K87" s="12" t="s">
        <v>123</v>
      </c>
      <c r="Q87">
        <v>8.5600238751923232</v>
      </c>
      <c r="R87">
        <f t="shared" si="5"/>
        <v>6.4200179063942429</v>
      </c>
    </row>
    <row r="88" spans="1:18" x14ac:dyDescent="0.35">
      <c r="A88" s="42">
        <v>1127.682276</v>
      </c>
      <c r="B88" s="33">
        <v>-3.7291027393360446E-2</v>
      </c>
      <c r="C88" s="23"/>
      <c r="D88" s="40">
        <v>14724.366759999999</v>
      </c>
      <c r="E88" s="29">
        <v>-5.1784439486581027E-2</v>
      </c>
      <c r="F88" s="44">
        <f t="shared" si="7"/>
        <v>-3.9659698466796385E-3</v>
      </c>
      <c r="G88" s="23"/>
      <c r="H88" s="25">
        <f t="shared" si="6"/>
        <v>7.65861306214842E-2</v>
      </c>
      <c r="J88" s="40">
        <f t="shared" si="8"/>
        <v>-3.3325057546680812</v>
      </c>
      <c r="K88" s="12" t="s">
        <v>124</v>
      </c>
      <c r="Q88">
        <v>-14.608856490508911</v>
      </c>
      <c r="R88">
        <f t="shared" si="5"/>
        <v>-10.956642367881683</v>
      </c>
    </row>
    <row r="89" spans="1:18" x14ac:dyDescent="0.35">
      <c r="A89" s="42">
        <v>1212.0373980000002</v>
      </c>
      <c r="B89" s="33">
        <v>8.5637588811327811E-2</v>
      </c>
      <c r="C89" s="23"/>
      <c r="D89" s="40">
        <v>14630.687225000001</v>
      </c>
      <c r="E89" s="29">
        <v>4.5085823084778224E-4</v>
      </c>
      <c r="F89" s="44">
        <f t="shared" si="7"/>
        <v>3.7350059404583391E-5</v>
      </c>
      <c r="G89" s="23"/>
      <c r="H89" s="25">
        <f t="shared" si="6"/>
        <v>8.2842137171037777E-2</v>
      </c>
      <c r="J89" s="40">
        <f t="shared" si="8"/>
        <v>8.5600238751923232</v>
      </c>
      <c r="K89" s="12" t="s">
        <v>125</v>
      </c>
      <c r="Q89">
        <v>-2.4656655270217565</v>
      </c>
      <c r="R89">
        <f t="shared" si="5"/>
        <v>-1.8492491452663173</v>
      </c>
    </row>
    <row r="90" spans="1:18" x14ac:dyDescent="0.35">
      <c r="A90" s="42">
        <v>1024.8524930000001</v>
      </c>
      <c r="B90" s="33">
        <v>-0.15004596149260882</v>
      </c>
      <c r="C90" s="23"/>
      <c r="D90" s="40">
        <v>13827.899169999999</v>
      </c>
      <c r="E90" s="29">
        <v>-5.33954704327625E-2</v>
      </c>
      <c r="F90" s="44">
        <f t="shared" si="7"/>
        <v>-3.9573965875196963E-3</v>
      </c>
      <c r="G90" s="23"/>
      <c r="H90" s="25">
        <f t="shared" si="6"/>
        <v>7.4114836997325323E-2</v>
      </c>
      <c r="J90" s="40">
        <f t="shared" si="8"/>
        <v>-14.608856490508911</v>
      </c>
      <c r="K90" s="12" t="s">
        <v>126</v>
      </c>
      <c r="Q90">
        <v>-9.1058666230020577</v>
      </c>
      <c r="R90">
        <f t="shared" si="5"/>
        <v>-6.8293999672515433</v>
      </c>
    </row>
    <row r="91" spans="1:18" x14ac:dyDescent="0.35">
      <c r="A91" s="42">
        <v>993.92356399999994</v>
      </c>
      <c r="B91" s="33">
        <v>-2.357805316132389E-2</v>
      </c>
      <c r="C91" s="23"/>
      <c r="D91" s="40">
        <v>14021.570494999998</v>
      </c>
      <c r="E91" s="29">
        <v>1.5216155500976025E-2</v>
      </c>
      <c r="F91" s="44">
        <f t="shared" si="7"/>
        <v>1.0786021088936726E-3</v>
      </c>
      <c r="G91" s="23"/>
      <c r="H91" s="25">
        <f t="shared" si="6"/>
        <v>7.0885323748465026E-2</v>
      </c>
      <c r="J91" s="40">
        <f t="shared" si="8"/>
        <v>-2.4656655270217565</v>
      </c>
      <c r="K91" s="12" t="s">
        <v>127</v>
      </c>
      <c r="Q91">
        <v>16.707349419957353</v>
      </c>
      <c r="R91">
        <f t="shared" si="5"/>
        <v>12.530512064968015</v>
      </c>
    </row>
    <row r="92" spans="1:18" x14ac:dyDescent="0.35">
      <c r="A92" s="42">
        <v>894.78873399999986</v>
      </c>
      <c r="B92" s="33">
        <v>-9.6647958162360575E-2</v>
      </c>
      <c r="C92" s="23"/>
      <c r="D92" s="40">
        <v>12806.475861999998</v>
      </c>
      <c r="E92" s="29">
        <v>-7.9995567106887003E-2</v>
      </c>
      <c r="F92" s="44">
        <f t="shared" si="7"/>
        <v>-5.5892919323399931E-3</v>
      </c>
      <c r="G92" s="23"/>
      <c r="H92" s="25">
        <f t="shared" si="6"/>
        <v>6.9870020733421342E-2</v>
      </c>
      <c r="J92" s="40">
        <f t="shared" si="8"/>
        <v>-9.1058666230020577</v>
      </c>
      <c r="K92" s="12" t="s">
        <v>128</v>
      </c>
      <c r="Q92">
        <v>-4.9972155678808088</v>
      </c>
      <c r="R92">
        <f t="shared" si="5"/>
        <v>-3.7479116759106068</v>
      </c>
    </row>
    <row r="93" spans="1:18" x14ac:dyDescent="0.35">
      <c r="A93" s="42">
        <v>1035.411065</v>
      </c>
      <c r="B93" s="33">
        <v>0.17433486666180326</v>
      </c>
      <c r="C93" s="23"/>
      <c r="D93" s="40">
        <v>14017.976639</v>
      </c>
      <c r="E93" s="29">
        <v>9.8308539461681693E-2</v>
      </c>
      <c r="F93" s="44">
        <f t="shared" si="7"/>
        <v>7.2613724622297374E-3</v>
      </c>
      <c r="G93" s="23"/>
      <c r="H93" s="25">
        <f t="shared" si="6"/>
        <v>7.3863089635870807E-2</v>
      </c>
      <c r="J93" s="40">
        <f t="shared" si="8"/>
        <v>16.707349419957353</v>
      </c>
      <c r="K93" s="12" t="s">
        <v>129</v>
      </c>
      <c r="Q93">
        <v>-8.7202540245364037</v>
      </c>
      <c r="R93">
        <f t="shared" si="5"/>
        <v>-6.5401905184023033</v>
      </c>
    </row>
    <row r="94" spans="1:18" x14ac:dyDescent="0.35">
      <c r="A94" s="42">
        <v>979.09877300000005</v>
      </c>
      <c r="B94" s="33">
        <v>-5.3142896654575639E-2</v>
      </c>
      <c r="C94" s="23"/>
      <c r="D94" s="40">
        <v>13389.484543999999</v>
      </c>
      <c r="E94" s="29">
        <v>-4.3360882945429911E-2</v>
      </c>
      <c r="F94" s="44">
        <f t="shared" si="7"/>
        <v>-3.1707409757675475E-3</v>
      </c>
      <c r="G94" s="23"/>
      <c r="H94" s="25">
        <f t="shared" si="6"/>
        <v>7.3124455970095342E-2</v>
      </c>
      <c r="J94" s="40">
        <f t="shared" si="8"/>
        <v>-4.9972155678808088</v>
      </c>
      <c r="K94" s="12" t="s">
        <v>130</v>
      </c>
      <c r="Q94">
        <v>0.72352094024767344</v>
      </c>
      <c r="R94">
        <f t="shared" si="5"/>
        <v>0.54264070518575513</v>
      </c>
    </row>
    <row r="95" spans="1:18" x14ac:dyDescent="0.35">
      <c r="A95" s="42">
        <v>886.97032399999989</v>
      </c>
      <c r="B95" s="33">
        <v>-9.1465192319757055E-2</v>
      </c>
      <c r="C95" s="23"/>
      <c r="D95" s="40">
        <v>12550.004792000002</v>
      </c>
      <c r="E95" s="29">
        <v>-6.0313521786171019E-2</v>
      </c>
      <c r="F95" s="44">
        <f t="shared" si="7"/>
        <v>-4.2626520743930208E-3</v>
      </c>
      <c r="G95" s="23"/>
      <c r="H95" s="25">
        <f t="shared" si="6"/>
        <v>7.0674899229154001E-2</v>
      </c>
      <c r="J95" s="40">
        <f t="shared" si="8"/>
        <v>-8.7202540245364037</v>
      </c>
      <c r="K95" s="12" t="s">
        <v>131</v>
      </c>
      <c r="Q95">
        <v>-1.7545060629843896</v>
      </c>
      <c r="R95">
        <f t="shared" si="5"/>
        <v>-1.3158795472382923</v>
      </c>
    </row>
    <row r="96" spans="1:18" x14ac:dyDescent="0.35">
      <c r="A96" s="42">
        <v>886.13472000000002</v>
      </c>
      <c r="B96" s="33">
        <v>1.4390333863313466E-2</v>
      </c>
      <c r="C96" s="23"/>
      <c r="D96" s="40">
        <v>13883.413285000001</v>
      </c>
      <c r="E96" s="29">
        <v>0.1121020853301055</v>
      </c>
      <c r="F96" s="44">
        <f t="shared" si="7"/>
        <v>7.1551244608367313E-3</v>
      </c>
      <c r="G96" s="23"/>
      <c r="H96" s="25">
        <f t="shared" si="6"/>
        <v>6.3826863164651512E-2</v>
      </c>
      <c r="J96" s="40">
        <f t="shared" si="8"/>
        <v>0.72352094024767344</v>
      </c>
      <c r="K96" s="12" t="s">
        <v>132</v>
      </c>
      <c r="Q96">
        <v>-14.322404137816466</v>
      </c>
      <c r="R96">
        <f t="shared" si="5"/>
        <v>-10.741803103362351</v>
      </c>
    </row>
    <row r="97" spans="1:18" x14ac:dyDescent="0.35">
      <c r="A97" s="42">
        <v>868.21047399999986</v>
      </c>
      <c r="B97" s="33">
        <v>-1.2161197629695419E-2</v>
      </c>
      <c r="C97" s="23"/>
      <c r="D97" s="40">
        <v>15141.004150999999</v>
      </c>
      <c r="E97" s="29">
        <v>9.3890933678903568E-2</v>
      </c>
      <c r="F97" s="44">
        <f t="shared" si="7"/>
        <v>5.3838630001484785E-3</v>
      </c>
      <c r="G97" s="23"/>
      <c r="H97" s="25">
        <f t="shared" si="6"/>
        <v>5.7341670693793333E-2</v>
      </c>
      <c r="J97" s="40">
        <f t="shared" si="8"/>
        <v>-1.7545060629843896</v>
      </c>
      <c r="K97" s="12" t="s">
        <v>133</v>
      </c>
      <c r="Q97">
        <v>17.204383293814111</v>
      </c>
      <c r="R97">
        <f t="shared" si="5"/>
        <v>12.903287470360583</v>
      </c>
    </row>
    <row r="98" spans="1:18" x14ac:dyDescent="0.35">
      <c r="A98" s="42">
        <v>727.80423899999994</v>
      </c>
      <c r="B98" s="33">
        <v>-0.14446641391125178</v>
      </c>
      <c r="C98" s="23"/>
      <c r="D98" s="40">
        <v>14748.282905999997</v>
      </c>
      <c r="E98" s="29">
        <v>-2.517553568771214E-2</v>
      </c>
      <c r="F98" s="44">
        <f t="shared" si="7"/>
        <v>-1.2423725330871192E-3</v>
      </c>
      <c r="G98" s="23"/>
      <c r="H98" s="25">
        <f t="shared" si="6"/>
        <v>4.9348405074594121E-2</v>
      </c>
      <c r="J98" s="40">
        <f t="shared" si="8"/>
        <v>-14.322404137816466</v>
      </c>
      <c r="K98" s="12" t="s">
        <v>134</v>
      </c>
      <c r="Q98">
        <v>1.3339113151094137</v>
      </c>
      <c r="R98">
        <f t="shared" si="5"/>
        <v>1.0004334863320603</v>
      </c>
    </row>
    <row r="99" spans="1:18" x14ac:dyDescent="0.35">
      <c r="A99" s="42">
        <v>845.10164499999996</v>
      </c>
      <c r="B99" s="33">
        <v>0.1774283627416523</v>
      </c>
      <c r="C99" s="23"/>
      <c r="D99" s="40">
        <v>16203.683577999998</v>
      </c>
      <c r="E99" s="29">
        <v>0.10324109255805089</v>
      </c>
      <c r="F99" s="44">
        <f t="shared" si="7"/>
        <v>5.3845298035112045E-3</v>
      </c>
      <c r="G99" s="23"/>
      <c r="H99" s="25">
        <f t="shared" ref="H99:H114" si="9">A99/D99</f>
        <v>5.2154909155805042E-2</v>
      </c>
      <c r="J99" s="40">
        <f t="shared" si="8"/>
        <v>17.204383293814111</v>
      </c>
      <c r="K99" s="12" t="s">
        <v>135</v>
      </c>
      <c r="Q99">
        <v>4.5704289671799891</v>
      </c>
      <c r="R99">
        <f t="shared" si="5"/>
        <v>3.4278217253849919</v>
      </c>
    </row>
    <row r="100" spans="1:18" x14ac:dyDescent="0.35">
      <c r="A100" s="42">
        <v>847.84482000000014</v>
      </c>
      <c r="B100" s="33">
        <v>1.359631609277979E-2</v>
      </c>
      <c r="C100" s="23"/>
      <c r="D100" s="40">
        <v>16252.070434000001</v>
      </c>
      <c r="E100" s="29">
        <v>4.9302422159130692E-3</v>
      </c>
      <c r="F100" s="44">
        <f t="shared" si="7"/>
        <v>2.5720294168565241E-4</v>
      </c>
      <c r="G100" s="23"/>
      <c r="H100" s="25">
        <f t="shared" si="9"/>
        <v>5.2168418998866373E-2</v>
      </c>
      <c r="J100" s="40">
        <f t="shared" si="8"/>
        <v>1.3339113151094137</v>
      </c>
      <c r="K100" s="12" t="s">
        <v>136</v>
      </c>
      <c r="Q100">
        <v>-3.3548530026385928</v>
      </c>
      <c r="R100">
        <f t="shared" si="5"/>
        <v>-2.5161397519789448</v>
      </c>
    </row>
    <row r="101" spans="1:18" x14ac:dyDescent="0.35">
      <c r="A101" s="42">
        <v>877.61464899999987</v>
      </c>
      <c r="B101" s="33">
        <v>4.7883590805439254E-2</v>
      </c>
      <c r="C101" s="23"/>
      <c r="D101" s="40">
        <v>16910.083035999996</v>
      </c>
      <c r="E101" s="29">
        <v>4.1991280765745848E-2</v>
      </c>
      <c r="F101" s="44">
        <f t="shared" si="7"/>
        <v>2.1793011336393594E-3</v>
      </c>
      <c r="G101" s="23"/>
      <c r="H101" s="25">
        <f t="shared" si="9"/>
        <v>5.1898896482745815E-2</v>
      </c>
      <c r="J101" s="40">
        <f t="shared" si="8"/>
        <v>4.5704289671799891</v>
      </c>
      <c r="K101" s="12" t="s">
        <v>137</v>
      </c>
      <c r="Q101">
        <v>9.6163887386031508</v>
      </c>
      <c r="R101">
        <f t="shared" si="5"/>
        <v>7.2122915539523635</v>
      </c>
    </row>
    <row r="102" spans="1:18" x14ac:dyDescent="0.35">
      <c r="A102" s="42">
        <v>840.07792199999994</v>
      </c>
      <c r="B102" s="33">
        <v>-3.2036291144354523E-2</v>
      </c>
      <c r="C102" s="23"/>
      <c r="D102" s="40">
        <v>17415.325111999995</v>
      </c>
      <c r="E102" s="29">
        <v>3.1349629704450578E-2</v>
      </c>
      <c r="F102" s="44">
        <f t="shared" si="7"/>
        <v>1.5122388820314042E-3</v>
      </c>
      <c r="G102" s="23"/>
      <c r="H102" s="25">
        <f t="shared" si="9"/>
        <v>4.823785468243403E-2</v>
      </c>
      <c r="J102" s="40">
        <f t="shared" si="8"/>
        <v>-3.3548530026385928</v>
      </c>
      <c r="K102" s="12" t="s">
        <v>138</v>
      </c>
      <c r="Q102">
        <v>11.795709898439176</v>
      </c>
      <c r="R102">
        <f t="shared" si="5"/>
        <v>8.8467824238293815</v>
      </c>
    </row>
    <row r="103" spans="1:18" x14ac:dyDescent="0.35">
      <c r="A103" s="42">
        <v>909.40240699999981</v>
      </c>
      <c r="B103" s="33">
        <v>9.2950305867028349E-2</v>
      </c>
      <c r="C103" s="23"/>
      <c r="D103" s="40">
        <v>16365.158079999996</v>
      </c>
      <c r="E103" s="29">
        <v>-5.7830031190420066E-2</v>
      </c>
      <c r="F103" s="44">
        <f t="shared" si="7"/>
        <v>-3.2135815190031504E-3</v>
      </c>
      <c r="G103" s="23"/>
      <c r="H103" s="25">
        <f t="shared" si="9"/>
        <v>5.5569423928228869E-2</v>
      </c>
      <c r="J103" s="40">
        <f t="shared" si="8"/>
        <v>9.6163887386031508</v>
      </c>
      <c r="K103" s="12" t="s">
        <v>139</v>
      </c>
      <c r="Q103">
        <v>3.4500915002104207</v>
      </c>
      <c r="R103">
        <f t="shared" si="5"/>
        <v>2.5875686251578154</v>
      </c>
    </row>
    <row r="104" spans="1:18" x14ac:dyDescent="0.35">
      <c r="A104" s="42">
        <v>1012.030305</v>
      </c>
      <c r="B104" s="33">
        <v>0.12327876394153947</v>
      </c>
      <c r="C104" s="23"/>
      <c r="D104" s="40">
        <v>17848.239860000005</v>
      </c>
      <c r="E104" s="29">
        <v>9.3853269156528807E-2</v>
      </c>
      <c r="F104" s="44">
        <f t="shared" si="7"/>
        <v>5.3216649571477077E-3</v>
      </c>
      <c r="G104" s="23"/>
      <c r="H104" s="25">
        <f t="shared" si="9"/>
        <v>5.6701966857139699E-2</v>
      </c>
      <c r="J104" s="40">
        <f t="shared" si="8"/>
        <v>11.795709898439176</v>
      </c>
      <c r="K104" s="12" t="s">
        <v>140</v>
      </c>
      <c r="Q104">
        <v>-2.1563753897938684</v>
      </c>
      <c r="R104">
        <f t="shared" si="5"/>
        <v>-1.6172815423454012</v>
      </c>
    </row>
    <row r="105" spans="1:18" x14ac:dyDescent="0.35">
      <c r="A105" s="42">
        <v>1044.270855</v>
      </c>
      <c r="B105" s="33">
        <v>3.5179099124317062E-2</v>
      </c>
      <c r="C105" s="23"/>
      <c r="D105" s="40">
        <v>18013.779235999998</v>
      </c>
      <c r="E105" s="29">
        <v>1.1698745589239716E-2</v>
      </c>
      <c r="F105" s="44">
        <f t="shared" si="7"/>
        <v>6.7818412221285634E-4</v>
      </c>
      <c r="G105" s="23"/>
      <c r="H105" s="25">
        <f t="shared" si="9"/>
        <v>5.79706701919082E-2</v>
      </c>
      <c r="J105" s="40">
        <f t="shared" si="8"/>
        <v>3.4500915002104207</v>
      </c>
      <c r="K105" s="12" t="s">
        <v>141</v>
      </c>
      <c r="Q105">
        <v>-4.607578356175269</v>
      </c>
      <c r="R105">
        <f t="shared" si="5"/>
        <v>-3.4556837671314518</v>
      </c>
    </row>
    <row r="106" spans="1:18" x14ac:dyDescent="0.35">
      <c r="A106" s="42">
        <v>1020.274711</v>
      </c>
      <c r="B106" s="33">
        <v>-2.0647469388511905E-2</v>
      </c>
      <c r="C106" s="23"/>
      <c r="D106" s="40">
        <v>18295.362578999997</v>
      </c>
      <c r="E106" s="29">
        <v>1.6430631029807054E-2</v>
      </c>
      <c r="F106" s="44">
        <f t="shared" si="7"/>
        <v>9.1628450942677698E-4</v>
      </c>
      <c r="G106" s="23"/>
      <c r="H106" s="25">
        <f t="shared" si="9"/>
        <v>5.5766848379988056E-2</v>
      </c>
      <c r="J106" s="40">
        <f t="shared" si="8"/>
        <v>-2.1563753897938684</v>
      </c>
      <c r="K106" s="12" t="s">
        <v>142</v>
      </c>
      <c r="Q106">
        <v>-5.3268382602627025</v>
      </c>
      <c r="R106">
        <f t="shared" si="5"/>
        <v>-3.9951286951970268</v>
      </c>
    </row>
    <row r="107" spans="1:18" x14ac:dyDescent="0.35">
      <c r="A107" s="42">
        <v>970.06781899999999</v>
      </c>
      <c r="B107" s="33">
        <v>-4.8151349283101275E-2</v>
      </c>
      <c r="C107" s="23"/>
      <c r="D107" s="40">
        <v>17584.431732000001</v>
      </c>
      <c r="E107" s="29">
        <v>-3.762380631279711E-2</v>
      </c>
      <c r="F107" s="44">
        <f t="shared" si="7"/>
        <v>-2.0755657213485847E-3</v>
      </c>
      <c r="G107" s="23"/>
      <c r="H107" s="25">
        <f t="shared" si="9"/>
        <v>5.5166287644921659E-2</v>
      </c>
      <c r="J107" s="40">
        <f t="shared" si="8"/>
        <v>-4.607578356175269</v>
      </c>
      <c r="K107" s="12" t="s">
        <v>143</v>
      </c>
      <c r="Q107">
        <v>11.78934871803598</v>
      </c>
      <c r="R107">
        <f t="shared" si="5"/>
        <v>8.8420115385269842</v>
      </c>
    </row>
    <row r="108" spans="1:18" x14ac:dyDescent="0.35">
      <c r="A108" s="42">
        <v>906.21332799999993</v>
      </c>
      <c r="B108" s="33">
        <v>-5.6582242916058456E-2</v>
      </c>
      <c r="C108" s="23"/>
      <c r="D108" s="40">
        <v>16467.061005</v>
      </c>
      <c r="E108" s="29">
        <v>-6.0217101489511357E-2</v>
      </c>
      <c r="F108" s="44">
        <f t="shared" si="7"/>
        <v>-3.3138603134314341E-3</v>
      </c>
      <c r="G108" s="23"/>
      <c r="H108" s="25">
        <f t="shared" si="9"/>
        <v>5.5031880171260712E-2</v>
      </c>
      <c r="J108" s="40">
        <f t="shared" si="8"/>
        <v>-5.3268382602627025</v>
      </c>
      <c r="K108" s="12" t="s">
        <v>144</v>
      </c>
      <c r="Q108">
        <v>4.4530118300323753</v>
      </c>
      <c r="R108">
        <f t="shared" si="5"/>
        <v>3.3397588725242815</v>
      </c>
    </row>
    <row r="109" spans="1:18" x14ac:dyDescent="0.35">
      <c r="A109" s="42">
        <v>1016.4093789999999</v>
      </c>
      <c r="B109" s="33">
        <v>0.12449881759304707</v>
      </c>
      <c r="C109" s="23"/>
      <c r="D109" s="40">
        <v>18394.643722999997</v>
      </c>
      <c r="E109" s="29">
        <v>0.11954110432709728</v>
      </c>
      <c r="F109" s="44">
        <f t="shared" si="7"/>
        <v>6.6053304126872849E-3</v>
      </c>
      <c r="G109" s="23"/>
      <c r="H109" s="25">
        <f t="shared" si="9"/>
        <v>5.5255725215765848E-2</v>
      </c>
      <c r="J109" s="40">
        <f t="shared" si="8"/>
        <v>11.78934871803598</v>
      </c>
      <c r="K109" s="12" t="s">
        <v>145</v>
      </c>
      <c r="Q109">
        <v>-4.532809047273938</v>
      </c>
      <c r="R109">
        <f t="shared" si="5"/>
        <v>-3.3996067854554535</v>
      </c>
    </row>
    <row r="110" spans="1:18" x14ac:dyDescent="0.35">
      <c r="A110" s="42">
        <v>1064.7579230000001</v>
      </c>
      <c r="B110" s="33">
        <v>4.9443845948758489E-2</v>
      </c>
      <c r="C110" s="23"/>
      <c r="D110" s="40">
        <v>20025.333695000001</v>
      </c>
      <c r="E110" s="29">
        <v>9.2414466913765578E-2</v>
      </c>
      <c r="F110" s="44">
        <f t="shared" si="7"/>
        <v>4.913727648434737E-3</v>
      </c>
      <c r="G110" s="23"/>
      <c r="H110" s="25">
        <f t="shared" si="9"/>
        <v>5.3170545830447398E-2</v>
      </c>
      <c r="J110" s="40">
        <f t="shared" si="8"/>
        <v>4.4530118300323753</v>
      </c>
      <c r="K110" s="12" t="s">
        <v>146</v>
      </c>
      <c r="Q110">
        <v>3.6542899931603605</v>
      </c>
      <c r="R110">
        <f t="shared" si="5"/>
        <v>2.7407174948702702</v>
      </c>
    </row>
    <row r="111" spans="1:18" x14ac:dyDescent="0.35">
      <c r="A111" s="42">
        <v>1002.641091</v>
      </c>
      <c r="B111" s="33">
        <v>-4.4343029618557586E-2</v>
      </c>
      <c r="C111" s="23"/>
      <c r="D111" s="40">
        <v>20402.618912000002</v>
      </c>
      <c r="E111" s="29">
        <v>2.00448808585688E-2</v>
      </c>
      <c r="F111" s="44">
        <f t="shared" si="7"/>
        <v>9.8506085418179849E-4</v>
      </c>
      <c r="G111" s="23"/>
      <c r="H111" s="25">
        <f t="shared" si="9"/>
        <v>4.9142764236520968E-2</v>
      </c>
      <c r="J111" s="40">
        <f t="shared" si="8"/>
        <v>-4.532809047273938</v>
      </c>
      <c r="K111" s="12" t="s">
        <v>148</v>
      </c>
      <c r="Q111">
        <v>0.41264017361453659</v>
      </c>
      <c r="R111">
        <f t="shared" si="5"/>
        <v>0.30948013021090243</v>
      </c>
    </row>
    <row r="112" spans="1:18" x14ac:dyDescent="0.35">
      <c r="A112" s="42">
        <v>1037.8768499999999</v>
      </c>
      <c r="B112" s="33">
        <v>3.9199871130078598E-2</v>
      </c>
      <c r="C112" s="23"/>
      <c r="D112" s="40">
        <v>21494.497694999998</v>
      </c>
      <c r="E112" s="29">
        <v>5.5026047937481358E-2</v>
      </c>
      <c r="F112" s="44">
        <f t="shared" si="7"/>
        <v>2.656971198474994E-3</v>
      </c>
      <c r="G112" s="23"/>
      <c r="H112" s="25">
        <f t="shared" si="9"/>
        <v>4.8285699192748686E-2</v>
      </c>
      <c r="J112" s="40">
        <f t="shared" si="8"/>
        <v>3.6542899931603605</v>
      </c>
      <c r="K112" s="12" t="s">
        <v>149</v>
      </c>
      <c r="Q112">
        <v>-5.0142024090964208</v>
      </c>
      <c r="R112">
        <f t="shared" si="5"/>
        <v>-3.7606518068223158</v>
      </c>
    </row>
    <row r="113" spans="1:11" x14ac:dyDescent="0.35">
      <c r="A113" s="42">
        <v>1037.809825</v>
      </c>
      <c r="B113" s="33">
        <v>6.2849852082560356E-3</v>
      </c>
      <c r="C113" s="23"/>
      <c r="D113" s="40">
        <v>22487.246139999999</v>
      </c>
      <c r="E113" s="29">
        <v>4.6772151006653315E-2</v>
      </c>
      <c r="F113" s="44">
        <f t="shared" si="7"/>
        <v>2.1585834721106695E-3</v>
      </c>
      <c r="G113" s="23"/>
      <c r="H113" s="25">
        <f t="shared" si="9"/>
        <v>4.6151041285306983E-2</v>
      </c>
      <c r="J113" s="40">
        <f t="shared" si="8"/>
        <v>0.41264017361453659</v>
      </c>
      <c r="K113" s="12" t="s">
        <v>150</v>
      </c>
    </row>
    <row r="114" spans="1:11" x14ac:dyDescent="0.35">
      <c r="A114" s="43">
        <v>977.57364700000016</v>
      </c>
      <c r="B114" s="35">
        <v>-5.2926461265234891E-2</v>
      </c>
      <c r="C114" s="23"/>
      <c r="D114" s="41">
        <v>21120.970168</v>
      </c>
      <c r="E114" s="31">
        <v>-6.0159165166653941E-2</v>
      </c>
      <c r="F114" s="45">
        <f t="shared" si="7"/>
        <v>-2.7844371742706806E-3</v>
      </c>
      <c r="G114" s="23"/>
      <c r="H114" s="26">
        <f t="shared" si="9"/>
        <v>4.6284504888942285E-2</v>
      </c>
      <c r="J114" s="40">
        <f t="shared" si="8"/>
        <v>-5.0142024090964208</v>
      </c>
      <c r="K114" s="13" t="s">
        <v>151</v>
      </c>
    </row>
  </sheetData>
  <mergeCells count="3">
    <mergeCell ref="A1:B1"/>
    <mergeCell ref="D1:F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1B20F-734A-4572-AF8D-F24BB8E0AB08}">
  <dimension ref="A1:BB117"/>
  <sheetViews>
    <sheetView topLeftCell="F1" workbookViewId="0">
      <selection activeCell="F5" sqref="F5"/>
    </sheetView>
  </sheetViews>
  <sheetFormatPr defaultRowHeight="14.5" x14ac:dyDescent="0.35"/>
  <cols>
    <col min="3" max="3" width="30" bestFit="1" customWidth="1"/>
    <col min="4" max="4" width="9.90625" bestFit="1" customWidth="1"/>
    <col min="6" max="6" width="11.36328125" bestFit="1" customWidth="1"/>
    <col min="7" max="7" width="19.26953125" bestFit="1" customWidth="1"/>
  </cols>
  <sheetData>
    <row r="1" spans="1:54" x14ac:dyDescent="0.35">
      <c r="A1" s="52" t="s">
        <v>194</v>
      </c>
      <c r="B1" s="52"/>
      <c r="C1" s="52"/>
      <c r="D1" s="52"/>
    </row>
    <row r="2" spans="1:54" x14ac:dyDescent="0.35">
      <c r="A2" t="s">
        <v>0</v>
      </c>
      <c r="B2" t="s">
        <v>192</v>
      </c>
      <c r="C2" t="s">
        <v>2</v>
      </c>
      <c r="D2" t="s">
        <v>193</v>
      </c>
      <c r="J2">
        <v>1</v>
      </c>
      <c r="M2">
        <v>2</v>
      </c>
      <c r="P2">
        <v>3</v>
      </c>
      <c r="S2">
        <v>4</v>
      </c>
      <c r="V2">
        <v>5</v>
      </c>
      <c r="Y2">
        <v>6</v>
      </c>
      <c r="AB2">
        <v>7</v>
      </c>
      <c r="AE2">
        <v>8</v>
      </c>
      <c r="AH2">
        <v>9</v>
      </c>
      <c r="AK2">
        <v>10</v>
      </c>
      <c r="AN2">
        <v>11</v>
      </c>
      <c r="AQ2">
        <v>12</v>
      </c>
      <c r="AT2">
        <v>13</v>
      </c>
      <c r="AW2">
        <v>14</v>
      </c>
      <c r="AZ2">
        <v>15</v>
      </c>
    </row>
    <row r="3" spans="1:54" x14ac:dyDescent="0.35">
      <c r="A3">
        <v>1</v>
      </c>
      <c r="B3" t="s">
        <v>208</v>
      </c>
      <c r="C3" t="s">
        <v>209</v>
      </c>
      <c r="D3" s="28">
        <v>504.45699999999999</v>
      </c>
      <c r="F3" s="54" t="s">
        <v>207</v>
      </c>
      <c r="G3" s="55"/>
      <c r="H3" s="2"/>
      <c r="I3" s="3"/>
      <c r="J3" s="3" t="s">
        <v>208</v>
      </c>
      <c r="K3" s="4"/>
      <c r="L3" s="5"/>
      <c r="M3" s="3" t="s">
        <v>197</v>
      </c>
      <c r="N3" s="4"/>
      <c r="O3" s="5"/>
      <c r="P3" s="3" t="s">
        <v>156</v>
      </c>
      <c r="Q3" s="4"/>
      <c r="R3" s="5"/>
      <c r="S3" s="3" t="s">
        <v>184</v>
      </c>
      <c r="T3" s="4"/>
      <c r="U3" s="5"/>
      <c r="V3" s="3" t="s">
        <v>195</v>
      </c>
      <c r="W3" s="4"/>
      <c r="X3" s="5"/>
      <c r="Y3" s="3" t="s">
        <v>210</v>
      </c>
      <c r="Z3" s="4"/>
      <c r="AA3" s="5"/>
      <c r="AB3" s="3" t="s">
        <v>201</v>
      </c>
      <c r="AC3" s="4"/>
      <c r="AD3" s="5"/>
      <c r="AE3" s="3" t="s">
        <v>212</v>
      </c>
      <c r="AF3" s="4"/>
      <c r="AG3" s="5"/>
      <c r="AH3" s="3" t="s">
        <v>214</v>
      </c>
      <c r="AI3" s="4"/>
      <c r="AJ3" s="5"/>
      <c r="AK3" s="3" t="s">
        <v>216</v>
      </c>
      <c r="AL3" s="4"/>
      <c r="AM3" s="5"/>
      <c r="AN3" s="3" t="s">
        <v>203</v>
      </c>
      <c r="AO3" s="4"/>
      <c r="AP3" s="5"/>
      <c r="AQ3" s="3" t="s">
        <v>218</v>
      </c>
      <c r="AR3" s="4"/>
      <c r="AS3" s="5"/>
      <c r="AT3" s="3" t="s">
        <v>205</v>
      </c>
      <c r="AU3" s="4"/>
      <c r="AV3" s="5"/>
      <c r="AW3" s="3" t="s">
        <v>251</v>
      </c>
      <c r="AX3" s="4"/>
      <c r="AY3" s="5"/>
      <c r="AZ3" s="3" t="s">
        <v>8</v>
      </c>
      <c r="BA3" s="4"/>
      <c r="BB3" s="5"/>
    </row>
    <row r="4" spans="1:54" x14ac:dyDescent="0.35">
      <c r="A4">
        <v>2</v>
      </c>
      <c r="B4" t="s">
        <v>197</v>
      </c>
      <c r="C4" t="s">
        <v>198</v>
      </c>
      <c r="D4" s="28">
        <v>26.7974</v>
      </c>
      <c r="F4" s="8" t="s">
        <v>147</v>
      </c>
      <c r="G4" s="13" t="s">
        <v>152</v>
      </c>
      <c r="I4" s="8" t="s">
        <v>38</v>
      </c>
      <c r="J4" s="8" t="s">
        <v>33</v>
      </c>
      <c r="K4" s="9" t="s">
        <v>34</v>
      </c>
      <c r="L4" s="13" t="s">
        <v>35</v>
      </c>
      <c r="M4" s="8" t="s">
        <v>33</v>
      </c>
      <c r="N4" s="9" t="s">
        <v>34</v>
      </c>
      <c r="O4" s="13" t="s">
        <v>35</v>
      </c>
      <c r="P4" s="6" t="s">
        <v>33</v>
      </c>
      <c r="Q4" s="9" t="s">
        <v>34</v>
      </c>
      <c r="R4" s="13" t="s">
        <v>35</v>
      </c>
      <c r="S4" s="6" t="s">
        <v>33</v>
      </c>
      <c r="T4" s="9" t="s">
        <v>34</v>
      </c>
      <c r="U4" s="13" t="s">
        <v>35</v>
      </c>
      <c r="V4" s="8" t="s">
        <v>33</v>
      </c>
      <c r="W4" s="9" t="s">
        <v>34</v>
      </c>
      <c r="X4" s="13" t="s">
        <v>35</v>
      </c>
      <c r="Y4" s="8" t="s">
        <v>33</v>
      </c>
      <c r="Z4" s="9" t="s">
        <v>34</v>
      </c>
      <c r="AA4" s="13" t="s">
        <v>35</v>
      </c>
      <c r="AB4" s="8" t="s">
        <v>33</v>
      </c>
      <c r="AC4" s="9" t="s">
        <v>34</v>
      </c>
      <c r="AD4" s="13" t="s">
        <v>35</v>
      </c>
      <c r="AE4" s="8" t="s">
        <v>33</v>
      </c>
      <c r="AF4" s="9" t="s">
        <v>34</v>
      </c>
      <c r="AG4" s="13" t="s">
        <v>35</v>
      </c>
      <c r="AH4" s="8" t="s">
        <v>33</v>
      </c>
      <c r="AI4" s="9" t="s">
        <v>34</v>
      </c>
      <c r="AJ4" s="13" t="s">
        <v>35</v>
      </c>
      <c r="AK4" s="8" t="s">
        <v>33</v>
      </c>
      <c r="AL4" s="9" t="s">
        <v>34</v>
      </c>
      <c r="AM4" s="13" t="s">
        <v>35</v>
      </c>
      <c r="AN4" s="8" t="s">
        <v>33</v>
      </c>
      <c r="AO4" s="9" t="s">
        <v>34</v>
      </c>
      <c r="AP4" s="13" t="s">
        <v>35</v>
      </c>
      <c r="AQ4" s="8" t="s">
        <v>33</v>
      </c>
      <c r="AR4" s="9" t="s">
        <v>34</v>
      </c>
      <c r="AS4" s="13" t="s">
        <v>35</v>
      </c>
      <c r="AT4" s="8" t="s">
        <v>33</v>
      </c>
      <c r="AU4" s="9" t="s">
        <v>34</v>
      </c>
      <c r="AV4" s="13" t="s">
        <v>35</v>
      </c>
      <c r="AW4" s="8" t="s">
        <v>33</v>
      </c>
      <c r="AX4" s="9" t="s">
        <v>34</v>
      </c>
      <c r="AY4" s="13" t="s">
        <v>35</v>
      </c>
      <c r="AZ4" s="8" t="s">
        <v>33</v>
      </c>
      <c r="BA4" s="9" t="s">
        <v>34</v>
      </c>
      <c r="BB4" s="13" t="s">
        <v>35</v>
      </c>
    </row>
    <row r="5" spans="1:54" x14ac:dyDescent="0.35">
      <c r="A5">
        <v>3</v>
      </c>
      <c r="B5" t="s">
        <v>156</v>
      </c>
      <c r="C5" t="s">
        <v>157</v>
      </c>
      <c r="D5" s="28">
        <v>20.3432</v>
      </c>
      <c r="F5" s="22">
        <f t="shared" ref="F5:F36" si="0">SUM(J6,M6,P6,S6,V6,Y6,AB6,AE6,AH6,AK6,AN6,AQ6,AT6,AW6,AZ6)</f>
        <v>1405.6692570000002</v>
      </c>
      <c r="G5" s="33">
        <f t="shared" ref="G5:G36" si="1">SUM(L6,O6,R6,U6,X6,AA6,AD6,AG6,AJ6,AM6,AP6,AS6,AV6,AY6,BB6)</f>
        <v>-1.4539020191945022E-2</v>
      </c>
      <c r="I5" s="6" t="s">
        <v>252</v>
      </c>
      <c r="J5" s="3">
        <v>192.61999499999999</v>
      </c>
      <c r="M5" s="3">
        <v>84.240486000000004</v>
      </c>
      <c r="P5" s="3">
        <v>302.459991</v>
      </c>
      <c r="Q5" s="4"/>
      <c r="S5" s="3">
        <v>84.209998999999996</v>
      </c>
      <c r="T5" s="4"/>
      <c r="V5" s="3">
        <v>55.361572000000002</v>
      </c>
      <c r="Y5" s="3">
        <v>80.926849000000004</v>
      </c>
      <c r="AB5" s="3">
        <v>51.498215000000002</v>
      </c>
      <c r="AE5" s="3">
        <v>86.415656999999996</v>
      </c>
      <c r="AH5" s="3">
        <v>41.56559</v>
      </c>
      <c r="AK5" s="3">
        <v>74.135002</v>
      </c>
      <c r="AN5" s="3">
        <v>81.245140000000006</v>
      </c>
      <c r="AQ5" s="3">
        <v>86.804214000000002</v>
      </c>
      <c r="AT5" s="3">
        <v>32.387177000000001</v>
      </c>
      <c r="AW5" s="3">
        <v>150.06230199999999</v>
      </c>
      <c r="AZ5" s="3">
        <v>24.669938999999999</v>
      </c>
      <c r="BB5" s="12"/>
    </row>
    <row r="6" spans="1:54" x14ac:dyDescent="0.35">
      <c r="A6">
        <v>4</v>
      </c>
      <c r="B6" t="s">
        <v>184</v>
      </c>
      <c r="C6" t="s">
        <v>185</v>
      </c>
      <c r="D6" s="28">
        <v>5.3864000000000001</v>
      </c>
      <c r="F6" s="22">
        <f t="shared" si="0"/>
        <v>1499.2249649999999</v>
      </c>
      <c r="G6" s="33">
        <f t="shared" si="1"/>
        <v>6.8418489794975848E-2</v>
      </c>
      <c r="I6" s="6" t="s">
        <v>39</v>
      </c>
      <c r="J6" s="6">
        <v>187.36000100000001</v>
      </c>
      <c r="K6" s="37">
        <f>(J6-J5)/J5</f>
        <v>-2.7307621931980518E-2</v>
      </c>
      <c r="L6" s="33">
        <f t="shared" ref="L6:L37" si="2">(J6/$F5)*K6</f>
        <v>-3.6398007902676151E-3</v>
      </c>
      <c r="M6" s="6">
        <v>84.199271999999993</v>
      </c>
      <c r="N6" s="37">
        <f>(M6-M5)/M5</f>
        <v>-4.8924219169403584E-4</v>
      </c>
      <c r="O6" s="33">
        <f t="shared" ref="O6:O37" si="3">(M6/$F5)*N6</f>
        <v>-2.930549712685525E-5</v>
      </c>
      <c r="P6" s="6">
        <v>303.95001200000002</v>
      </c>
      <c r="Q6" s="37">
        <f>(P6-P5)/P5</f>
        <v>4.9263408197351066E-3</v>
      </c>
      <c r="R6" s="33">
        <f t="shared" ref="R6:R37" si="4">(P6/$F5)*Q6</f>
        <v>1.0652302053402419E-3</v>
      </c>
      <c r="S6" s="6">
        <v>84.220000999999996</v>
      </c>
      <c r="T6" s="37">
        <f>(S6-S5)/S5</f>
        <v>1.1877449375103384E-4</v>
      </c>
      <c r="U6" s="33">
        <f t="shared" ref="U6:U37" si="5">(S6/$F5)*T6</f>
        <v>7.1163169662225612E-6</v>
      </c>
      <c r="V6" s="6">
        <v>54.025326</v>
      </c>
      <c r="W6" s="37">
        <f>(V6-V5)/V5</f>
        <v>-2.4136706233703092E-2</v>
      </c>
      <c r="X6" s="33">
        <f t="shared" ref="X6:X37" si="6">(V6/$F5)*W6</f>
        <v>-9.2766731316657185E-4</v>
      </c>
      <c r="Y6" s="6">
        <v>81.345230000000001</v>
      </c>
      <c r="Z6" s="37">
        <f>(Y6-Y5)/Y5</f>
        <v>5.1698664308553093E-3</v>
      </c>
      <c r="AA6" s="33">
        <f t="shared" ref="AA6:AA37" si="7">(Y6/$F5)*Z6</f>
        <v>2.9917704452378459E-4</v>
      </c>
      <c r="AB6" s="6">
        <v>51.416030999999997</v>
      </c>
      <c r="AC6" s="37">
        <f>(AB6-AB5)/AB5</f>
        <v>-1.5958611380997407E-3</v>
      </c>
      <c r="AD6" s="33">
        <f t="shared" ref="AD6:AD37" si="8">(AB6/$F5)*AC6</f>
        <v>-5.8372796687145247E-5</v>
      </c>
      <c r="AE6" s="6">
        <v>82.059792000000002</v>
      </c>
      <c r="AF6" s="37">
        <f>(AE6-AE5)/AE5</f>
        <v>-5.0405969834841323E-2</v>
      </c>
      <c r="AG6" s="33">
        <f t="shared" ref="AG6:AG37" si="9">(AE6/$F5)*AF6</f>
        <v>-2.9425865150050391E-3</v>
      </c>
      <c r="AH6" s="6">
        <v>35.277617999999997</v>
      </c>
      <c r="AI6" s="37">
        <f>(AH6-AH5)/AH5</f>
        <v>-0.15127830496331229</v>
      </c>
      <c r="AJ6" s="33">
        <f t="shared" ref="AJ6:AJ37" si="10">(AH6/$F5)*AI6</f>
        <v>-3.7965817546390525E-3</v>
      </c>
      <c r="AK6" s="6">
        <v>79.209998999999996</v>
      </c>
      <c r="AL6" s="37">
        <f>(AK6-AK5)/AK5</f>
        <v>6.8456152466280312E-2</v>
      </c>
      <c r="AM6" s="33">
        <f t="shared" ref="AM6:AM37" si="11">(AK6/$F5)*AL6</f>
        <v>3.8575303126216908E-3</v>
      </c>
      <c r="AN6" s="6">
        <v>77.350753999999995</v>
      </c>
      <c r="AO6" s="37">
        <f>(AN6-AN5)/AN5</f>
        <v>-4.7933771792380578E-2</v>
      </c>
      <c r="AP6" s="33">
        <f t="shared" ref="AP6:AP37" si="12">(AN6/$F5)*AO6</f>
        <v>-2.6376854809485018E-3</v>
      </c>
      <c r="AQ6" s="6">
        <v>82.745330999999993</v>
      </c>
      <c r="AR6" s="37">
        <f>(AQ6-AQ5)/AQ5</f>
        <v>-4.6759054808099623E-2</v>
      </c>
      <c r="AS6" s="33">
        <f t="shared" ref="AS6:AS37" si="13">(AQ6/$F5)*AR6</f>
        <v>-2.7524920589078118E-3</v>
      </c>
      <c r="AT6" s="6">
        <v>29.535231</v>
      </c>
      <c r="AU6" s="37">
        <f>(AT6-AT5)/AT5</f>
        <v>-8.8057875498071397E-2</v>
      </c>
      <c r="AV6" s="33">
        <f t="shared" ref="AV6:AV37" si="14">(AT6/$F5)*AU6</f>
        <v>-1.8502287655884748E-3</v>
      </c>
      <c r="AW6">
        <v>146.78938299999999</v>
      </c>
      <c r="AX6" s="37">
        <f>(AW6-AW5)/AW5</f>
        <v>-2.181040112259508E-2</v>
      </c>
      <c r="AY6" s="33">
        <f t="shared" ref="AY6:AY37" si="15">(AW6/$F5)*AX6</f>
        <v>-2.2775879232081963E-3</v>
      </c>
      <c r="AZ6" s="6">
        <v>26.185276000000002</v>
      </c>
      <c r="BA6" s="37">
        <f>(AZ6-AZ5)/AZ5</f>
        <v>6.1424432383071659E-2</v>
      </c>
      <c r="BB6" s="33">
        <f t="shared" ref="BB6:BB37" si="16">(AZ6/$F5)*BA6</f>
        <v>1.1442348241483017E-3</v>
      </c>
    </row>
    <row r="7" spans="1:54" x14ac:dyDescent="0.35">
      <c r="A7">
        <v>5</v>
      </c>
      <c r="B7" t="s">
        <v>195</v>
      </c>
      <c r="C7" t="s">
        <v>196</v>
      </c>
      <c r="D7" s="28">
        <v>4.9934000000000003</v>
      </c>
      <c r="F7" s="22">
        <f t="shared" si="0"/>
        <v>1509.1810850000002</v>
      </c>
      <c r="G7" s="33">
        <f t="shared" si="1"/>
        <v>8.7751623514889503E-3</v>
      </c>
      <c r="I7" s="6" t="s">
        <v>40</v>
      </c>
      <c r="J7" s="6">
        <v>208.13000500000001</v>
      </c>
      <c r="K7" s="37">
        <f t="shared" ref="K7:K70" si="17">(J7-J6)/J6</f>
        <v>0.11085612664999932</v>
      </c>
      <c r="L7" s="33">
        <f t="shared" si="2"/>
        <v>1.5389609119766088E-2</v>
      </c>
      <c r="M7" s="6">
        <v>92.528960999999995</v>
      </c>
      <c r="N7" s="37">
        <f t="shared" ref="N7:N70" si="18">(M7-M6)/M6</f>
        <v>9.8928278144732679E-2</v>
      </c>
      <c r="O7" s="33">
        <f t="shared" si="3"/>
        <v>6.1056419176231651E-3</v>
      </c>
      <c r="P7" s="6">
        <v>314.17001299999998</v>
      </c>
      <c r="Q7" s="37">
        <f t="shared" ref="Q7:Q70" si="19">(P7-P6)/P6</f>
        <v>3.3623953270315934E-2</v>
      </c>
      <c r="R7" s="33">
        <f t="shared" si="4"/>
        <v>7.0460658557980659E-3</v>
      </c>
      <c r="S7" s="6">
        <v>83.110000999999997</v>
      </c>
      <c r="T7" s="37">
        <f t="shared" ref="T7:T70" si="20">(S7-S6)/S6</f>
        <v>-1.3179767119689293E-2</v>
      </c>
      <c r="U7" s="33">
        <f t="shared" si="5"/>
        <v>-7.3062447869332557E-4</v>
      </c>
      <c r="V7" s="6">
        <v>56.963169000000001</v>
      </c>
      <c r="W7" s="37">
        <f t="shared" ref="W7:W70" si="21">(V7-V6)/V6</f>
        <v>5.4378996250758413E-2</v>
      </c>
      <c r="X7" s="33">
        <f t="shared" si="6"/>
        <v>2.0661341865277159E-3</v>
      </c>
      <c r="Y7" s="6">
        <v>93.768912999999998</v>
      </c>
      <c r="Z7" s="37">
        <f t="shared" ref="Z7:Z70" si="22">(Y7-Y6)/Y6</f>
        <v>0.15272786124029641</v>
      </c>
      <c r="AA7" s="33">
        <f t="shared" si="7"/>
        <v>9.5523526272906119E-3</v>
      </c>
      <c r="AB7" s="6">
        <v>54.321258999999998</v>
      </c>
      <c r="AC7" s="37">
        <f t="shared" ref="AC7:AC70" si="23">(AB7-AB6)/AB6</f>
        <v>5.650432255262957E-2</v>
      </c>
      <c r="AD7" s="33">
        <f t="shared" si="8"/>
        <v>2.0473151205836091E-3</v>
      </c>
      <c r="AE7" s="6">
        <v>91.706672999999995</v>
      </c>
      <c r="AF7" s="37">
        <f t="shared" ref="AF7:AF70" si="24">(AE7-AE6)/AE6</f>
        <v>0.11755916953823126</v>
      </c>
      <c r="AG7" s="33">
        <f t="shared" si="9"/>
        <v>7.1910224086977736E-3</v>
      </c>
      <c r="AH7" s="6">
        <v>38.202835</v>
      </c>
      <c r="AI7" s="37">
        <f t="shared" ref="AI7:AI70" si="25">(AH7-AH6)/AH6</f>
        <v>8.2919912563257633E-2</v>
      </c>
      <c r="AJ7" s="33">
        <f t="shared" si="10"/>
        <v>2.1129422280321743E-3</v>
      </c>
      <c r="AK7" s="6">
        <v>78.415001000000004</v>
      </c>
      <c r="AL7" s="37">
        <f t="shared" ref="AL7:AL70" si="26">(AK7-AK6)/AK6</f>
        <v>-1.0036586416318381E-2</v>
      </c>
      <c r="AM7" s="33">
        <f t="shared" si="11"/>
        <v>-5.2495052593537386E-4</v>
      </c>
      <c r="AN7" s="6">
        <v>85.152687</v>
      </c>
      <c r="AO7" s="37">
        <f t="shared" ref="AO7:AO70" si="27">(AN7-AN6)/AN6</f>
        <v>0.10086434322282115</v>
      </c>
      <c r="AP7" s="33">
        <f t="shared" si="12"/>
        <v>5.7288732834791479E-3</v>
      </c>
      <c r="AQ7" s="6">
        <v>87.827979999999997</v>
      </c>
      <c r="AR7" s="37">
        <f t="shared" ref="AR7:AR70" si="28">(AQ7-AQ6)/AQ6</f>
        <v>6.1425205973253086E-2</v>
      </c>
      <c r="AS7" s="33">
        <f t="shared" si="13"/>
        <v>3.598427112447899E-3</v>
      </c>
      <c r="AT7" s="6">
        <v>30.325453</v>
      </c>
      <c r="AU7" s="37">
        <f t="shared" ref="AU7:AU70" si="29">(AT7-AT6)/AT6</f>
        <v>2.6755233436298501E-2</v>
      </c>
      <c r="AV7" s="33">
        <f t="shared" si="14"/>
        <v>5.4118934317272307E-4</v>
      </c>
      <c r="AW7">
        <v>155.89118999999999</v>
      </c>
      <c r="AX7" s="37">
        <f t="shared" ref="AX7:AX70" si="30">(AW7-AW6)/AW6</f>
        <v>6.2005894527126723E-2</v>
      </c>
      <c r="AY7" s="33">
        <f t="shared" si="15"/>
        <v>6.4474464543406752E-3</v>
      </c>
      <c r="AZ7" s="6">
        <v>28.710825</v>
      </c>
      <c r="BA7" s="37">
        <f t="shared" ref="BA7:BA70" si="31">(AZ7-AZ6)/AZ6</f>
        <v>9.6449202979567522E-2</v>
      </c>
      <c r="BB7" s="33">
        <f t="shared" si="16"/>
        <v>1.8470451418449011E-3</v>
      </c>
    </row>
    <row r="8" spans="1:54" x14ac:dyDescent="0.35">
      <c r="A8">
        <v>6</v>
      </c>
      <c r="B8" t="s">
        <v>210</v>
      </c>
      <c r="C8" t="s">
        <v>211</v>
      </c>
      <c r="D8" s="28">
        <v>3.4982000000000002</v>
      </c>
      <c r="F8" s="22">
        <f t="shared" si="0"/>
        <v>1483.875759</v>
      </c>
      <c r="G8" s="33">
        <f t="shared" si="1"/>
        <v>-1.2835930173182448E-2</v>
      </c>
      <c r="I8" s="6" t="s">
        <v>41</v>
      </c>
      <c r="J8" s="6">
        <v>216.240005</v>
      </c>
      <c r="K8" s="37">
        <f t="shared" si="17"/>
        <v>3.8966029910007374E-2</v>
      </c>
      <c r="L8" s="33">
        <f t="shared" si="2"/>
        <v>5.583169963046644E-3</v>
      </c>
      <c r="M8" s="6">
        <v>91.609679999999997</v>
      </c>
      <c r="N8" s="37">
        <f t="shared" si="18"/>
        <v>-9.9350623854946134E-3</v>
      </c>
      <c r="O8" s="33">
        <f t="shared" si="3"/>
        <v>-6.0307400812355E-4</v>
      </c>
      <c r="P8" s="6">
        <v>328.64999399999999</v>
      </c>
      <c r="Q8" s="37">
        <f t="shared" si="19"/>
        <v>4.6089634277094456E-2</v>
      </c>
      <c r="R8" s="33">
        <f t="shared" si="4"/>
        <v>1.0036806172023608E-2</v>
      </c>
      <c r="S8" s="6">
        <v>83.849997999999999</v>
      </c>
      <c r="T8" s="37">
        <f t="shared" si="20"/>
        <v>8.9038261472286894E-3</v>
      </c>
      <c r="U8" s="33">
        <f t="shared" si="5"/>
        <v>4.9469597257606316E-4</v>
      </c>
      <c r="V8" s="6">
        <v>55.772742999999998</v>
      </c>
      <c r="W8" s="37">
        <f t="shared" si="21"/>
        <v>-2.0898170184316854E-2</v>
      </c>
      <c r="X8" s="33">
        <f t="shared" si="6"/>
        <v>-7.7230511728827191E-4</v>
      </c>
      <c r="Y8" s="6">
        <v>94.339309999999998</v>
      </c>
      <c r="Z8" s="37">
        <f t="shared" si="22"/>
        <v>6.0830074888465419E-3</v>
      </c>
      <c r="AA8" s="33">
        <f t="shared" si="7"/>
        <v>3.8025041191303786E-4</v>
      </c>
      <c r="AB8" s="6">
        <v>49.775252999999999</v>
      </c>
      <c r="AC8" s="37">
        <f t="shared" si="23"/>
        <v>-8.368741968959148E-2</v>
      </c>
      <c r="AD8" s="33">
        <f t="shared" si="8"/>
        <v>-2.7601475590761176E-3</v>
      </c>
      <c r="AE8" s="6">
        <v>87.832245</v>
      </c>
      <c r="AF8" s="37">
        <f t="shared" si="24"/>
        <v>-4.2248048841549347E-2</v>
      </c>
      <c r="AG8" s="33">
        <f t="shared" si="9"/>
        <v>-2.4587778189805024E-3</v>
      </c>
      <c r="AH8" s="6">
        <v>32.814495000000001</v>
      </c>
      <c r="AI8" s="37">
        <f t="shared" si="25"/>
        <v>-0.14104555329467039</v>
      </c>
      <c r="AJ8" s="33">
        <f t="shared" si="10"/>
        <v>-3.0667881073795692E-3</v>
      </c>
      <c r="AK8" s="6">
        <v>77.239998</v>
      </c>
      <c r="AL8" s="37">
        <f t="shared" si="26"/>
        <v>-1.4984416055800391E-2</v>
      </c>
      <c r="AM8" s="33">
        <f t="shared" si="11"/>
        <v>-7.66903506600197E-4</v>
      </c>
      <c r="AN8" s="6">
        <v>81.619202000000001</v>
      </c>
      <c r="AO8" s="37">
        <f t="shared" si="27"/>
        <v>-4.1495871997556562E-2</v>
      </c>
      <c r="AP8" s="33">
        <f t="shared" si="12"/>
        <v>-2.2441706912426033E-3</v>
      </c>
      <c r="AQ8" s="6">
        <v>94.370307999999994</v>
      </c>
      <c r="AR8" s="37">
        <f t="shared" si="28"/>
        <v>7.4490247868617701E-2</v>
      </c>
      <c r="AS8" s="33">
        <f t="shared" si="13"/>
        <v>4.6579351571702171E-3</v>
      </c>
      <c r="AT8" s="6">
        <v>27.822528999999999</v>
      </c>
      <c r="AU8" s="37">
        <f t="shared" si="29"/>
        <v>-8.2535419998507525E-2</v>
      </c>
      <c r="AV8" s="33">
        <f t="shared" si="14"/>
        <v>-1.5215828897270172E-3</v>
      </c>
      <c r="AW8">
        <v>159.32543899999999</v>
      </c>
      <c r="AX8" s="37">
        <f t="shared" si="30"/>
        <v>2.2029782439918474E-2</v>
      </c>
      <c r="AY8" s="33">
        <f t="shared" si="15"/>
        <v>2.3257015299224357E-3</v>
      </c>
      <c r="AZ8" s="6">
        <v>27.919886000000002</v>
      </c>
      <c r="BA8" s="37">
        <f t="shared" si="31"/>
        <v>-2.7548459509609984E-2</v>
      </c>
      <c r="BB8" s="33">
        <f t="shared" si="16"/>
        <v>-5.0964715674522694E-4</v>
      </c>
    </row>
    <row r="9" spans="1:54" x14ac:dyDescent="0.35">
      <c r="A9">
        <v>7</v>
      </c>
      <c r="B9" t="s">
        <v>201</v>
      </c>
      <c r="C9" t="s">
        <v>202</v>
      </c>
      <c r="D9" s="28">
        <v>2.6667999999999998</v>
      </c>
      <c r="F9" s="22">
        <f t="shared" si="0"/>
        <v>1505.118424</v>
      </c>
      <c r="G9" s="33">
        <f t="shared" si="1"/>
        <v>1.5747976705420812E-2</v>
      </c>
      <c r="I9" s="6" t="s">
        <v>42</v>
      </c>
      <c r="J9" s="6">
        <v>217.83000200000001</v>
      </c>
      <c r="K9" s="37">
        <f t="shared" si="17"/>
        <v>7.3529271329789833E-3</v>
      </c>
      <c r="L9" s="33">
        <f t="shared" si="2"/>
        <v>1.0793950385455863E-3</v>
      </c>
      <c r="M9" s="6">
        <v>86.707458000000003</v>
      </c>
      <c r="N9" s="37">
        <f t="shared" si="18"/>
        <v>-5.3512052438126567E-2</v>
      </c>
      <c r="O9" s="33">
        <f t="shared" si="3"/>
        <v>-3.1268750170833251E-3</v>
      </c>
      <c r="P9" s="6">
        <v>317.01001000000002</v>
      </c>
      <c r="Q9" s="37">
        <f t="shared" si="19"/>
        <v>-3.5417569488834282E-2</v>
      </c>
      <c r="R9" s="33">
        <f t="shared" si="4"/>
        <v>-7.566485259788553E-3</v>
      </c>
      <c r="S9" s="6">
        <v>82.980002999999996</v>
      </c>
      <c r="T9" s="37">
        <f t="shared" si="20"/>
        <v>-1.0375611457975263E-2</v>
      </c>
      <c r="U9" s="33">
        <f t="shared" si="5"/>
        <v>-5.802158736590168E-4</v>
      </c>
      <c r="V9" s="6">
        <v>54.115817999999997</v>
      </c>
      <c r="W9" s="37">
        <f t="shared" si="21"/>
        <v>-2.9708508329956106E-2</v>
      </c>
      <c r="X9" s="33">
        <f t="shared" si="6"/>
        <v>-1.0834466565575781E-3</v>
      </c>
      <c r="Y9" s="6">
        <v>95.160445999999993</v>
      </c>
      <c r="Z9" s="37">
        <f t="shared" si="22"/>
        <v>8.704070445289409E-3</v>
      </c>
      <c r="AA9" s="33">
        <f t="shared" si="7"/>
        <v>5.5818906708695595E-4</v>
      </c>
      <c r="AB9" s="6">
        <v>56.433407000000003</v>
      </c>
      <c r="AC9" s="37">
        <f t="shared" si="23"/>
        <v>0.13376434269455151</v>
      </c>
      <c r="AD9" s="33">
        <f t="shared" si="8"/>
        <v>5.0872032564615146E-3</v>
      </c>
      <c r="AE9" s="6">
        <v>87.932761999999997</v>
      </c>
      <c r="AF9" s="37">
        <f t="shared" si="24"/>
        <v>1.1444202524937899E-3</v>
      </c>
      <c r="AG9" s="33">
        <f t="shared" si="9"/>
        <v>6.7817021121992953E-5</v>
      </c>
      <c r="AH9" s="6">
        <v>37.033768000000002</v>
      </c>
      <c r="AI9" s="37">
        <f t="shared" si="25"/>
        <v>0.12857954998240873</v>
      </c>
      <c r="AJ9" s="33">
        <f t="shared" si="10"/>
        <v>3.2090188108483877E-3</v>
      </c>
      <c r="AK9" s="6">
        <v>62.685001</v>
      </c>
      <c r="AL9" s="37">
        <f t="shared" si="26"/>
        <v>-0.18843859887205072</v>
      </c>
      <c r="AM9" s="33">
        <f t="shared" si="11"/>
        <v>-7.9604196558164132E-3</v>
      </c>
      <c r="AN9" s="6">
        <v>85.228240999999997</v>
      </c>
      <c r="AO9" s="37">
        <f t="shared" si="27"/>
        <v>4.4218013795332078E-2</v>
      </c>
      <c r="AP9" s="33">
        <f t="shared" si="12"/>
        <v>2.5397163565968645E-3</v>
      </c>
      <c r="AQ9" s="6">
        <v>97.752357000000003</v>
      </c>
      <c r="AR9" s="37">
        <f t="shared" si="28"/>
        <v>3.5838062539755716E-2</v>
      </c>
      <c r="AS9" s="33">
        <f t="shared" si="13"/>
        <v>2.3608816724220963E-3</v>
      </c>
      <c r="AT9" s="6">
        <v>28.442360000000001</v>
      </c>
      <c r="AU9" s="37">
        <f t="shared" si="29"/>
        <v>2.2278025121296535E-2</v>
      </c>
      <c r="AV9" s="33">
        <f t="shared" si="14"/>
        <v>4.270166196501359E-4</v>
      </c>
      <c r="AW9">
        <v>146.482697</v>
      </c>
      <c r="AX9" s="37">
        <f t="shared" si="30"/>
        <v>-8.0606977018905235E-2</v>
      </c>
      <c r="AY9" s="33">
        <f t="shared" si="15"/>
        <v>-7.9572210268489593E-3</v>
      </c>
      <c r="AZ9" s="6">
        <v>28.081429</v>
      </c>
      <c r="BA9" s="37">
        <f t="shared" si="31"/>
        <v>5.7859476933393716E-3</v>
      </c>
      <c r="BB9" s="33">
        <f t="shared" si="16"/>
        <v>1.0949547383786282E-4</v>
      </c>
    </row>
    <row r="10" spans="1:54" x14ac:dyDescent="0.35">
      <c r="A10">
        <v>8</v>
      </c>
      <c r="B10" t="s">
        <v>212</v>
      </c>
      <c r="C10" t="s">
        <v>213</v>
      </c>
      <c r="D10" s="28">
        <v>2.6019999999999999</v>
      </c>
      <c r="F10" s="22">
        <f t="shared" si="0"/>
        <v>1508.745821</v>
      </c>
      <c r="G10" s="33">
        <f t="shared" si="1"/>
        <v>3.9732526188494214E-3</v>
      </c>
      <c r="I10" s="6" t="s">
        <v>43</v>
      </c>
      <c r="J10" s="6">
        <v>219.529999</v>
      </c>
      <c r="K10" s="37">
        <f t="shared" si="17"/>
        <v>7.8042371775766508E-3</v>
      </c>
      <c r="L10" s="33">
        <f t="shared" si="2"/>
        <v>1.1382919459825608E-3</v>
      </c>
      <c r="M10" s="6">
        <v>90.306090999999995</v>
      </c>
      <c r="N10" s="37">
        <f t="shared" si="18"/>
        <v>4.1503154203874737E-2</v>
      </c>
      <c r="O10" s="33">
        <f t="shared" si="3"/>
        <v>2.4901612793772725E-3</v>
      </c>
      <c r="P10" s="6">
        <v>324.67999300000002</v>
      </c>
      <c r="Q10" s="37">
        <f t="shared" si="19"/>
        <v>2.4194765963383935E-2</v>
      </c>
      <c r="R10" s="33">
        <f t="shared" si="4"/>
        <v>5.2192281473448596E-3</v>
      </c>
      <c r="S10" s="6">
        <v>87.480002999999996</v>
      </c>
      <c r="T10" s="37">
        <f t="shared" si="20"/>
        <v>5.4229932963487604E-2</v>
      </c>
      <c r="U10" s="33">
        <f t="shared" si="5"/>
        <v>3.1519345074043784E-3</v>
      </c>
      <c r="V10" s="6">
        <v>54.021534000000003</v>
      </c>
      <c r="W10" s="37">
        <f t="shared" si="21"/>
        <v>-1.7422632325357203E-3</v>
      </c>
      <c r="X10" s="33">
        <f t="shared" si="6"/>
        <v>-6.2533107662881369E-5</v>
      </c>
      <c r="Y10" s="6">
        <v>94.658660999999995</v>
      </c>
      <c r="Z10" s="37">
        <f t="shared" si="22"/>
        <v>-5.2730417005401398E-3</v>
      </c>
      <c r="AA10" s="33">
        <f t="shared" si="7"/>
        <v>-3.3162777015497655E-4</v>
      </c>
      <c r="AB10" s="6">
        <v>49.546967000000002</v>
      </c>
      <c r="AC10" s="37">
        <f t="shared" si="23"/>
        <v>-0.12202772021189506</v>
      </c>
      <c r="AD10" s="33">
        <f t="shared" si="8"/>
        <v>-4.0170283812989843E-3</v>
      </c>
      <c r="AE10" s="6">
        <v>92.776352000000003</v>
      </c>
      <c r="AF10" s="37">
        <f t="shared" si="24"/>
        <v>5.5082882532451402E-2</v>
      </c>
      <c r="AG10" s="33">
        <f t="shared" si="9"/>
        <v>3.3953400725930936E-3</v>
      </c>
      <c r="AH10" s="6">
        <v>35.415408999999997</v>
      </c>
      <c r="AI10" s="37">
        <f t="shared" si="25"/>
        <v>-4.3699550097089909E-2</v>
      </c>
      <c r="AJ10" s="33">
        <f t="shared" si="10"/>
        <v>-1.0282496148651416E-3</v>
      </c>
      <c r="AK10" s="6">
        <v>67.800003000000004</v>
      </c>
      <c r="AL10" s="37">
        <f t="shared" si="26"/>
        <v>8.1598499136978628E-2</v>
      </c>
      <c r="AM10" s="33">
        <f t="shared" si="11"/>
        <v>3.6757097634748299E-3</v>
      </c>
      <c r="AN10" s="6">
        <v>87.325005000000004</v>
      </c>
      <c r="AO10" s="37">
        <f t="shared" si="27"/>
        <v>2.4601751431195293E-2</v>
      </c>
      <c r="AP10" s="33">
        <f t="shared" si="12"/>
        <v>1.4273614836422242E-3</v>
      </c>
      <c r="AQ10" s="6">
        <v>98.279694000000006</v>
      </c>
      <c r="AR10" s="37">
        <f t="shared" si="28"/>
        <v>5.3946218401670128E-3</v>
      </c>
      <c r="AS10" s="33">
        <f t="shared" si="13"/>
        <v>3.5225253723778144E-4</v>
      </c>
      <c r="AT10" s="6">
        <v>26.327521999999998</v>
      </c>
      <c r="AU10" s="37">
        <f t="shared" si="29"/>
        <v>-7.4355222281132879E-2</v>
      </c>
      <c r="AV10" s="33">
        <f t="shared" si="14"/>
        <v>-1.3006210801798119E-3</v>
      </c>
      <c r="AW10">
        <v>147.73867799999999</v>
      </c>
      <c r="AX10" s="37">
        <f t="shared" si="30"/>
        <v>8.5742618460936133E-3</v>
      </c>
      <c r="AY10" s="33">
        <f t="shared" si="15"/>
        <v>8.416281999931919E-4</v>
      </c>
      <c r="AZ10" s="6">
        <v>29.232513000000001</v>
      </c>
      <c r="BA10" s="37">
        <f t="shared" si="31"/>
        <v>4.0990933901547566E-2</v>
      </c>
      <c r="BB10" s="33">
        <f t="shared" si="16"/>
        <v>7.961287225324204E-4</v>
      </c>
    </row>
    <row r="11" spans="1:54" x14ac:dyDescent="0.35">
      <c r="A11">
        <v>9</v>
      </c>
      <c r="B11" t="s">
        <v>214</v>
      </c>
      <c r="C11" t="s">
        <v>215</v>
      </c>
      <c r="D11" s="28">
        <v>1.5267999999999999</v>
      </c>
      <c r="F11" s="22">
        <f t="shared" si="0"/>
        <v>1553.8921280000002</v>
      </c>
      <c r="G11" s="33">
        <f t="shared" si="1"/>
        <v>3.3486584693767231E-2</v>
      </c>
      <c r="I11" s="6" t="s">
        <v>44</v>
      </c>
      <c r="J11" s="6">
        <v>225.979996</v>
      </c>
      <c r="K11" s="37">
        <f t="shared" si="17"/>
        <v>2.938093668009353E-2</v>
      </c>
      <c r="L11" s="33">
        <f t="shared" si="2"/>
        <v>4.4006776098595001E-3</v>
      </c>
      <c r="M11" s="6">
        <v>90.071037000000004</v>
      </c>
      <c r="N11" s="37">
        <f t="shared" si="18"/>
        <v>-2.6028587595491315E-3</v>
      </c>
      <c r="O11" s="33">
        <f t="shared" si="3"/>
        <v>-1.553887900625535E-4</v>
      </c>
      <c r="P11" s="6">
        <v>341.459991</v>
      </c>
      <c r="Q11" s="37">
        <f t="shared" si="19"/>
        <v>5.1681650738485685E-2</v>
      </c>
      <c r="R11" s="33">
        <f t="shared" si="4"/>
        <v>1.1696613008234782E-2</v>
      </c>
      <c r="S11" s="6">
        <v>85.779999000000004</v>
      </c>
      <c r="T11" s="37">
        <f t="shared" si="20"/>
        <v>-1.9433058318482143E-2</v>
      </c>
      <c r="U11" s="33">
        <f t="shared" si="5"/>
        <v>-1.1048698196369951E-3</v>
      </c>
      <c r="V11" s="6">
        <v>52.905357000000002</v>
      </c>
      <c r="W11" s="37">
        <f t="shared" si="21"/>
        <v>-2.0661705015633216E-2</v>
      </c>
      <c r="X11" s="33">
        <f t="shared" si="6"/>
        <v>-7.2451891157931903E-4</v>
      </c>
      <c r="Y11" s="6">
        <v>91.931685999999999</v>
      </c>
      <c r="Z11" s="37">
        <f t="shared" si="22"/>
        <v>-2.8808510190102901E-2</v>
      </c>
      <c r="AA11" s="33">
        <f t="shared" si="7"/>
        <v>-1.7553751440842202E-3</v>
      </c>
      <c r="AB11" s="6">
        <v>47.717109999999998</v>
      </c>
      <c r="AC11" s="37">
        <f t="shared" si="23"/>
        <v>-3.693176617652507E-2</v>
      </c>
      <c r="AD11" s="33">
        <f t="shared" si="8"/>
        <v>-1.168041113758635E-3</v>
      </c>
      <c r="AE11" s="6">
        <v>91.364806999999999</v>
      </c>
      <c r="AF11" s="37">
        <f t="shared" si="24"/>
        <v>-1.5214491296230356E-2</v>
      </c>
      <c r="AG11" s="33">
        <f t="shared" si="9"/>
        <v>-9.2134078619149091E-4</v>
      </c>
      <c r="AH11" s="6">
        <v>30.234209</v>
      </c>
      <c r="AI11" s="37">
        <f t="shared" si="25"/>
        <v>-0.1462979010068752</v>
      </c>
      <c r="AJ11" s="33">
        <f t="shared" si="10"/>
        <v>-2.9317074180006462E-3</v>
      </c>
      <c r="AK11" s="6">
        <v>64.139999000000003</v>
      </c>
      <c r="AL11" s="37">
        <f t="shared" si="26"/>
        <v>-5.3982357493406019E-2</v>
      </c>
      <c r="AM11" s="33">
        <f t="shared" si="11"/>
        <v>-2.2949050180962887E-3</v>
      </c>
      <c r="AN11" s="6">
        <v>88.479759000000001</v>
      </c>
      <c r="AO11" s="37">
        <f t="shared" si="27"/>
        <v>1.3223635085964174E-2</v>
      </c>
      <c r="AP11" s="33">
        <f t="shared" si="12"/>
        <v>7.7549447310784267E-4</v>
      </c>
      <c r="AQ11" s="6">
        <v>98.456778999999997</v>
      </c>
      <c r="AR11" s="37">
        <f t="shared" si="28"/>
        <v>1.8018472869888163E-3</v>
      </c>
      <c r="AS11" s="33">
        <f t="shared" si="13"/>
        <v>1.1758380878843042E-4</v>
      </c>
      <c r="AT11" s="6">
        <v>24.877137999999999</v>
      </c>
      <c r="AU11" s="37">
        <f t="shared" si="29"/>
        <v>-5.5090030880992132E-2</v>
      </c>
      <c r="AV11" s="33">
        <f t="shared" si="14"/>
        <v>-9.0835863905978811E-4</v>
      </c>
      <c r="AW11">
        <v>147.08613600000001</v>
      </c>
      <c r="AX11" s="37">
        <f t="shared" si="30"/>
        <v>-4.4168663807860973E-3</v>
      </c>
      <c r="AY11" s="33">
        <f t="shared" si="15"/>
        <v>-4.3059592950357652E-4</v>
      </c>
      <c r="AZ11" s="6">
        <v>28.261818000000002</v>
      </c>
      <c r="BA11" s="37">
        <f t="shared" si="31"/>
        <v>-3.3206005929083113E-2</v>
      </c>
      <c r="BB11" s="33">
        <f t="shared" si="16"/>
        <v>-6.2201471116761953E-4</v>
      </c>
    </row>
    <row r="12" spans="1:54" x14ac:dyDescent="0.35">
      <c r="A12">
        <v>10</v>
      </c>
      <c r="B12" t="s">
        <v>216</v>
      </c>
      <c r="C12" t="s">
        <v>217</v>
      </c>
      <c r="D12" s="28">
        <v>1.4862</v>
      </c>
      <c r="F12" s="22">
        <f t="shared" si="0"/>
        <v>1475.4062960000001</v>
      </c>
      <c r="G12" s="33">
        <f t="shared" si="1"/>
        <v>-4.8357559693520735E-2</v>
      </c>
      <c r="I12" s="6" t="s">
        <v>45</v>
      </c>
      <c r="J12" s="6">
        <v>240.30999800000001</v>
      </c>
      <c r="K12" s="37">
        <f t="shared" si="17"/>
        <v>6.3412701361407267E-2</v>
      </c>
      <c r="L12" s="33">
        <f t="shared" si="2"/>
        <v>9.806797951250305E-3</v>
      </c>
      <c r="M12" s="6">
        <v>95.356819000000002</v>
      </c>
      <c r="N12" s="37">
        <f t="shared" si="18"/>
        <v>5.8684591363148152E-2</v>
      </c>
      <c r="O12" s="33">
        <f t="shared" si="3"/>
        <v>3.6012641134280082E-3</v>
      </c>
      <c r="P12" s="6">
        <v>337.60000600000001</v>
      </c>
      <c r="Q12" s="37">
        <f t="shared" si="19"/>
        <v>-1.1304355127216045E-2</v>
      </c>
      <c r="R12" s="33">
        <f t="shared" si="4"/>
        <v>-2.4559943962688428E-3</v>
      </c>
      <c r="S12" s="6">
        <v>88.57</v>
      </c>
      <c r="T12" s="37">
        <f t="shared" si="20"/>
        <v>3.2525076154407383E-2</v>
      </c>
      <c r="U12" s="33">
        <f t="shared" si="5"/>
        <v>1.8538905906574368E-3</v>
      </c>
      <c r="V12" s="6">
        <v>55.016407000000001</v>
      </c>
      <c r="W12" s="37">
        <f t="shared" si="21"/>
        <v>3.9902386444533373E-2</v>
      </c>
      <c r="X12" s="33">
        <f t="shared" si="6"/>
        <v>1.4127659786328042E-3</v>
      </c>
      <c r="Y12" s="6">
        <v>93.121475000000004</v>
      </c>
      <c r="Z12" s="37">
        <f t="shared" si="22"/>
        <v>1.2942099201792128E-2</v>
      </c>
      <c r="AA12" s="33">
        <f t="shared" si="7"/>
        <v>7.7559268468551344E-4</v>
      </c>
      <c r="AB12" s="6">
        <v>37.971645000000002</v>
      </c>
      <c r="AC12" s="37">
        <f t="shared" si="23"/>
        <v>-0.20423418350356917</v>
      </c>
      <c r="AD12" s="33">
        <f t="shared" si="8"/>
        <v>-4.9907633696837832E-3</v>
      </c>
      <c r="AE12" s="6">
        <v>92.363883999999999</v>
      </c>
      <c r="AF12" s="37">
        <f t="shared" si="24"/>
        <v>1.0935031034433201E-2</v>
      </c>
      <c r="AG12" s="33">
        <f t="shared" si="9"/>
        <v>6.4998201599795222E-4</v>
      </c>
      <c r="AH12" s="6">
        <v>32.207394000000001</v>
      </c>
      <c r="AI12" s="37">
        <f t="shared" si="25"/>
        <v>6.5263324732590194E-2</v>
      </c>
      <c r="AJ12" s="33">
        <f t="shared" si="10"/>
        <v>1.3527075499879724E-3</v>
      </c>
      <c r="AK12" s="6">
        <v>72.730002999999996</v>
      </c>
      <c r="AL12" s="37">
        <f t="shared" si="26"/>
        <v>0.13392585179179678</v>
      </c>
      <c r="AM12" s="33">
        <f t="shared" si="11"/>
        <v>6.2684065560791192E-3</v>
      </c>
      <c r="AN12" s="6">
        <v>92.190071000000003</v>
      </c>
      <c r="AO12" s="37">
        <f t="shared" si="27"/>
        <v>4.1934020186470015E-2</v>
      </c>
      <c r="AP12" s="33">
        <f t="shared" si="12"/>
        <v>2.4878820277453029E-3</v>
      </c>
      <c r="AQ12" s="6">
        <v>100.709366</v>
      </c>
      <c r="AR12" s="37">
        <f t="shared" si="28"/>
        <v>2.2878942647514455E-2</v>
      </c>
      <c r="AS12" s="33">
        <f t="shared" si="13"/>
        <v>1.4828080838192789E-3</v>
      </c>
      <c r="AT12" s="6">
        <v>24.553961000000001</v>
      </c>
      <c r="AU12" s="37">
        <f t="shared" si="29"/>
        <v>-1.2990923634382605E-2</v>
      </c>
      <c r="AV12" s="33">
        <f t="shared" si="14"/>
        <v>-2.0527720459152021E-4</v>
      </c>
      <c r="AW12">
        <v>163.859848</v>
      </c>
      <c r="AX12" s="37">
        <f t="shared" si="30"/>
        <v>0.11404006153237983</v>
      </c>
      <c r="AY12" s="33">
        <f t="shared" si="15"/>
        <v>1.2025665624973425E-2</v>
      </c>
      <c r="AZ12" s="6">
        <v>27.331251000000002</v>
      </c>
      <c r="BA12" s="37">
        <f t="shared" si="31"/>
        <v>-3.292665036622909E-2</v>
      </c>
      <c r="BB12" s="33">
        <f t="shared" si="16"/>
        <v>-5.7914351294573857E-4</v>
      </c>
    </row>
    <row r="13" spans="1:54" x14ac:dyDescent="0.35">
      <c r="A13">
        <v>11</v>
      </c>
      <c r="B13" t="s">
        <v>203</v>
      </c>
      <c r="C13" t="s">
        <v>204</v>
      </c>
      <c r="D13" s="28">
        <v>1.4608000000000001</v>
      </c>
      <c r="F13" s="22">
        <f t="shared" si="0"/>
        <v>1449.8759190000001</v>
      </c>
      <c r="G13" s="33">
        <f t="shared" si="1"/>
        <v>-1.488966480998251E-2</v>
      </c>
      <c r="I13" s="6" t="s">
        <v>46</v>
      </c>
      <c r="J13" s="6">
        <v>240.070007</v>
      </c>
      <c r="K13" s="37">
        <f t="shared" si="17"/>
        <v>-9.9867255627043611E-4</v>
      </c>
      <c r="L13" s="33">
        <f t="shared" si="2"/>
        <v>-1.6249851191806996E-4</v>
      </c>
      <c r="M13" s="6">
        <v>94.892364999999998</v>
      </c>
      <c r="N13" s="37">
        <f t="shared" si="18"/>
        <v>-4.8706951938067844E-3</v>
      </c>
      <c r="O13" s="33">
        <f t="shared" si="3"/>
        <v>-3.1326407335221178E-4</v>
      </c>
      <c r="P13" s="6">
        <v>296.54998799999998</v>
      </c>
      <c r="Q13" s="37">
        <f t="shared" si="19"/>
        <v>-0.12159365305224556</v>
      </c>
      <c r="R13" s="33">
        <f t="shared" si="4"/>
        <v>-2.4439773946524884E-2</v>
      </c>
      <c r="S13" s="6">
        <v>85.510002</v>
      </c>
      <c r="T13" s="37">
        <f t="shared" si="20"/>
        <v>-3.4548921756802457E-2</v>
      </c>
      <c r="U13" s="33">
        <f t="shared" si="5"/>
        <v>-2.0023490319455851E-3</v>
      </c>
      <c r="V13" s="6">
        <v>51.088745000000003</v>
      </c>
      <c r="W13" s="37">
        <f t="shared" si="21"/>
        <v>-7.1390739856930271E-2</v>
      </c>
      <c r="X13" s="33">
        <f t="shared" si="6"/>
        <v>-2.4720399484536612E-3</v>
      </c>
      <c r="Y13" s="6">
        <v>88.765067999999999</v>
      </c>
      <c r="Z13" s="37">
        <f t="shared" si="22"/>
        <v>-4.6781980203814473E-2</v>
      </c>
      <c r="AA13" s="33">
        <f t="shared" si="7"/>
        <v>-2.8145505853028061E-3</v>
      </c>
      <c r="AB13" s="6">
        <v>37.644142000000002</v>
      </c>
      <c r="AC13" s="37">
        <f t="shared" si="23"/>
        <v>-8.624935790903978E-3</v>
      </c>
      <c r="AD13" s="33">
        <f t="shared" si="8"/>
        <v>-2.2006026986187653E-4</v>
      </c>
      <c r="AE13" s="6">
        <v>85.898292999999995</v>
      </c>
      <c r="AF13" s="37">
        <f t="shared" si="24"/>
        <v>-7.0001289681581647E-2</v>
      </c>
      <c r="AG13" s="33">
        <f t="shared" si="9"/>
        <v>-4.0754816539337697E-3</v>
      </c>
      <c r="AH13" s="6">
        <v>32.716599000000002</v>
      </c>
      <c r="AI13" s="37">
        <f t="shared" si="25"/>
        <v>1.5810189424204934E-2</v>
      </c>
      <c r="AJ13" s="33">
        <f t="shared" si="10"/>
        <v>3.5058521094026411E-4</v>
      </c>
      <c r="AK13" s="6">
        <v>71.470000999999996</v>
      </c>
      <c r="AL13" s="37">
        <f t="shared" si="26"/>
        <v>-1.7324377121227398E-2</v>
      </c>
      <c r="AM13" s="33">
        <f t="shared" si="11"/>
        <v>-8.3920832758768379E-4</v>
      </c>
      <c r="AN13" s="6">
        <v>87.577361999999994</v>
      </c>
      <c r="AO13" s="37">
        <f t="shared" si="27"/>
        <v>-5.003477001335653E-2</v>
      </c>
      <c r="AP13" s="33">
        <f t="shared" si="12"/>
        <v>-2.9699704941793669E-3</v>
      </c>
      <c r="AQ13" s="6">
        <v>93.304107999999999</v>
      </c>
      <c r="AR13" s="37">
        <f t="shared" si="28"/>
        <v>-7.3530976254979133E-2</v>
      </c>
      <c r="AS13" s="33">
        <f t="shared" si="13"/>
        <v>-4.6500697254988586E-3</v>
      </c>
      <c r="AT13" s="6">
        <v>25.336766999999998</v>
      </c>
      <c r="AU13" s="37">
        <f t="shared" si="29"/>
        <v>3.1881047624047185E-2</v>
      </c>
      <c r="AV13" s="33">
        <f t="shared" si="14"/>
        <v>5.4748490470477636E-4</v>
      </c>
      <c r="AW13">
        <v>159.175827</v>
      </c>
      <c r="AX13" s="37">
        <f t="shared" si="30"/>
        <v>-2.8585532436231732E-2</v>
      </c>
      <c r="AY13" s="33">
        <f t="shared" si="15"/>
        <v>-3.0839815297714511E-3</v>
      </c>
      <c r="AZ13" s="6">
        <v>25.407022000000001</v>
      </c>
      <c r="BA13" s="37">
        <f t="shared" si="31"/>
        <v>-7.0403985532897867E-2</v>
      </c>
      <c r="BB13" s="33">
        <f t="shared" si="16"/>
        <v>-1.2123817108355473E-3</v>
      </c>
    </row>
    <row r="14" spans="1:54" x14ac:dyDescent="0.35">
      <c r="A14">
        <v>12</v>
      </c>
      <c r="B14" t="s">
        <v>218</v>
      </c>
      <c r="C14" t="s">
        <v>219</v>
      </c>
      <c r="D14" s="28">
        <v>1.44</v>
      </c>
      <c r="F14" s="22">
        <f t="shared" si="0"/>
        <v>1547.348577</v>
      </c>
      <c r="G14" s="33">
        <f t="shared" si="1"/>
        <v>7.0483653161005327E-2</v>
      </c>
      <c r="I14" s="6" t="s">
        <v>47</v>
      </c>
      <c r="J14" s="6">
        <v>250</v>
      </c>
      <c r="K14" s="37">
        <f t="shared" si="17"/>
        <v>4.1362905446160107E-2</v>
      </c>
      <c r="L14" s="33">
        <f t="shared" si="2"/>
        <v>7.1321457415970966E-3</v>
      </c>
      <c r="M14" s="6">
        <v>94.102005000000005</v>
      </c>
      <c r="N14" s="37">
        <f t="shared" si="18"/>
        <v>-8.3290157221815753E-3</v>
      </c>
      <c r="O14" s="33">
        <f t="shared" si="3"/>
        <v>-5.4058217593847024E-4</v>
      </c>
      <c r="P14" s="6">
        <v>284.73998999999998</v>
      </c>
      <c r="Q14" s="37">
        <f t="shared" si="19"/>
        <v>-3.9824645010607819E-2</v>
      </c>
      <c r="R14" s="33">
        <f t="shared" si="4"/>
        <v>-7.8211306729579662E-3</v>
      </c>
      <c r="S14" s="6">
        <v>83.93</v>
      </c>
      <c r="T14" s="37">
        <f t="shared" si="20"/>
        <v>-1.8477394024619405E-2</v>
      </c>
      <c r="U14" s="33">
        <f t="shared" si="5"/>
        <v>-1.0696140684617486E-3</v>
      </c>
      <c r="V14" s="6">
        <v>51.617446999999999</v>
      </c>
      <c r="W14" s="37">
        <f t="shared" si="21"/>
        <v>1.0348698133023145E-2</v>
      </c>
      <c r="X14" s="33">
        <f t="shared" si="6"/>
        <v>3.6842696012824881E-4</v>
      </c>
      <c r="Y14" s="6">
        <v>79.436385999999999</v>
      </c>
      <c r="Z14" s="37">
        <f t="shared" si="22"/>
        <v>-0.1050940669588627</v>
      </c>
      <c r="AA14" s="33">
        <f t="shared" si="7"/>
        <v>-5.7579360825662923E-3</v>
      </c>
      <c r="AB14" s="6">
        <v>32.584991000000002</v>
      </c>
      <c r="AC14" s="37">
        <f t="shared" si="23"/>
        <v>-0.1343941110412345</v>
      </c>
      <c r="AD14" s="33">
        <f t="shared" si="8"/>
        <v>-3.0204177070214701E-3</v>
      </c>
      <c r="AE14" s="6">
        <v>81.458129999999997</v>
      </c>
      <c r="AF14" s="37">
        <f t="shared" si="24"/>
        <v>-5.1690934067805033E-2</v>
      </c>
      <c r="AG14" s="33">
        <f t="shared" si="9"/>
        <v>-2.9041428800478555E-3</v>
      </c>
      <c r="AH14" s="6">
        <v>28.818884000000001</v>
      </c>
      <c r="AI14" s="37">
        <f t="shared" si="25"/>
        <v>-0.11913570233874253</v>
      </c>
      <c r="AJ14" s="33">
        <f t="shared" si="10"/>
        <v>-2.3680357339314838E-3</v>
      </c>
      <c r="AK14" s="6">
        <v>74.25</v>
      </c>
      <c r="AL14" s="37">
        <f t="shared" si="26"/>
        <v>3.8897424948965705E-2</v>
      </c>
      <c r="AM14" s="33">
        <f t="shared" si="11"/>
        <v>1.9919868759891469E-3</v>
      </c>
      <c r="AN14" s="6">
        <v>85.444130000000001</v>
      </c>
      <c r="AO14" s="37">
        <f t="shared" si="27"/>
        <v>-2.4358258244864612E-2</v>
      </c>
      <c r="AP14" s="33">
        <f t="shared" si="12"/>
        <v>-1.4354815862334378E-3</v>
      </c>
      <c r="AQ14" s="6">
        <v>89.830391000000006</v>
      </c>
      <c r="AR14" s="37">
        <f t="shared" si="28"/>
        <v>-3.7230054222264185E-2</v>
      </c>
      <c r="AS14" s="33">
        <f t="shared" si="13"/>
        <v>-2.3066734773027103E-3</v>
      </c>
      <c r="AT14" s="6">
        <v>23.465835999999999</v>
      </c>
      <c r="AU14" s="37">
        <f t="shared" si="29"/>
        <v>-7.3842530895911029E-2</v>
      </c>
      <c r="AV14" s="33">
        <f t="shared" si="14"/>
        <v>-1.1951206976549428E-3</v>
      </c>
      <c r="AW14">
        <v>165.23249799999999</v>
      </c>
      <c r="AX14" s="37">
        <f t="shared" si="30"/>
        <v>3.8050193387718312E-2</v>
      </c>
      <c r="AY14" s="33">
        <f t="shared" si="15"/>
        <v>4.3363217641217882E-3</v>
      </c>
      <c r="AZ14" s="6">
        <v>24.965230999999999</v>
      </c>
      <c r="BA14" s="37">
        <f t="shared" si="31"/>
        <v>-1.738853927862943E-2</v>
      </c>
      <c r="BB14" s="33">
        <f t="shared" si="16"/>
        <v>-2.9941106970241156E-4</v>
      </c>
    </row>
    <row r="15" spans="1:54" x14ac:dyDescent="0.35">
      <c r="A15">
        <v>13</v>
      </c>
      <c r="B15" t="s">
        <v>205</v>
      </c>
      <c r="C15" t="s">
        <v>206</v>
      </c>
      <c r="D15" s="28">
        <v>1.306</v>
      </c>
      <c r="F15" s="22">
        <f t="shared" si="0"/>
        <v>1587.599211</v>
      </c>
      <c r="G15" s="33">
        <f t="shared" si="1"/>
        <v>2.8943557652918651E-2</v>
      </c>
      <c r="I15" s="6" t="s">
        <v>48</v>
      </c>
      <c r="J15" s="6">
        <v>276.26001000000002</v>
      </c>
      <c r="K15" s="37">
        <f t="shared" si="17"/>
        <v>0.10504004000000008</v>
      </c>
      <c r="L15" s="33">
        <f t="shared" si="2"/>
        <v>1.8753604024415262E-2</v>
      </c>
      <c r="M15" s="6">
        <v>101.255661</v>
      </c>
      <c r="N15" s="37">
        <f t="shared" si="18"/>
        <v>7.6020229324550492E-2</v>
      </c>
      <c r="O15" s="33">
        <f t="shared" si="3"/>
        <v>4.9746247768895219E-3</v>
      </c>
      <c r="P15" s="6">
        <v>310.98998999999998</v>
      </c>
      <c r="Q15" s="37">
        <f t="shared" si="19"/>
        <v>9.2189368974832098E-2</v>
      </c>
      <c r="R15" s="33">
        <f t="shared" si="4"/>
        <v>1.8528450125423382E-2</v>
      </c>
      <c r="S15" s="6">
        <v>90.669998000000007</v>
      </c>
      <c r="T15" s="37">
        <f t="shared" si="20"/>
        <v>8.0304992255450958E-2</v>
      </c>
      <c r="U15" s="33">
        <f t="shared" si="5"/>
        <v>4.7056323283720929E-3</v>
      </c>
      <c r="V15" s="6">
        <v>53.968147000000002</v>
      </c>
      <c r="W15" s="37">
        <f t="shared" si="21"/>
        <v>4.5540803286919701E-2</v>
      </c>
      <c r="X15" s="33">
        <f t="shared" si="6"/>
        <v>1.5883639942666685E-3</v>
      </c>
      <c r="Y15" s="6">
        <v>85.075005000000004</v>
      </c>
      <c r="Z15" s="37">
        <f t="shared" si="22"/>
        <v>7.0982823916485902E-2</v>
      </c>
      <c r="AA15" s="33">
        <f t="shared" si="7"/>
        <v>3.902717325217896E-3</v>
      </c>
      <c r="AB15" s="6">
        <v>39.216816000000001</v>
      </c>
      <c r="AC15" s="37">
        <f t="shared" si="23"/>
        <v>0.20352391688553784</v>
      </c>
      <c r="AD15" s="33">
        <f t="shared" si="8"/>
        <v>5.158217171449553E-3</v>
      </c>
      <c r="AE15" s="6">
        <v>85.778785999999997</v>
      </c>
      <c r="AF15" s="37">
        <f t="shared" si="24"/>
        <v>5.3041433678872811E-2</v>
      </c>
      <c r="AG15" s="33">
        <f t="shared" si="9"/>
        <v>2.9404038988386414E-3</v>
      </c>
      <c r="AH15" s="6">
        <v>24.483180999999998</v>
      </c>
      <c r="AI15" s="37">
        <f t="shared" si="25"/>
        <v>-0.1504465960583346</v>
      </c>
      <c r="AJ15" s="33">
        <f t="shared" si="10"/>
        <v>-2.3804663647744397E-3</v>
      </c>
      <c r="AK15" s="6">
        <v>68.620002999999997</v>
      </c>
      <c r="AL15" s="37">
        <f t="shared" si="26"/>
        <v>-7.5824875420875459E-2</v>
      </c>
      <c r="AM15" s="33">
        <f t="shared" si="11"/>
        <v>-3.3625927966036448E-3</v>
      </c>
      <c r="AN15" s="6">
        <v>93.853881999999999</v>
      </c>
      <c r="AO15" s="37">
        <f t="shared" si="27"/>
        <v>9.8423987698160159E-2</v>
      </c>
      <c r="AP15" s="33">
        <f t="shared" si="12"/>
        <v>5.9698722477272651E-3</v>
      </c>
      <c r="AQ15" s="6">
        <v>87.964241000000001</v>
      </c>
      <c r="AR15" s="37">
        <f t="shared" si="28"/>
        <v>-2.0774149808609924E-2</v>
      </c>
      <c r="AS15" s="33">
        <f t="shared" si="13"/>
        <v>-1.1809765087822659E-3</v>
      </c>
      <c r="AT15" s="6">
        <v>26.953997000000001</v>
      </c>
      <c r="AU15" s="37">
        <f t="shared" si="29"/>
        <v>0.14864848625039406</v>
      </c>
      <c r="AV15" s="33">
        <f t="shared" si="14"/>
        <v>2.5893783159162483E-3</v>
      </c>
      <c r="AW15">
        <v>175.21130400000001</v>
      </c>
      <c r="AX15" s="37">
        <f t="shared" si="30"/>
        <v>6.0392514310350864E-2</v>
      </c>
      <c r="AY15" s="33">
        <f t="shared" si="15"/>
        <v>6.8384405048993926E-3</v>
      </c>
      <c r="AZ15" s="6">
        <v>27.047556</v>
      </c>
      <c r="BA15" s="37">
        <f t="shared" si="31"/>
        <v>8.3409001903487337E-2</v>
      </c>
      <c r="BB15" s="33">
        <f t="shared" si="16"/>
        <v>1.4579841177497527E-3</v>
      </c>
    </row>
    <row r="16" spans="1:54" x14ac:dyDescent="0.35">
      <c r="A16">
        <v>14</v>
      </c>
      <c r="B16" t="s">
        <v>251</v>
      </c>
      <c r="C16" t="s">
        <v>250</v>
      </c>
      <c r="D16" s="28">
        <v>1.1217999999999999</v>
      </c>
      <c r="F16" s="22">
        <f t="shared" si="0"/>
        <v>1560.0072769999997</v>
      </c>
      <c r="G16" s="33">
        <f t="shared" si="1"/>
        <v>-1.6440200371918449E-2</v>
      </c>
      <c r="I16" s="6" t="s">
        <v>49</v>
      </c>
      <c r="J16" s="6">
        <v>263.86999500000002</v>
      </c>
      <c r="K16" s="37">
        <f t="shared" si="17"/>
        <v>-4.4849107911058152E-2</v>
      </c>
      <c r="L16" s="33">
        <f t="shared" si="2"/>
        <v>-7.4542326540910425E-3</v>
      </c>
      <c r="M16" s="6">
        <v>109.641792</v>
      </c>
      <c r="N16" s="37">
        <f t="shared" si="18"/>
        <v>8.282135455122841E-2</v>
      </c>
      <c r="O16" s="33">
        <f t="shared" si="3"/>
        <v>5.7197570179845841E-3</v>
      </c>
      <c r="P16" s="6">
        <v>342.77999899999998</v>
      </c>
      <c r="Q16" s="37">
        <f t="shared" si="19"/>
        <v>0.10222196862349171</v>
      </c>
      <c r="R16" s="33">
        <f t="shared" si="4"/>
        <v>2.2070838823652274E-2</v>
      </c>
      <c r="S16" s="6">
        <v>93.300003000000004</v>
      </c>
      <c r="T16" s="37">
        <f t="shared" si="20"/>
        <v>2.9006342318436986E-2</v>
      </c>
      <c r="U16" s="33">
        <f t="shared" si="5"/>
        <v>1.704644224170755E-3</v>
      </c>
      <c r="V16" s="6">
        <v>53.727612000000001</v>
      </c>
      <c r="W16" s="37">
        <f t="shared" si="21"/>
        <v>-4.4569808928218574E-3</v>
      </c>
      <c r="X16" s="33">
        <f t="shared" si="6"/>
        <v>-1.5083337056467355E-4</v>
      </c>
      <c r="Y16" s="6">
        <v>88.592247</v>
      </c>
      <c r="Z16" s="37">
        <f t="shared" si="22"/>
        <v>4.1342836241972547E-2</v>
      </c>
      <c r="AA16" s="33">
        <f t="shared" si="7"/>
        <v>2.307039922073496E-3</v>
      </c>
      <c r="AB16" s="6">
        <v>41.149559000000004</v>
      </c>
      <c r="AC16" s="37">
        <f t="shared" si="23"/>
        <v>4.9283526740161718E-2</v>
      </c>
      <c r="AD16" s="33">
        <f t="shared" si="8"/>
        <v>1.2773975807439239E-3</v>
      </c>
      <c r="AE16" s="6">
        <v>87.36985</v>
      </c>
      <c r="AF16" s="37">
        <f t="shared" si="24"/>
        <v>1.8548455558697264E-2</v>
      </c>
      <c r="AG16" s="33">
        <f t="shared" si="9"/>
        <v>1.0207713437160723E-3</v>
      </c>
      <c r="AH16" s="6">
        <v>23.119430999999999</v>
      </c>
      <c r="AI16" s="37">
        <f t="shared" si="25"/>
        <v>-5.5701503820112248E-2</v>
      </c>
      <c r="AJ16" s="33">
        <f t="shared" si="10"/>
        <v>-8.1115376301690628E-4</v>
      </c>
      <c r="AK16" s="6">
        <v>70.819999999999993</v>
      </c>
      <c r="AL16" s="37">
        <f t="shared" si="26"/>
        <v>3.2060578604171677E-2</v>
      </c>
      <c r="AM16" s="33">
        <f t="shared" si="11"/>
        <v>1.4301658510634254E-3</v>
      </c>
      <c r="AN16" s="6">
        <v>92.997833</v>
      </c>
      <c r="AO16" s="37">
        <f t="shared" si="27"/>
        <v>-9.1210824928903717E-3</v>
      </c>
      <c r="AP16" s="33">
        <f t="shared" si="12"/>
        <v>-5.342915898268499E-4</v>
      </c>
      <c r="AQ16" s="6">
        <v>94.331039000000004</v>
      </c>
      <c r="AR16" s="37">
        <f t="shared" si="28"/>
        <v>7.2379388801865549E-2</v>
      </c>
      <c r="AS16" s="33">
        <f t="shared" si="13"/>
        <v>4.3005960827886451E-3</v>
      </c>
      <c r="AT16" s="6">
        <v>24.446625000000001</v>
      </c>
      <c r="AU16" s="37">
        <f t="shared" si="29"/>
        <v>-9.3024125512813555E-2</v>
      </c>
      <c r="AV16" s="33">
        <f t="shared" si="14"/>
        <v>-1.432430739829012E-3</v>
      </c>
      <c r="AW16">
        <v>174.677277</v>
      </c>
      <c r="AX16" s="37">
        <f t="shared" si="30"/>
        <v>-3.0479026627186615E-3</v>
      </c>
      <c r="AY16" s="33">
        <f t="shared" si="15"/>
        <v>-3.3534870387684089E-4</v>
      </c>
      <c r="AZ16" s="6">
        <v>26.775949000000001</v>
      </c>
      <c r="BA16" s="37">
        <f t="shared" si="31"/>
        <v>-1.0041831505959336E-2</v>
      </c>
      <c r="BB16" s="33">
        <f t="shared" si="16"/>
        <v>-1.6936237206920631E-4</v>
      </c>
    </row>
    <row r="17" spans="1:54" x14ac:dyDescent="0.35">
      <c r="A17">
        <v>15</v>
      </c>
      <c r="B17" t="s">
        <v>8</v>
      </c>
      <c r="C17" t="s">
        <v>9</v>
      </c>
      <c r="D17" s="28">
        <v>1.1896</v>
      </c>
      <c r="F17" s="22">
        <f t="shared" si="0"/>
        <v>1479.783013</v>
      </c>
      <c r="G17" s="33">
        <f t="shared" si="1"/>
        <v>-4.8518707143191939E-2</v>
      </c>
      <c r="I17" s="6" t="s">
        <v>50</v>
      </c>
      <c r="J17" s="6">
        <v>253.41999799999999</v>
      </c>
      <c r="K17" s="37">
        <f t="shared" si="17"/>
        <v>-3.9602824110410974E-2</v>
      </c>
      <c r="L17" s="33">
        <f t="shared" si="2"/>
        <v>-6.4333979429601739E-3</v>
      </c>
      <c r="M17" s="6">
        <v>108.30687</v>
      </c>
      <c r="N17" s="37">
        <f t="shared" si="18"/>
        <v>-1.2175302643721764E-2</v>
      </c>
      <c r="O17" s="33">
        <f t="shared" si="3"/>
        <v>-8.4529664706444179E-4</v>
      </c>
      <c r="P17" s="6">
        <v>339.13000499999998</v>
      </c>
      <c r="Q17" s="37">
        <f t="shared" si="19"/>
        <v>-1.0648211712025802E-2</v>
      </c>
      <c r="R17" s="33">
        <f t="shared" si="4"/>
        <v>-2.3148149014309816E-3</v>
      </c>
      <c r="S17" s="6">
        <v>90.699996999999996</v>
      </c>
      <c r="T17" s="37">
        <f t="shared" si="20"/>
        <v>-2.7867158803842777E-2</v>
      </c>
      <c r="U17" s="33">
        <f t="shared" si="5"/>
        <v>-1.6202175830664818E-3</v>
      </c>
      <c r="V17" s="6">
        <v>54.496571000000003</v>
      </c>
      <c r="W17" s="37">
        <f t="shared" si="21"/>
        <v>1.4312175274047214E-2</v>
      </c>
      <c r="X17" s="33">
        <f t="shared" si="6"/>
        <v>4.9997489594182098E-4</v>
      </c>
      <c r="Y17" s="6">
        <v>90.839325000000002</v>
      </c>
      <c r="Z17" s="37">
        <f t="shared" si="22"/>
        <v>2.5364273693159651E-2</v>
      </c>
      <c r="AA17" s="33">
        <f t="shared" si="7"/>
        <v>1.476963303551231E-3</v>
      </c>
      <c r="AB17" s="6">
        <v>37.208629999999999</v>
      </c>
      <c r="AC17" s="37">
        <f t="shared" si="23"/>
        <v>-9.5770868407119597E-2</v>
      </c>
      <c r="AD17" s="33">
        <f t="shared" si="8"/>
        <v>-2.2842860157627348E-3</v>
      </c>
      <c r="AE17" s="6">
        <v>85.036689999999993</v>
      </c>
      <c r="AF17" s="37">
        <f t="shared" si="24"/>
        <v>-2.6704406611663022E-2</v>
      </c>
      <c r="AG17" s="33">
        <f t="shared" si="9"/>
        <v>-1.4556690729269843E-3</v>
      </c>
      <c r="AH17" s="6">
        <v>23.956437999999999</v>
      </c>
      <c r="AI17" s="37">
        <f t="shared" si="25"/>
        <v>3.6203615910789494E-2</v>
      </c>
      <c r="AJ17" s="33">
        <f t="shared" si="10"/>
        <v>5.5596515011810562E-4</v>
      </c>
      <c r="AK17" s="6">
        <v>72.919998000000007</v>
      </c>
      <c r="AL17" s="37">
        <f t="shared" si="26"/>
        <v>2.9652612256424932E-2</v>
      </c>
      <c r="AM17" s="33">
        <f t="shared" si="11"/>
        <v>1.3860630384952251E-3</v>
      </c>
      <c r="AN17" s="6">
        <v>92.466003000000001</v>
      </c>
      <c r="AO17" s="37">
        <f t="shared" si="27"/>
        <v>-5.7187354032217008E-3</v>
      </c>
      <c r="AP17" s="33">
        <f t="shared" si="12"/>
        <v>-3.3896547326843279E-4</v>
      </c>
      <c r="AQ17" s="6">
        <v>92.097389000000007</v>
      </c>
      <c r="AR17" s="37">
        <f t="shared" si="28"/>
        <v>-2.367884445754909E-2</v>
      </c>
      <c r="AS17" s="33">
        <f t="shared" si="13"/>
        <v>-1.3979163951537087E-3</v>
      </c>
      <c r="AT17" s="6">
        <v>21.153583999999999</v>
      </c>
      <c r="AU17" s="37">
        <f t="shared" si="29"/>
        <v>-0.13470329748993992</v>
      </c>
      <c r="AV17" s="33">
        <f t="shared" si="14"/>
        <v>-1.8265668119254762E-3</v>
      </c>
      <c r="AW17">
        <v>174.34931900000001</v>
      </c>
      <c r="AX17" s="37">
        <f t="shared" si="30"/>
        <v>-1.8775080859543929E-3</v>
      </c>
      <c r="AY17" s="33">
        <f t="shared" si="15"/>
        <v>-2.0983380079652152E-4</v>
      </c>
      <c r="AZ17" s="6">
        <v>23.926459999999999</v>
      </c>
      <c r="BA17" s="37">
        <f t="shared" si="31"/>
        <v>-0.10641972017499741</v>
      </c>
      <c r="BB17" s="33">
        <f t="shared" si="16"/>
        <v>-1.632202115668893E-3</v>
      </c>
    </row>
    <row r="18" spans="1:54" x14ac:dyDescent="0.35">
      <c r="E18" s="28"/>
      <c r="F18" s="22">
        <f t="shared" si="0"/>
        <v>1489.952018</v>
      </c>
      <c r="G18" s="33">
        <f t="shared" si="1"/>
        <v>8.3816041103099721E-3</v>
      </c>
      <c r="I18" s="6" t="s">
        <v>51</v>
      </c>
      <c r="J18" s="6">
        <v>260.89999399999999</v>
      </c>
      <c r="K18" s="37">
        <f t="shared" si="17"/>
        <v>2.9516202584769967E-2</v>
      </c>
      <c r="L18" s="33">
        <f t="shared" si="2"/>
        <v>5.2039907267602001E-3</v>
      </c>
      <c r="M18" s="6">
        <v>103.447716</v>
      </c>
      <c r="N18" s="37">
        <f t="shared" si="18"/>
        <v>-4.4864688638864773E-2</v>
      </c>
      <c r="O18" s="33">
        <f t="shared" si="3"/>
        <v>-3.1363717031273352E-3</v>
      </c>
      <c r="P18" s="6">
        <v>312.85000600000001</v>
      </c>
      <c r="Q18" s="37">
        <f t="shared" si="19"/>
        <v>-7.7492402950308029E-2</v>
      </c>
      <c r="R18" s="33">
        <f t="shared" si="4"/>
        <v>-1.6383144363043372E-2</v>
      </c>
      <c r="S18" s="6">
        <v>87.889999000000003</v>
      </c>
      <c r="T18" s="37">
        <f t="shared" si="20"/>
        <v>-3.0981235864869911E-2</v>
      </c>
      <c r="U18" s="33">
        <f t="shared" si="5"/>
        <v>-1.8400946390524492E-3</v>
      </c>
      <c r="V18" s="6">
        <v>55.240958999999997</v>
      </c>
      <c r="W18" s="37">
        <f t="shared" si="21"/>
        <v>1.3659354824361217E-2</v>
      </c>
      <c r="X18" s="33">
        <f t="shared" si="6"/>
        <v>5.09909799741018E-4</v>
      </c>
      <c r="Y18" s="6">
        <v>78.344048000000001</v>
      </c>
      <c r="Z18" s="37">
        <f t="shared" si="22"/>
        <v>-0.13755360907844705</v>
      </c>
      <c r="AA18" s="33">
        <f t="shared" si="7"/>
        <v>-7.2824910527710535E-3</v>
      </c>
      <c r="AB18" s="6">
        <v>35.593781</v>
      </c>
      <c r="AC18" s="37">
        <f t="shared" si="23"/>
        <v>-4.3399851056058758E-2</v>
      </c>
      <c r="AD18" s="33">
        <f t="shared" si="8"/>
        <v>-1.0439130469474948E-3</v>
      </c>
      <c r="AE18" s="6">
        <v>80.997437000000005</v>
      </c>
      <c r="AF18" s="37">
        <f t="shared" si="24"/>
        <v>-4.750012024221531E-2</v>
      </c>
      <c r="AG18" s="33">
        <f t="shared" si="9"/>
        <v>-2.5999676729707532E-3</v>
      </c>
      <c r="AH18" s="6">
        <v>18.983488000000001</v>
      </c>
      <c r="AI18" s="37">
        <f t="shared" si="25"/>
        <v>-0.20758303049894136</v>
      </c>
      <c r="AJ18" s="33">
        <f t="shared" si="10"/>
        <v>-2.6629917588331495E-3</v>
      </c>
      <c r="AK18" s="6">
        <v>70.139999000000003</v>
      </c>
      <c r="AL18" s="37">
        <f t="shared" si="26"/>
        <v>-3.8123958807568858E-2</v>
      </c>
      <c r="AM18" s="33">
        <f t="shared" si="11"/>
        <v>-1.8070314425476656E-3</v>
      </c>
      <c r="AN18" s="6">
        <v>84.55471</v>
      </c>
      <c r="AO18" s="37">
        <f t="shared" si="27"/>
        <v>-8.5558937807661051E-2</v>
      </c>
      <c r="AP18" s="33">
        <f t="shared" si="12"/>
        <v>-4.8888324238621434E-3</v>
      </c>
      <c r="AQ18" s="6">
        <v>81.817443999999995</v>
      </c>
      <c r="AR18" s="37">
        <f t="shared" si="28"/>
        <v>-0.11162037395001514</v>
      </c>
      <c r="AS18" s="33">
        <f t="shared" si="13"/>
        <v>-6.1715086703150457E-3</v>
      </c>
      <c r="AT18" s="6">
        <v>17.485797999999999</v>
      </c>
      <c r="AU18" s="37">
        <f t="shared" si="29"/>
        <v>-0.17338839602783149</v>
      </c>
      <c r="AV18" s="33">
        <f t="shared" si="14"/>
        <v>-2.0488371888660569E-3</v>
      </c>
      <c r="AW18">
        <v>169.41145299999999</v>
      </c>
      <c r="AX18" s="37">
        <f t="shared" si="30"/>
        <v>-2.8321682174164465E-2</v>
      </c>
      <c r="AY18" s="33">
        <f t="shared" si="15"/>
        <v>-3.2423789747405359E-3</v>
      </c>
      <c r="AZ18" s="6">
        <v>22.126180999999999</v>
      </c>
      <c r="BA18" s="37">
        <f t="shared" si="31"/>
        <v>-7.5242179578592056E-2</v>
      </c>
      <c r="BB18" s="33">
        <f t="shared" si="16"/>
        <v>-1.1250447326160997E-3</v>
      </c>
    </row>
    <row r="19" spans="1:54" x14ac:dyDescent="0.35">
      <c r="E19" s="28"/>
      <c r="F19" s="22">
        <f t="shared" si="0"/>
        <v>1611.2926170000001</v>
      </c>
      <c r="G19" s="33">
        <f t="shared" si="1"/>
        <v>8.2735089822137439E-2</v>
      </c>
      <c r="I19" s="6" t="s">
        <v>52</v>
      </c>
      <c r="J19" s="6">
        <v>260.32000699999998</v>
      </c>
      <c r="K19" s="37">
        <f t="shared" si="17"/>
        <v>-2.2230241983064855E-3</v>
      </c>
      <c r="L19" s="33">
        <f t="shared" si="2"/>
        <v>-3.8840020878062507E-4</v>
      </c>
      <c r="M19" s="6">
        <v>102.09871699999999</v>
      </c>
      <c r="N19" s="37">
        <f t="shared" si="18"/>
        <v>-1.3040394241280361E-2</v>
      </c>
      <c r="O19" s="33">
        <f t="shared" si="3"/>
        <v>-8.9359087079602393E-4</v>
      </c>
      <c r="P19" s="6">
        <v>314.91000400000001</v>
      </c>
      <c r="Q19" s="37">
        <f t="shared" si="19"/>
        <v>6.5846187006306381E-3</v>
      </c>
      <c r="R19" s="33">
        <f t="shared" si="4"/>
        <v>1.3916973676356798E-3</v>
      </c>
      <c r="S19" s="6">
        <v>82.400002000000001</v>
      </c>
      <c r="T19" s="37">
        <f t="shared" si="20"/>
        <v>-6.2464410768738342E-2</v>
      </c>
      <c r="U19" s="33">
        <f t="shared" si="5"/>
        <v>-3.4545190114121252E-3</v>
      </c>
      <c r="V19" s="6">
        <v>54.023631999999999</v>
      </c>
      <c r="W19" s="37">
        <f t="shared" si="21"/>
        <v>-2.2036673910747956E-2</v>
      </c>
      <c r="X19" s="33">
        <f t="shared" si="6"/>
        <v>-7.9901979894378612E-4</v>
      </c>
      <c r="Y19" s="6">
        <v>82.693466000000001</v>
      </c>
      <c r="Z19" s="37">
        <f t="shared" si="22"/>
        <v>5.5516891340615944E-2</v>
      </c>
      <c r="AA19" s="33">
        <f t="shared" si="7"/>
        <v>3.0812295369507122E-3</v>
      </c>
      <c r="AB19" s="6">
        <v>32.263309</v>
      </c>
      <c r="AC19" s="37">
        <f t="shared" si="23"/>
        <v>-9.3568929920651037E-2</v>
      </c>
      <c r="AD19" s="33">
        <f t="shared" si="8"/>
        <v>-2.0261345750459663E-3</v>
      </c>
      <c r="AE19" s="6">
        <v>88.185012999999998</v>
      </c>
      <c r="AF19" s="37">
        <f t="shared" si="24"/>
        <v>8.8738314028380824E-2</v>
      </c>
      <c r="AG19" s="33">
        <f t="shared" si="9"/>
        <v>5.2521083106387961E-3</v>
      </c>
      <c r="AH19" s="6">
        <v>20.493020999999999</v>
      </c>
      <c r="AI19" s="37">
        <f t="shared" si="25"/>
        <v>7.9518210773488918E-2</v>
      </c>
      <c r="AJ19" s="33">
        <f t="shared" si="10"/>
        <v>1.0937052627043287E-3</v>
      </c>
      <c r="AK19" s="6">
        <v>73.160004000000001</v>
      </c>
      <c r="AL19" s="37">
        <f t="shared" si="26"/>
        <v>4.3056815555415073E-2</v>
      </c>
      <c r="AM19" s="33">
        <f t="shared" si="11"/>
        <v>2.1141867390399608E-3</v>
      </c>
      <c r="AN19" s="6">
        <v>82.716232000000005</v>
      </c>
      <c r="AO19" s="37">
        <f t="shared" si="27"/>
        <v>-2.1743058429270174E-2</v>
      </c>
      <c r="AP19" s="33">
        <f t="shared" si="12"/>
        <v>-1.2070884455992379E-3</v>
      </c>
      <c r="AQ19" s="6">
        <v>81.505347999999998</v>
      </c>
      <c r="AR19" s="37">
        <f t="shared" si="28"/>
        <v>-3.8145410653502797E-3</v>
      </c>
      <c r="AS19" s="33">
        <f t="shared" si="13"/>
        <v>-2.0866812705083051E-4</v>
      </c>
      <c r="AT19" s="6">
        <v>19.947430000000001</v>
      </c>
      <c r="AU19" s="37">
        <f t="shared" si="29"/>
        <v>0.14077893385248999</v>
      </c>
      <c r="AV19" s="33">
        <f t="shared" si="14"/>
        <v>1.8847438673002788E-3</v>
      </c>
      <c r="AW19">
        <v>173.25740099999999</v>
      </c>
      <c r="AX19" s="37">
        <f t="shared" si="30"/>
        <v>2.2701818158657745E-2</v>
      </c>
      <c r="AY19" s="33">
        <f t="shared" si="15"/>
        <v>2.6398554883823424E-3</v>
      </c>
      <c r="AZ19" s="6">
        <v>21.978432000000002</v>
      </c>
      <c r="BA19" s="37">
        <f t="shared" si="31"/>
        <v>-6.6775644653723782E-3</v>
      </c>
      <c r="BB19" s="33">
        <f t="shared" si="16"/>
        <v>-9.8501424713532746E-5</v>
      </c>
    </row>
    <row r="20" spans="1:54" x14ac:dyDescent="0.35">
      <c r="E20" s="28"/>
      <c r="F20" s="22">
        <f t="shared" si="0"/>
        <v>1626.700386</v>
      </c>
      <c r="G20" s="33">
        <f t="shared" si="1"/>
        <v>1.3828295253112261E-2</v>
      </c>
      <c r="I20" s="6" t="s">
        <v>53</v>
      </c>
      <c r="J20" s="6">
        <v>273.66000400000001</v>
      </c>
      <c r="K20" s="37">
        <f t="shared" si="17"/>
        <v>5.1244609101443517E-2</v>
      </c>
      <c r="L20" s="33">
        <f t="shared" si="2"/>
        <v>8.7033228997160286E-3</v>
      </c>
      <c r="M20" s="6">
        <v>109.756927</v>
      </c>
      <c r="N20" s="37">
        <f t="shared" si="18"/>
        <v>7.5007896524302176E-2</v>
      </c>
      <c r="O20" s="33">
        <f t="shared" si="3"/>
        <v>5.1093365267007784E-3</v>
      </c>
      <c r="P20" s="6">
        <v>344.76001000000002</v>
      </c>
      <c r="Q20" s="37">
        <f t="shared" si="19"/>
        <v>9.478900517876214E-2</v>
      </c>
      <c r="R20" s="33">
        <f t="shared" si="4"/>
        <v>2.0281516857046513E-2</v>
      </c>
      <c r="S20" s="6">
        <v>89.349997999999999</v>
      </c>
      <c r="T20" s="37">
        <f t="shared" si="20"/>
        <v>8.4344609603286158E-2</v>
      </c>
      <c r="U20" s="33">
        <f t="shared" si="5"/>
        <v>4.6771086889206533E-3</v>
      </c>
      <c r="V20" s="6">
        <v>58.147025999999997</v>
      </c>
      <c r="W20" s="37">
        <f t="shared" si="21"/>
        <v>7.6325745740308565E-2</v>
      </c>
      <c r="X20" s="33">
        <f t="shared" si="6"/>
        <v>2.7543818392802275E-3</v>
      </c>
      <c r="Y20" s="6">
        <v>91.576476999999997</v>
      </c>
      <c r="Z20" s="37">
        <f t="shared" si="22"/>
        <v>0.1074209539118846</v>
      </c>
      <c r="AA20" s="33">
        <f t="shared" si="7"/>
        <v>6.1051806552339955E-3</v>
      </c>
      <c r="AB20" s="6">
        <v>41.138252000000001</v>
      </c>
      <c r="AC20" s="37">
        <f t="shared" si="23"/>
        <v>0.27507851101075842</v>
      </c>
      <c r="AD20" s="33">
        <f t="shared" si="8"/>
        <v>7.0230875424816489E-3</v>
      </c>
      <c r="AE20" s="6">
        <v>96.662032999999994</v>
      </c>
      <c r="AF20" s="37">
        <f t="shared" si="24"/>
        <v>9.6127671943530765E-2</v>
      </c>
      <c r="AG20" s="33">
        <f t="shared" si="9"/>
        <v>5.766734173286877E-3</v>
      </c>
      <c r="AH20" s="6">
        <v>22.961649000000001</v>
      </c>
      <c r="AI20" s="37">
        <f t="shared" si="25"/>
        <v>0.12046188797639951</v>
      </c>
      <c r="AJ20" s="33">
        <f t="shared" si="10"/>
        <v>1.7166364199826813E-3</v>
      </c>
      <c r="AK20" s="6">
        <v>78.319999999999993</v>
      </c>
      <c r="AL20" s="37">
        <f t="shared" si="26"/>
        <v>7.0530285919612482E-2</v>
      </c>
      <c r="AM20" s="33">
        <f t="shared" si="11"/>
        <v>3.4282612201803741E-3</v>
      </c>
      <c r="AN20" s="6">
        <v>89.929642000000001</v>
      </c>
      <c r="AO20" s="37">
        <f t="shared" si="27"/>
        <v>8.7206704483347303E-2</v>
      </c>
      <c r="AP20" s="33">
        <f t="shared" si="12"/>
        <v>4.8671902492725301E-3</v>
      </c>
      <c r="AQ20" s="6">
        <v>89.021332000000001</v>
      </c>
      <c r="AR20" s="37">
        <f t="shared" si="28"/>
        <v>9.2214611487825351E-2</v>
      </c>
      <c r="AS20" s="33">
        <f t="shared" si="13"/>
        <v>5.0947093395070859E-3</v>
      </c>
      <c r="AT20" s="6">
        <v>21.914873</v>
      </c>
      <c r="AU20" s="37">
        <f t="shared" si="29"/>
        <v>9.8631402641844057E-2</v>
      </c>
      <c r="AV20" s="33">
        <f t="shared" si="14"/>
        <v>1.3414662488383244E-3</v>
      </c>
      <c r="AW20">
        <v>179.18563800000001</v>
      </c>
      <c r="AX20" s="37">
        <f t="shared" si="30"/>
        <v>3.4216356506467649E-2</v>
      </c>
      <c r="AY20" s="33">
        <f t="shared" si="15"/>
        <v>3.8050690519901122E-3</v>
      </c>
      <c r="AZ20" s="6">
        <v>24.908756</v>
      </c>
      <c r="BA20" s="37">
        <f t="shared" si="31"/>
        <v>0.13332725464673725</v>
      </c>
      <c r="BB20" s="33">
        <f t="shared" si="16"/>
        <v>2.0610881096995957E-3</v>
      </c>
    </row>
    <row r="21" spans="1:54" x14ac:dyDescent="0.35">
      <c r="E21" s="28"/>
      <c r="F21" s="22">
        <f t="shared" si="0"/>
        <v>1681.7393600000003</v>
      </c>
      <c r="G21" s="33">
        <f t="shared" si="1"/>
        <v>3.5295958034402178E-2</v>
      </c>
      <c r="I21" s="6" t="s">
        <v>54</v>
      </c>
      <c r="J21" s="6">
        <v>262.67999300000002</v>
      </c>
      <c r="K21" s="37">
        <f t="shared" si="17"/>
        <v>-4.0122819701486193E-2</v>
      </c>
      <c r="L21" s="33">
        <f t="shared" si="2"/>
        <v>-6.4790431532648915E-3</v>
      </c>
      <c r="M21" s="6">
        <v>110.740898</v>
      </c>
      <c r="N21" s="37">
        <f t="shared" si="18"/>
        <v>8.965001361599681E-3</v>
      </c>
      <c r="O21" s="33">
        <f t="shared" si="3"/>
        <v>6.103104848926811E-4</v>
      </c>
      <c r="P21" s="6">
        <v>357.95001200000002</v>
      </c>
      <c r="Q21" s="37">
        <f t="shared" si="19"/>
        <v>3.8258503357161383E-2</v>
      </c>
      <c r="R21" s="33">
        <f t="shared" si="4"/>
        <v>8.418656473963582E-3</v>
      </c>
      <c r="S21" s="6">
        <v>87.169998000000007</v>
      </c>
      <c r="T21" s="37">
        <f t="shared" si="20"/>
        <v>-2.4398433674279352E-2</v>
      </c>
      <c r="U21" s="33">
        <f t="shared" si="5"/>
        <v>-1.3074389315292532E-3</v>
      </c>
      <c r="V21" s="6">
        <v>58.369221000000003</v>
      </c>
      <c r="W21" s="37">
        <f t="shared" si="21"/>
        <v>3.8212616411371818E-3</v>
      </c>
      <c r="X21" s="33">
        <f t="shared" si="6"/>
        <v>1.3711441095727315E-4</v>
      </c>
      <c r="Y21" s="6">
        <v>98.857803000000004</v>
      </c>
      <c r="Z21" s="37">
        <f t="shared" si="22"/>
        <v>7.9510877012663489E-2</v>
      </c>
      <c r="AA21" s="33">
        <f t="shared" si="7"/>
        <v>4.8320334117601393E-3</v>
      </c>
      <c r="AB21" s="6">
        <v>45.849640000000001</v>
      </c>
      <c r="AC21" s="37">
        <f t="shared" si="23"/>
        <v>0.11452572170543365</v>
      </c>
      <c r="AD21" s="33">
        <f t="shared" si="8"/>
        <v>3.2279841795859261E-3</v>
      </c>
      <c r="AE21" s="6">
        <v>97.282088999999999</v>
      </c>
      <c r="AF21" s="37">
        <f t="shared" si="24"/>
        <v>6.4146798981561384E-3</v>
      </c>
      <c r="AG21" s="33">
        <f t="shared" si="9"/>
        <v>3.8361917543611895E-4</v>
      </c>
      <c r="AH21" s="6">
        <v>14.510161999999999</v>
      </c>
      <c r="AI21" s="37">
        <f t="shared" si="25"/>
        <v>-0.36806968872314011</v>
      </c>
      <c r="AJ21" s="33">
        <f t="shared" si="10"/>
        <v>-3.2831803918083884E-3</v>
      </c>
      <c r="AK21" s="6">
        <v>84.349997999999999</v>
      </c>
      <c r="AL21" s="37">
        <f t="shared" si="26"/>
        <v>7.6991802860061367E-2</v>
      </c>
      <c r="AM21" s="33">
        <f t="shared" si="11"/>
        <v>3.9922892212693991E-3</v>
      </c>
      <c r="AN21" s="6">
        <v>92.299187000000003</v>
      </c>
      <c r="AO21" s="37">
        <f t="shared" si="27"/>
        <v>2.6348876158097039E-2</v>
      </c>
      <c r="AP21" s="33">
        <f t="shared" si="12"/>
        <v>1.4950385877366111E-3</v>
      </c>
      <c r="AQ21" s="6">
        <v>88.246925000000005</v>
      </c>
      <c r="AR21" s="37">
        <f t="shared" si="28"/>
        <v>-8.6991171958648791E-3</v>
      </c>
      <c r="AS21" s="33">
        <f t="shared" si="13"/>
        <v>-4.7191870694601181E-4</v>
      </c>
      <c r="AT21" s="6">
        <v>18.983785999999998</v>
      </c>
      <c r="AU21" s="37">
        <f t="shared" si="29"/>
        <v>-0.13374875592480054</v>
      </c>
      <c r="AV21" s="33">
        <f t="shared" si="14"/>
        <v>-1.5608638087841735E-3</v>
      </c>
      <c r="AW21">
        <v>187.98718299999999</v>
      </c>
      <c r="AX21" s="37">
        <f t="shared" si="30"/>
        <v>4.9119701211767737E-2</v>
      </c>
      <c r="AY21" s="33">
        <f t="shared" si="15"/>
        <v>5.6764443778781412E-3</v>
      </c>
      <c r="AZ21" s="6">
        <v>21.423490999999999</v>
      </c>
      <c r="BA21" s="37">
        <f t="shared" si="31"/>
        <v>-0.13992127908756269</v>
      </c>
      <c r="BB21" s="33">
        <f t="shared" si="16"/>
        <v>-1.842750078034891E-3</v>
      </c>
    </row>
    <row r="22" spans="1:54" x14ac:dyDescent="0.35">
      <c r="E22" s="28"/>
      <c r="F22" s="22">
        <f t="shared" si="0"/>
        <v>1672.6072919999999</v>
      </c>
      <c r="G22" s="33">
        <f t="shared" si="1"/>
        <v>-3.6608151029610307E-3</v>
      </c>
      <c r="I22" s="6" t="s">
        <v>55</v>
      </c>
      <c r="J22" s="6">
        <v>264.42999300000002</v>
      </c>
      <c r="K22" s="37">
        <f t="shared" si="17"/>
        <v>6.6620985481753072E-3</v>
      </c>
      <c r="L22" s="33">
        <f t="shared" si="2"/>
        <v>1.0475218183983673E-3</v>
      </c>
      <c r="M22" s="6">
        <v>109.27694700000001</v>
      </c>
      <c r="N22" s="37">
        <f t="shared" si="18"/>
        <v>-1.3219605641991403E-2</v>
      </c>
      <c r="O22" s="33">
        <f t="shared" si="3"/>
        <v>-8.5899050676960741E-4</v>
      </c>
      <c r="P22" s="6">
        <v>375.32000699999998</v>
      </c>
      <c r="Q22" s="37">
        <f t="shared" si="19"/>
        <v>4.8526314897846576E-2</v>
      </c>
      <c r="R22" s="33">
        <f t="shared" si="4"/>
        <v>1.0829797577636512E-2</v>
      </c>
      <c r="S22" s="6">
        <v>101.620003</v>
      </c>
      <c r="T22" s="37">
        <f t="shared" si="20"/>
        <v>0.16576810062563027</v>
      </c>
      <c r="U22" s="33">
        <f t="shared" si="5"/>
        <v>1.0016626406889143E-2</v>
      </c>
      <c r="V22" s="6">
        <v>58.266579</v>
      </c>
      <c r="W22" s="37">
        <f t="shared" si="21"/>
        <v>-1.7584952864113607E-3</v>
      </c>
      <c r="X22" s="33">
        <f t="shared" si="6"/>
        <v>-6.0925912162045817E-5</v>
      </c>
      <c r="Y22" s="6">
        <v>103.4468</v>
      </c>
      <c r="Z22" s="37">
        <f t="shared" si="22"/>
        <v>4.6420179902237881E-2</v>
      </c>
      <c r="AA22" s="33">
        <f t="shared" si="7"/>
        <v>2.8553884035340772E-3</v>
      </c>
      <c r="AB22" s="6">
        <v>48.378810999999999</v>
      </c>
      <c r="AC22" s="37">
        <f t="shared" si="23"/>
        <v>5.5162286988512846E-2</v>
      </c>
      <c r="AD22" s="33">
        <f t="shared" si="8"/>
        <v>1.5868605564093008E-3</v>
      </c>
      <c r="AE22" s="6">
        <v>101.44360399999999</v>
      </c>
      <c r="AF22" s="37">
        <f t="shared" si="24"/>
        <v>4.2777812881875862E-2</v>
      </c>
      <c r="AG22" s="33">
        <f t="shared" si="9"/>
        <v>2.5803852922697324E-3</v>
      </c>
      <c r="AH22" s="6">
        <v>15.036716</v>
      </c>
      <c r="AI22" s="37">
        <f t="shared" si="25"/>
        <v>3.6288636887720542E-2</v>
      </c>
      <c r="AJ22" s="33">
        <f t="shared" si="10"/>
        <v>3.2446283882407175E-4</v>
      </c>
      <c r="AK22" s="6">
        <v>87.57</v>
      </c>
      <c r="AL22" s="37">
        <f t="shared" si="26"/>
        <v>3.8174298474790647E-2</v>
      </c>
      <c r="AM22" s="33">
        <f t="shared" si="11"/>
        <v>1.9877772959047686E-3</v>
      </c>
      <c r="AN22" s="6">
        <v>91.446074999999993</v>
      </c>
      <c r="AO22" s="37">
        <f t="shared" si="27"/>
        <v>-9.2428983150199366E-3</v>
      </c>
      <c r="AP22" s="33">
        <f t="shared" si="12"/>
        <v>-5.0259082509235351E-4</v>
      </c>
      <c r="AQ22" s="6">
        <v>90.938950000000006</v>
      </c>
      <c r="AR22" s="37">
        <f t="shared" si="28"/>
        <v>3.050559552075045E-2</v>
      </c>
      <c r="AS22" s="33">
        <f t="shared" si="13"/>
        <v>1.6495700176641813E-3</v>
      </c>
      <c r="AT22" s="6">
        <v>20.641043</v>
      </c>
      <c r="AU22" s="37">
        <f t="shared" si="29"/>
        <v>8.7298550457743332E-2</v>
      </c>
      <c r="AV22" s="33">
        <f t="shared" si="14"/>
        <v>1.0714699178093505E-3</v>
      </c>
      <c r="AW22">
        <v>191.10166899999999</v>
      </c>
      <c r="AX22" s="37">
        <f t="shared" si="30"/>
        <v>1.6567544394768655E-2</v>
      </c>
      <c r="AY22" s="33">
        <f t="shared" si="15"/>
        <v>1.8826254890483649E-3</v>
      </c>
      <c r="AZ22" s="6">
        <v>22.822163</v>
      </c>
      <c r="BA22" s="37">
        <f t="shared" si="31"/>
        <v>6.528683863895017E-2</v>
      </c>
      <c r="BB22" s="33">
        <f t="shared" si="16"/>
        <v>8.8597966403831973E-4</v>
      </c>
    </row>
    <row r="23" spans="1:54" x14ac:dyDescent="0.35">
      <c r="E23" s="28"/>
      <c r="F23" s="22">
        <f t="shared" si="0"/>
        <v>1791.7920420000003</v>
      </c>
      <c r="G23" s="33">
        <f t="shared" si="1"/>
        <v>7.4497782654720512E-2</v>
      </c>
      <c r="I23" s="6" t="s">
        <v>56</v>
      </c>
      <c r="J23" s="6">
        <v>271.10000600000001</v>
      </c>
      <c r="K23" s="37">
        <f t="shared" si="17"/>
        <v>2.5224116690877735E-2</v>
      </c>
      <c r="L23" s="33">
        <f t="shared" si="2"/>
        <v>4.0883823829710141E-3</v>
      </c>
      <c r="M23" s="6">
        <v>106.15978200000001</v>
      </c>
      <c r="N23" s="37">
        <f t="shared" si="18"/>
        <v>-2.8525366836977973E-2</v>
      </c>
      <c r="O23" s="33">
        <f t="shared" si="3"/>
        <v>-1.8104947523352132E-3</v>
      </c>
      <c r="P23" s="6">
        <v>364.92001299999998</v>
      </c>
      <c r="Q23" s="37">
        <f t="shared" si="19"/>
        <v>-2.7709671229969878E-2</v>
      </c>
      <c r="R23" s="33">
        <f t="shared" si="4"/>
        <v>-6.0455395799304777E-3</v>
      </c>
      <c r="S23" s="6">
        <v>97.410004000000001</v>
      </c>
      <c r="T23" s="37">
        <f t="shared" si="20"/>
        <v>-4.1428841524438813E-2</v>
      </c>
      <c r="U23" s="33">
        <f t="shared" si="5"/>
        <v>-2.4127502241039801E-3</v>
      </c>
      <c r="V23" s="6">
        <v>60.575389999999999</v>
      </c>
      <c r="W23" s="37">
        <f t="shared" si="21"/>
        <v>3.9624962364788886E-2</v>
      </c>
      <c r="X23" s="33">
        <f t="shared" si="6"/>
        <v>1.4350634249072789E-3</v>
      </c>
      <c r="Y23" s="6">
        <v>99.566451999999998</v>
      </c>
      <c r="Z23" s="37">
        <f t="shared" si="22"/>
        <v>-3.7510565817405646E-2</v>
      </c>
      <c r="AA23" s="33">
        <f t="shared" si="7"/>
        <v>-2.2329174151128595E-3</v>
      </c>
      <c r="AB23" s="6">
        <v>47.134186</v>
      </c>
      <c r="AC23" s="37">
        <f t="shared" si="23"/>
        <v>-2.5726655415322201E-2</v>
      </c>
      <c r="AD23" s="33">
        <f t="shared" si="8"/>
        <v>-7.2497888016125186E-4</v>
      </c>
      <c r="AE23" s="6">
        <v>101.406448</v>
      </c>
      <c r="AF23" s="37">
        <f t="shared" si="24"/>
        <v>-3.6627247588715375E-4</v>
      </c>
      <c r="AG23" s="33">
        <f t="shared" si="9"/>
        <v>-2.2206282943720368E-5</v>
      </c>
      <c r="AH23" s="6">
        <v>16.764265000000002</v>
      </c>
      <c r="AI23" s="37">
        <f t="shared" si="25"/>
        <v>0.1148887163925954</v>
      </c>
      <c r="AJ23" s="33">
        <f t="shared" si="10"/>
        <v>1.1515105167407783E-3</v>
      </c>
      <c r="AK23" s="6">
        <v>92.860000999999997</v>
      </c>
      <c r="AL23" s="37">
        <f t="shared" si="26"/>
        <v>6.0408827223935188E-2</v>
      </c>
      <c r="AM23" s="33">
        <f t="shared" si="11"/>
        <v>3.3537841089499739E-3</v>
      </c>
      <c r="AN23" s="6">
        <v>83.970191999999997</v>
      </c>
      <c r="AO23" s="37">
        <f t="shared" si="27"/>
        <v>-8.175181930990473E-2</v>
      </c>
      <c r="AP23" s="33">
        <f t="shared" si="12"/>
        <v>-4.1042006672071885E-3</v>
      </c>
      <c r="AQ23" s="6">
        <v>86.736373999999998</v>
      </c>
      <c r="AR23" s="37">
        <f t="shared" si="28"/>
        <v>-4.6213157288488675E-2</v>
      </c>
      <c r="AS23" s="33">
        <f t="shared" si="13"/>
        <v>-2.396475080233705E-3</v>
      </c>
      <c r="AT23" s="6">
        <v>19.881049999999998</v>
      </c>
      <c r="AU23" s="37">
        <f t="shared" si="29"/>
        <v>-3.681950568098722E-2</v>
      </c>
      <c r="AV23" s="33">
        <f t="shared" si="14"/>
        <v>-4.3764632434652265E-4</v>
      </c>
      <c r="AW23">
        <v>202.141525</v>
      </c>
      <c r="AX23" s="37">
        <f t="shared" si="30"/>
        <v>5.776954255695179E-2</v>
      </c>
      <c r="AY23" s="33">
        <f t="shared" si="15"/>
        <v>6.9816887005504187E-3</v>
      </c>
      <c r="AZ23" s="6">
        <v>21.981604000000001</v>
      </c>
      <c r="BA23" s="37">
        <f t="shared" si="31"/>
        <v>-3.6830820987476032E-2</v>
      </c>
      <c r="BB23" s="33">
        <f t="shared" si="16"/>
        <v>-4.8403503070557411E-4</v>
      </c>
    </row>
    <row r="24" spans="1:54" x14ac:dyDescent="0.35">
      <c r="E24" s="28"/>
      <c r="F24" s="22">
        <f t="shared" si="0"/>
        <v>1787.322171</v>
      </c>
      <c r="G24" s="33">
        <f t="shared" si="1"/>
        <v>2.1442959285342959E-3</v>
      </c>
      <c r="I24" s="6" t="s">
        <v>57</v>
      </c>
      <c r="J24" s="6">
        <v>290.63000499999998</v>
      </c>
      <c r="K24" s="37">
        <f t="shared" si="17"/>
        <v>7.2039832415200955E-2</v>
      </c>
      <c r="L24" s="33">
        <f t="shared" si="2"/>
        <v>1.1684914523707329E-2</v>
      </c>
      <c r="M24" s="6">
        <v>114.930916</v>
      </c>
      <c r="N24" s="37">
        <f t="shared" si="18"/>
        <v>8.2622004630717769E-2</v>
      </c>
      <c r="O24" s="33">
        <f t="shared" si="3"/>
        <v>5.2996231992220397E-3</v>
      </c>
      <c r="P24" s="6">
        <v>411.209991</v>
      </c>
      <c r="Q24" s="37">
        <f t="shared" si="19"/>
        <v>0.12684965568057244</v>
      </c>
      <c r="R24" s="33">
        <f t="shared" si="4"/>
        <v>2.9111551200181794E-2</v>
      </c>
      <c r="S24" s="6">
        <v>100.25</v>
      </c>
      <c r="T24" s="37">
        <f t="shared" si="20"/>
        <v>2.9155075283643344E-2</v>
      </c>
      <c r="U24" s="33">
        <f t="shared" si="5"/>
        <v>1.6312140185212659E-3</v>
      </c>
      <c r="V24" s="6">
        <v>61.593280999999998</v>
      </c>
      <c r="W24" s="37">
        <f t="shared" si="21"/>
        <v>1.6803705267105978E-2</v>
      </c>
      <c r="X24" s="33">
        <f t="shared" si="6"/>
        <v>5.7763139700228575E-4</v>
      </c>
      <c r="Y24" s="6">
        <v>113.434853</v>
      </c>
      <c r="Z24" s="37">
        <f t="shared" si="22"/>
        <v>0.13928788986073348</v>
      </c>
      <c r="AA24" s="33">
        <f t="shared" si="7"/>
        <v>8.8180441371959687E-3</v>
      </c>
      <c r="AB24" s="6">
        <v>44.450248999999999</v>
      </c>
      <c r="AC24" s="37">
        <f t="shared" si="23"/>
        <v>-5.6942470588120485E-2</v>
      </c>
      <c r="AD24" s="33">
        <f t="shared" si="8"/>
        <v>-1.412612031411808E-3</v>
      </c>
      <c r="AE24" s="6">
        <v>99.401176000000007</v>
      </c>
      <c r="AF24" s="37">
        <f t="shared" si="24"/>
        <v>-1.9774600526388526E-2</v>
      </c>
      <c r="AG24" s="33">
        <f t="shared" si="9"/>
        <v>-1.0970126561446344E-3</v>
      </c>
      <c r="AH24" s="6">
        <v>22.042667000000002</v>
      </c>
      <c r="AI24" s="37">
        <f t="shared" si="25"/>
        <v>0.31486032939708358</v>
      </c>
      <c r="AJ24" s="33">
        <f t="shared" si="10"/>
        <v>3.8734190295115867E-3</v>
      </c>
      <c r="AK24" s="6">
        <v>93.790001000000004</v>
      </c>
      <c r="AL24" s="37">
        <f t="shared" si="26"/>
        <v>1.0015076351334595E-2</v>
      </c>
      <c r="AM24" s="33">
        <f t="shared" si="11"/>
        <v>5.2423160667589789E-4</v>
      </c>
      <c r="AN24" s="6">
        <v>90.816733999999997</v>
      </c>
      <c r="AO24" s="37">
        <f t="shared" si="27"/>
        <v>8.1535385794997348E-2</v>
      </c>
      <c r="AP24" s="33">
        <f t="shared" si="12"/>
        <v>4.1326098507873891E-3</v>
      </c>
      <c r="AQ24" s="6">
        <v>98.121009999999998</v>
      </c>
      <c r="AR24" s="37">
        <f t="shared" si="28"/>
        <v>0.13125561370596378</v>
      </c>
      <c r="AS24" s="33">
        <f t="shared" si="13"/>
        <v>7.1877389133972987E-3</v>
      </c>
      <c r="AT24" s="6">
        <v>21.304012</v>
      </c>
      <c r="AU24" s="37">
        <f t="shared" si="29"/>
        <v>7.1573785086803871E-2</v>
      </c>
      <c r="AV24" s="33">
        <f t="shared" si="14"/>
        <v>8.5099651110889937E-4</v>
      </c>
      <c r="AW24">
        <v>205.85581999999999</v>
      </c>
      <c r="AX24" s="37">
        <f t="shared" si="30"/>
        <v>1.8374725331670436E-2</v>
      </c>
      <c r="AY24" s="33">
        <f t="shared" si="15"/>
        <v>2.1110397087173742E-3</v>
      </c>
      <c r="AZ24" s="6">
        <v>23.961327000000001</v>
      </c>
      <c r="BA24" s="37">
        <f t="shared" si="31"/>
        <v>9.0062717898111516E-2</v>
      </c>
      <c r="BB24" s="33">
        <f t="shared" si="16"/>
        <v>1.2043932462478268E-3</v>
      </c>
    </row>
    <row r="25" spans="1:54" x14ac:dyDescent="0.35">
      <c r="E25" s="28"/>
      <c r="F25" s="22">
        <f t="shared" si="0"/>
        <v>1823.4894569999997</v>
      </c>
      <c r="G25" s="33">
        <f t="shared" si="1"/>
        <v>2.276574864559041E-2</v>
      </c>
      <c r="I25" s="6" t="s">
        <v>58</v>
      </c>
      <c r="J25" s="6">
        <v>279.95001200000002</v>
      </c>
      <c r="K25" s="37">
        <f t="shared" si="17"/>
        <v>-3.674773015952007E-2</v>
      </c>
      <c r="L25" s="33">
        <f t="shared" si="2"/>
        <v>-5.7558327569867118E-3</v>
      </c>
      <c r="M25" s="6">
        <v>111.50559199999999</v>
      </c>
      <c r="N25" s="37">
        <f t="shared" si="18"/>
        <v>-2.9803329854257869E-2</v>
      </c>
      <c r="O25" s="33">
        <f t="shared" si="3"/>
        <v>-1.8593390676236944E-3</v>
      </c>
      <c r="P25" s="6">
        <v>403.07000699999998</v>
      </c>
      <c r="Q25" s="37">
        <f t="shared" si="19"/>
        <v>-1.9795199966335515E-2</v>
      </c>
      <c r="R25" s="33">
        <f t="shared" si="4"/>
        <v>-4.4641371983502659E-3</v>
      </c>
      <c r="S25" s="6">
        <v>91</v>
      </c>
      <c r="T25" s="37">
        <f t="shared" si="20"/>
        <v>-9.2269326683291769E-2</v>
      </c>
      <c r="U25" s="33">
        <f t="shared" si="5"/>
        <v>-4.6978149012059395E-3</v>
      </c>
      <c r="V25" s="6">
        <v>61.842266000000002</v>
      </c>
      <c r="W25" s="37">
        <f t="shared" si="21"/>
        <v>4.0424052097501459E-3</v>
      </c>
      <c r="X25" s="33">
        <f t="shared" si="6"/>
        <v>1.3986929850553191E-4</v>
      </c>
      <c r="Y25" s="6">
        <v>114.67873400000001</v>
      </c>
      <c r="Z25" s="37">
        <f t="shared" si="22"/>
        <v>1.0965598024797562E-2</v>
      </c>
      <c r="AA25" s="33">
        <f t="shared" si="7"/>
        <v>7.0357819056936265E-4</v>
      </c>
      <c r="AB25" s="6">
        <v>42.271317000000003</v>
      </c>
      <c r="AC25" s="37">
        <f t="shared" si="23"/>
        <v>-4.9019567921880398E-2</v>
      </c>
      <c r="AD25" s="33">
        <f t="shared" si="8"/>
        <v>-1.1593442572636434E-3</v>
      </c>
      <c r="AE25" s="6">
        <v>103.684319</v>
      </c>
      <c r="AF25" s="37">
        <f t="shared" si="24"/>
        <v>4.3089460028118733E-2</v>
      </c>
      <c r="AG25" s="33">
        <f t="shared" si="9"/>
        <v>2.4996620036294576E-3</v>
      </c>
      <c r="AH25" s="6">
        <v>23.219469</v>
      </c>
      <c r="AI25" s="37">
        <f t="shared" si="25"/>
        <v>5.3387459874977852E-2</v>
      </c>
      <c r="AJ25" s="33">
        <f t="shared" si="10"/>
        <v>6.9356744389413843E-4</v>
      </c>
      <c r="AK25" s="6">
        <v>112.68</v>
      </c>
      <c r="AL25" s="37">
        <f t="shared" si="26"/>
        <v>0.20140738669999589</v>
      </c>
      <c r="AM25" s="33">
        <f t="shared" si="11"/>
        <v>1.2697534166802174E-2</v>
      </c>
      <c r="AN25" s="6">
        <v>92.341025999999999</v>
      </c>
      <c r="AO25" s="37">
        <f t="shared" si="27"/>
        <v>1.6784263569751393E-2</v>
      </c>
      <c r="AP25" s="33">
        <f t="shared" si="12"/>
        <v>8.671498310895546E-4</v>
      </c>
      <c r="AQ25" s="6">
        <v>100.60157</v>
      </c>
      <c r="AR25" s="37">
        <f t="shared" si="28"/>
        <v>2.5280620327899163E-2</v>
      </c>
      <c r="AS25" s="33">
        <f t="shared" si="13"/>
        <v>1.4229500069020129E-3</v>
      </c>
      <c r="AT25" s="6">
        <v>28.175926</v>
      </c>
      <c r="AU25" s="37">
        <f t="shared" si="29"/>
        <v>0.32256431323827645</v>
      </c>
      <c r="AV25" s="33">
        <f t="shared" si="14"/>
        <v>5.0850083815373297E-3</v>
      </c>
      <c r="AW25">
        <v>197.906036</v>
      </c>
      <c r="AX25" s="37">
        <f t="shared" si="30"/>
        <v>-3.8618213466104549E-2</v>
      </c>
      <c r="AY25" s="33">
        <f t="shared" si="15"/>
        <v>-4.276105152437328E-3</v>
      </c>
      <c r="AZ25" s="6">
        <v>24.395897000000001</v>
      </c>
      <c r="BA25" s="37">
        <f t="shared" si="31"/>
        <v>1.8136307726195663E-2</v>
      </c>
      <c r="BB25" s="33">
        <f t="shared" si="16"/>
        <v>2.4754993947231332E-4</v>
      </c>
    </row>
    <row r="26" spans="1:54" x14ac:dyDescent="0.35">
      <c r="E26" s="28"/>
      <c r="F26" s="22">
        <f t="shared" si="0"/>
        <v>1765.8685729999997</v>
      </c>
      <c r="G26" s="33">
        <f t="shared" si="1"/>
        <v>-3.0437321077449057E-2</v>
      </c>
      <c r="I26" s="6" t="s">
        <v>59</v>
      </c>
      <c r="J26" s="6">
        <v>280.10998499999999</v>
      </c>
      <c r="K26" s="37">
        <f t="shared" si="17"/>
        <v>5.7143416018135224E-4</v>
      </c>
      <c r="L26" s="33">
        <f t="shared" si="2"/>
        <v>8.7779182611904847E-5</v>
      </c>
      <c r="M26" s="6">
        <v>107.531479</v>
      </c>
      <c r="N26" s="37">
        <f t="shared" si="18"/>
        <v>-3.5640481600241081E-2</v>
      </c>
      <c r="O26" s="33">
        <f t="shared" si="3"/>
        <v>-2.1017251753412307E-3</v>
      </c>
      <c r="P26" s="6">
        <v>419.82998700000002</v>
      </c>
      <c r="Q26" s="37">
        <f t="shared" si="19"/>
        <v>4.1580816505654913E-2</v>
      </c>
      <c r="R26" s="33">
        <f t="shared" si="4"/>
        <v>9.5733340195662507E-3</v>
      </c>
      <c r="S26" s="6">
        <v>88.449996999999996</v>
      </c>
      <c r="T26" s="37">
        <f t="shared" si="20"/>
        <v>-2.8022010989011029E-2</v>
      </c>
      <c r="U26" s="33">
        <f t="shared" si="5"/>
        <v>-1.359232858954771E-3</v>
      </c>
      <c r="V26" s="6">
        <v>61.675884000000003</v>
      </c>
      <c r="W26" s="37">
        <f t="shared" si="21"/>
        <v>-2.6904253476093308E-3</v>
      </c>
      <c r="X26" s="33">
        <f t="shared" si="6"/>
        <v>-9.0998256673667616E-5</v>
      </c>
      <c r="Y26" s="6">
        <v>117.831917</v>
      </c>
      <c r="Z26" s="37">
        <f t="shared" si="22"/>
        <v>2.7495795340747295E-2</v>
      </c>
      <c r="AA26" s="33">
        <f t="shared" si="7"/>
        <v>1.7767485641349242E-3</v>
      </c>
      <c r="AB26" s="6">
        <v>54.323326000000002</v>
      </c>
      <c r="AC26" s="37">
        <f t="shared" si="23"/>
        <v>0.2851107998362104</v>
      </c>
      <c r="AD26" s="33">
        <f t="shared" si="8"/>
        <v>8.4936969973516043E-3</v>
      </c>
      <c r="AE26" s="6">
        <v>104.745819</v>
      </c>
      <c r="AF26" s="37">
        <f t="shared" si="24"/>
        <v>1.0237806548162748E-2</v>
      </c>
      <c r="AG26" s="33">
        <f t="shared" si="9"/>
        <v>5.8808534786657129E-4</v>
      </c>
      <c r="AH26" s="6">
        <v>26.529646</v>
      </c>
      <c r="AI26" s="37">
        <f t="shared" si="25"/>
        <v>0.14256040911185347</v>
      </c>
      <c r="AJ26" s="33">
        <f t="shared" si="10"/>
        <v>2.0740877732163643E-3</v>
      </c>
      <c r="AK26" s="6">
        <v>112.730003</v>
      </c>
      <c r="AL26" s="37">
        <f t="shared" si="26"/>
        <v>4.4376109336163985E-4</v>
      </c>
      <c r="AM26" s="33">
        <f t="shared" si="11"/>
        <v>2.7433769465408514E-5</v>
      </c>
      <c r="AN26" s="6">
        <v>97.252869000000004</v>
      </c>
      <c r="AO26" s="37">
        <f t="shared" si="27"/>
        <v>5.3192423917836962E-2</v>
      </c>
      <c r="AP26" s="33">
        <f t="shared" si="12"/>
        <v>2.836932133177596E-3</v>
      </c>
      <c r="AQ26" s="6">
        <v>100.579407</v>
      </c>
      <c r="AR26" s="37">
        <f t="shared" si="28"/>
        <v>-2.203047129382965E-4</v>
      </c>
      <c r="AS26" s="33">
        <f t="shared" si="13"/>
        <v>-1.2151491911060221E-5</v>
      </c>
      <c r="AT26" s="6">
        <v>29.177842999999999</v>
      </c>
      <c r="AU26" s="37">
        <f t="shared" si="29"/>
        <v>3.5559328200961304E-2</v>
      </c>
      <c r="AV26" s="33">
        <f t="shared" si="14"/>
        <v>5.6898848054766761E-4</v>
      </c>
      <c r="AW26">
        <v>196.58654799999999</v>
      </c>
      <c r="AX26" s="37">
        <f t="shared" si="30"/>
        <v>-6.6672448535122341E-3</v>
      </c>
      <c r="AY26" s="33">
        <f t="shared" si="15"/>
        <v>-7.1878158954594704E-4</v>
      </c>
      <c r="AZ26" s="6">
        <v>26.134747000000001</v>
      </c>
      <c r="BA26" s="37">
        <f t="shared" si="31"/>
        <v>7.1276329786111134E-2</v>
      </c>
      <c r="BB26" s="33">
        <f t="shared" si="16"/>
        <v>1.0215517500787934E-3</v>
      </c>
    </row>
    <row r="27" spans="1:54" x14ac:dyDescent="0.35">
      <c r="E27" s="28"/>
      <c r="F27" s="22">
        <f t="shared" si="0"/>
        <v>1835.6526590000001</v>
      </c>
      <c r="G27" s="33">
        <f t="shared" si="1"/>
        <v>4.2753142560308689E-2</v>
      </c>
      <c r="I27" s="6" t="s">
        <v>60</v>
      </c>
      <c r="J27" s="6">
        <v>264.44000199999999</v>
      </c>
      <c r="K27" s="37">
        <f t="shared" si="17"/>
        <v>-5.5942250684137523E-2</v>
      </c>
      <c r="L27" s="33">
        <f t="shared" si="2"/>
        <v>-8.3773895231997134E-3</v>
      </c>
      <c r="M27" s="6">
        <v>101.95768700000001</v>
      </c>
      <c r="N27" s="37">
        <f t="shared" si="18"/>
        <v>-5.1834049450765918E-2</v>
      </c>
      <c r="O27" s="33">
        <f t="shared" si="3"/>
        <v>-2.9927933882787972E-3</v>
      </c>
      <c r="P27" s="6">
        <v>404.07998700000002</v>
      </c>
      <c r="Q27" s="37">
        <f t="shared" si="19"/>
        <v>-3.7515185879278316E-2</v>
      </c>
      <c r="R27" s="33">
        <f t="shared" si="4"/>
        <v>-8.5845209854138842E-3</v>
      </c>
      <c r="S27" s="6">
        <v>86.040001000000004</v>
      </c>
      <c r="T27" s="37">
        <f t="shared" si="20"/>
        <v>-2.7246987922452871E-2</v>
      </c>
      <c r="U27" s="33">
        <f t="shared" si="5"/>
        <v>-1.3275794721869334E-3</v>
      </c>
      <c r="V27" s="6">
        <v>59.363250999999998</v>
      </c>
      <c r="W27" s="37">
        <f t="shared" si="21"/>
        <v>-3.7496552136974726E-2</v>
      </c>
      <c r="X27" s="33">
        <f t="shared" si="6"/>
        <v>-1.2605225950424212E-3</v>
      </c>
      <c r="Y27" s="6">
        <v>113.446709</v>
      </c>
      <c r="Z27" s="37">
        <f t="shared" si="22"/>
        <v>-3.721579103223794E-2</v>
      </c>
      <c r="AA27" s="33">
        <f t="shared" si="7"/>
        <v>-2.3908965140403502E-3</v>
      </c>
      <c r="AB27" s="6">
        <v>50.589511999999999</v>
      </c>
      <c r="AC27" s="37">
        <f t="shared" si="23"/>
        <v>-6.8733162619682056E-2</v>
      </c>
      <c r="AD27" s="33">
        <f t="shared" si="8"/>
        <v>-1.9691030285674364E-3</v>
      </c>
      <c r="AE27" s="6">
        <v>103.20008900000001</v>
      </c>
      <c r="AF27" s="37">
        <f t="shared" si="24"/>
        <v>-1.4756961325587533E-2</v>
      </c>
      <c r="AG27" s="33">
        <f t="shared" si="9"/>
        <v>-8.624196304614747E-4</v>
      </c>
      <c r="AH27" s="6">
        <v>24.027601000000001</v>
      </c>
      <c r="AI27" s="37">
        <f t="shared" si="25"/>
        <v>-9.4311284816992996E-2</v>
      </c>
      <c r="AJ27" s="33">
        <f t="shared" si="10"/>
        <v>-1.2832630672679549E-3</v>
      </c>
      <c r="AK27" s="6">
        <v>107.139999</v>
      </c>
      <c r="AL27" s="37">
        <f t="shared" si="26"/>
        <v>-4.9587544142973131E-2</v>
      </c>
      <c r="AM27" s="33">
        <f t="shared" si="11"/>
        <v>-3.0086097635594524E-3</v>
      </c>
      <c r="AN27" s="6">
        <v>102.269829</v>
      </c>
      <c r="AO27" s="37">
        <f t="shared" si="27"/>
        <v>5.1586755759359629E-2</v>
      </c>
      <c r="AP27" s="33">
        <f t="shared" si="12"/>
        <v>2.9876338312151813E-3</v>
      </c>
      <c r="AQ27" s="6">
        <v>93.371253999999993</v>
      </c>
      <c r="AR27" s="37">
        <f t="shared" si="28"/>
        <v>-7.1666290496224638E-2</v>
      </c>
      <c r="AS27" s="33">
        <f t="shared" si="13"/>
        <v>-3.7893937949145307E-3</v>
      </c>
      <c r="AT27" s="6">
        <v>27.646453999999999</v>
      </c>
      <c r="AU27" s="37">
        <f t="shared" si="29"/>
        <v>-5.2484654194622983E-2</v>
      </c>
      <c r="AV27" s="33">
        <f t="shared" si="14"/>
        <v>-8.2170021035736008E-4</v>
      </c>
      <c r="AW27">
        <v>202.04817199999999</v>
      </c>
      <c r="AX27" s="37">
        <f t="shared" si="30"/>
        <v>2.7782287524576711E-2</v>
      </c>
      <c r="AY27" s="33">
        <f t="shared" si="15"/>
        <v>3.1788098469767209E-3</v>
      </c>
      <c r="AZ27" s="6">
        <v>26.248025999999999</v>
      </c>
      <c r="BA27" s="37">
        <f t="shared" si="31"/>
        <v>4.3344211443867653E-3</v>
      </c>
      <c r="BB27" s="33">
        <f t="shared" si="16"/>
        <v>6.442721764934745E-5</v>
      </c>
    </row>
    <row r="28" spans="1:54" x14ac:dyDescent="0.35">
      <c r="E28" s="28"/>
      <c r="F28" s="22">
        <f t="shared" si="0"/>
        <v>1817.134599</v>
      </c>
      <c r="G28" s="33">
        <f t="shared" si="1"/>
        <v>-8.7837877022835815E-3</v>
      </c>
      <c r="I28" s="6" t="s">
        <v>61</v>
      </c>
      <c r="J28" s="6">
        <v>274.5</v>
      </c>
      <c r="K28" s="37">
        <f t="shared" si="17"/>
        <v>3.804264832822081E-2</v>
      </c>
      <c r="L28" s="33">
        <f t="shared" si="2"/>
        <v>5.6888251243486536E-3</v>
      </c>
      <c r="M28" s="6">
        <v>108.133133</v>
      </c>
      <c r="N28" s="37">
        <f t="shared" si="18"/>
        <v>6.0568714156883467E-2</v>
      </c>
      <c r="O28" s="33">
        <f t="shared" si="3"/>
        <v>3.5679325233201769E-3</v>
      </c>
      <c r="P28" s="6">
        <v>412.01998900000001</v>
      </c>
      <c r="Q28" s="37">
        <f t="shared" si="19"/>
        <v>1.9649579923392724E-2</v>
      </c>
      <c r="R28" s="33">
        <f t="shared" si="4"/>
        <v>4.4104311696425841E-3</v>
      </c>
      <c r="S28" s="6">
        <v>102.82</v>
      </c>
      <c r="T28" s="37">
        <f t="shared" si="20"/>
        <v>0.1950255556133709</v>
      </c>
      <c r="U28" s="33">
        <f t="shared" si="5"/>
        <v>1.0923922633103539E-2</v>
      </c>
      <c r="V28" s="6">
        <v>54.560577000000002</v>
      </c>
      <c r="W28" s="37">
        <f t="shared" si="21"/>
        <v>-8.0903149997630625E-2</v>
      </c>
      <c r="X28" s="33">
        <f t="shared" si="6"/>
        <v>-2.4046611015141267E-3</v>
      </c>
      <c r="Y28" s="6">
        <v>110.783951</v>
      </c>
      <c r="Z28" s="37">
        <f t="shared" si="22"/>
        <v>-2.3471443318818501E-2</v>
      </c>
      <c r="AA28" s="33">
        <f t="shared" si="7"/>
        <v>-1.4165311796774218E-3</v>
      </c>
      <c r="AB28" s="6">
        <v>56.316513</v>
      </c>
      <c r="AC28" s="37">
        <f t="shared" si="23"/>
        <v>0.11320530231641691</v>
      </c>
      <c r="AD28" s="33">
        <f t="shared" si="8"/>
        <v>3.4730578512846108E-3</v>
      </c>
      <c r="AE28" s="6">
        <v>106.56935900000001</v>
      </c>
      <c r="AF28" s="37">
        <f t="shared" si="24"/>
        <v>3.2647936960597E-2</v>
      </c>
      <c r="AG28" s="33">
        <f t="shared" si="9"/>
        <v>1.8953856534376259E-3</v>
      </c>
      <c r="AH28" s="6">
        <v>28.082381999999999</v>
      </c>
      <c r="AI28" s="37">
        <f t="shared" si="25"/>
        <v>0.16875513289903551</v>
      </c>
      <c r="AJ28" s="33">
        <f t="shared" si="10"/>
        <v>2.5816682057449533E-3</v>
      </c>
      <c r="AK28" s="6">
        <v>117.650002</v>
      </c>
      <c r="AL28" s="37">
        <f t="shared" si="26"/>
        <v>9.8095978141646209E-2</v>
      </c>
      <c r="AM28" s="33">
        <f t="shared" si="11"/>
        <v>6.2871327906030795E-3</v>
      </c>
      <c r="AN28" s="6">
        <v>97.847465999999997</v>
      </c>
      <c r="AO28" s="37">
        <f t="shared" si="27"/>
        <v>-4.3242108090353844E-2</v>
      </c>
      <c r="AP28" s="33">
        <f t="shared" si="12"/>
        <v>-2.304973481989886E-3</v>
      </c>
      <c r="AQ28" s="6">
        <v>93.352715000000003</v>
      </c>
      <c r="AR28" s="37">
        <f t="shared" si="28"/>
        <v>-1.9855147281185568E-4</v>
      </c>
      <c r="AS28" s="33">
        <f t="shared" si="13"/>
        <v>-1.009739994293518E-5</v>
      </c>
      <c r="AT28" s="6">
        <v>29.943874000000001</v>
      </c>
      <c r="AU28" s="37">
        <f t="shared" si="29"/>
        <v>8.3099988157613366E-2</v>
      </c>
      <c r="AV28" s="33">
        <f t="shared" si="14"/>
        <v>1.3555590501247799E-3</v>
      </c>
      <c r="AW28">
        <v>217.52282700000001</v>
      </c>
      <c r="AX28" s="37">
        <f t="shared" si="30"/>
        <v>7.6588938404253487E-2</v>
      </c>
      <c r="AY28" s="33">
        <f t="shared" si="15"/>
        <v>9.0757052086846285E-3</v>
      </c>
      <c r="AZ28" s="6">
        <v>25.549871</v>
      </c>
      <c r="BA28" s="37">
        <f t="shared" si="31"/>
        <v>-2.6598381150643478E-2</v>
      </c>
      <c r="BB28" s="33">
        <f t="shared" si="16"/>
        <v>-3.7021448686157591E-4</v>
      </c>
    </row>
    <row r="29" spans="1:54" x14ac:dyDescent="0.35">
      <c r="E29" s="28"/>
      <c r="F29" s="22">
        <f t="shared" si="0"/>
        <v>1846.464956</v>
      </c>
      <c r="G29" s="33">
        <f t="shared" si="1"/>
        <v>1.877754615845429E-2</v>
      </c>
      <c r="I29" s="6" t="s">
        <v>62</v>
      </c>
      <c r="J29" s="6">
        <v>278.41000400000001</v>
      </c>
      <c r="K29" s="37">
        <f t="shared" si="17"/>
        <v>1.4244094717668543E-2</v>
      </c>
      <c r="L29" s="33">
        <f t="shared" si="2"/>
        <v>2.1823911500583773E-3</v>
      </c>
      <c r="M29" s="6">
        <v>112.638931</v>
      </c>
      <c r="N29" s="37">
        <f t="shared" si="18"/>
        <v>4.1668985952714406E-2</v>
      </c>
      <c r="O29" s="33">
        <f t="shared" si="3"/>
        <v>2.582940215959075E-3</v>
      </c>
      <c r="P29" s="6">
        <v>418.55999800000001</v>
      </c>
      <c r="Q29" s="37">
        <f t="shared" si="19"/>
        <v>1.5873038140389827E-2</v>
      </c>
      <c r="R29" s="33">
        <f t="shared" si="4"/>
        <v>3.6562062138664336E-3</v>
      </c>
      <c r="S29" s="6">
        <v>101.07</v>
      </c>
      <c r="T29" s="37">
        <f t="shared" si="20"/>
        <v>-1.7020035012643455E-2</v>
      </c>
      <c r="U29" s="33">
        <f t="shared" si="5"/>
        <v>-9.4666346657784042E-4</v>
      </c>
      <c r="V29" s="6">
        <v>54.736224999999997</v>
      </c>
      <c r="W29" s="37">
        <f t="shared" si="21"/>
        <v>3.2193207927400649E-3</v>
      </c>
      <c r="X29" s="33">
        <f t="shared" si="6"/>
        <v>9.6973260734549777E-5</v>
      </c>
      <c r="Y29" s="6">
        <v>100.422844</v>
      </c>
      <c r="Z29" s="37">
        <f t="shared" si="22"/>
        <v>-9.3525342854038518E-2</v>
      </c>
      <c r="AA29" s="33">
        <f t="shared" si="7"/>
        <v>-5.1686214772676967E-3</v>
      </c>
      <c r="AB29" s="6">
        <v>54.198768999999999</v>
      </c>
      <c r="AC29" s="37">
        <f t="shared" si="23"/>
        <v>-3.7604316872388778E-2</v>
      </c>
      <c r="AD29" s="33">
        <f t="shared" si="8"/>
        <v>-1.1216052375487247E-3</v>
      </c>
      <c r="AE29" s="6">
        <v>104.168961</v>
      </c>
      <c r="AF29" s="37">
        <f t="shared" si="24"/>
        <v>-2.2524279234897245E-2</v>
      </c>
      <c r="AG29" s="33">
        <f t="shared" si="9"/>
        <v>-1.2912256287807994E-3</v>
      </c>
      <c r="AH29" s="6">
        <v>26.730795000000001</v>
      </c>
      <c r="AI29" s="37">
        <f t="shared" si="25"/>
        <v>-4.8129357402801463E-2</v>
      </c>
      <c r="AJ29" s="33">
        <f t="shared" si="10"/>
        <v>-7.0800258105482166E-4</v>
      </c>
      <c r="AK29" s="6">
        <v>117.269997</v>
      </c>
      <c r="AL29" s="37">
        <f t="shared" si="26"/>
        <v>-3.2299616960482246E-3</v>
      </c>
      <c r="AM29" s="33">
        <f t="shared" si="11"/>
        <v>-2.0844773888193971E-4</v>
      </c>
      <c r="AN29" s="6">
        <v>98.852744999999999</v>
      </c>
      <c r="AO29" s="37">
        <f t="shared" si="27"/>
        <v>1.027394005277563E-2</v>
      </c>
      <c r="AP29" s="33">
        <f t="shared" si="12"/>
        <v>5.5890586021598054E-4</v>
      </c>
      <c r="AQ29" s="6">
        <v>87.895325</v>
      </c>
      <c r="AR29" s="37">
        <f t="shared" si="28"/>
        <v>-5.845989589054805E-2</v>
      </c>
      <c r="AS29" s="33">
        <f t="shared" si="13"/>
        <v>-2.8277220364378111E-3</v>
      </c>
      <c r="AT29" s="6">
        <v>28.887321</v>
      </c>
      <c r="AU29" s="37">
        <f t="shared" si="29"/>
        <v>-3.5284445826882685E-2</v>
      </c>
      <c r="AV29" s="33">
        <f t="shared" si="14"/>
        <v>-5.6092328739389683E-4</v>
      </c>
      <c r="AW29">
        <v>206.38009600000001</v>
      </c>
      <c r="AX29" s="37">
        <f t="shared" si="30"/>
        <v>-5.1225570914449348E-2</v>
      </c>
      <c r="AY29" s="33">
        <f t="shared" si="15"/>
        <v>-5.8179169824826302E-3</v>
      </c>
      <c r="AZ29" s="6">
        <v>26.912588</v>
      </c>
      <c r="BA29" s="37">
        <f t="shared" si="31"/>
        <v>5.333557261404568E-2</v>
      </c>
      <c r="BB29" s="33">
        <f t="shared" si="16"/>
        <v>7.8992403330816472E-4</v>
      </c>
    </row>
    <row r="30" spans="1:54" x14ac:dyDescent="0.35">
      <c r="E30" s="28"/>
      <c r="F30" s="22">
        <f t="shared" si="0"/>
        <v>1984.0436670000001</v>
      </c>
      <c r="G30" s="33">
        <f t="shared" si="1"/>
        <v>7.7211617457666235E-2</v>
      </c>
      <c r="I30" s="6" t="s">
        <v>63</v>
      </c>
      <c r="J30" s="6">
        <v>262.26998900000001</v>
      </c>
      <c r="K30" s="37">
        <f t="shared" si="17"/>
        <v>-5.7972108645923531E-2</v>
      </c>
      <c r="L30" s="33">
        <f t="shared" si="2"/>
        <v>-8.2342988679353895E-3</v>
      </c>
      <c r="M30" s="6">
        <v>115.57925400000001</v>
      </c>
      <c r="N30" s="37">
        <f t="shared" si="18"/>
        <v>2.6103967552746098E-2</v>
      </c>
      <c r="O30" s="33">
        <f t="shared" si="3"/>
        <v>1.6339747398848546E-3</v>
      </c>
      <c r="P30" s="6">
        <v>426.63000499999998</v>
      </c>
      <c r="Q30" s="37">
        <f t="shared" si="19"/>
        <v>1.9280406724390263E-2</v>
      </c>
      <c r="R30" s="33">
        <f t="shared" si="4"/>
        <v>4.4547826323483447E-3</v>
      </c>
      <c r="S30" s="6">
        <v>99.360000999999997</v>
      </c>
      <c r="T30" s="37">
        <f t="shared" si="20"/>
        <v>-1.6918957158405031E-2</v>
      </c>
      <c r="U30" s="33">
        <f t="shared" si="5"/>
        <v>-9.1042486060487194E-4</v>
      </c>
      <c r="V30" s="6">
        <v>54.016891000000001</v>
      </c>
      <c r="W30" s="37">
        <f t="shared" si="21"/>
        <v>-1.3141827007616919E-2</v>
      </c>
      <c r="X30" s="33">
        <f t="shared" si="6"/>
        <v>-3.8445389104438507E-4</v>
      </c>
      <c r="Y30" s="6">
        <v>112.226326</v>
      </c>
      <c r="Z30" s="37">
        <f t="shared" si="22"/>
        <v>0.11753781838721877</v>
      </c>
      <c r="AA30" s="33">
        <f t="shared" si="7"/>
        <v>7.1438331286980614E-3</v>
      </c>
      <c r="AB30" s="6">
        <v>51.081940000000003</v>
      </c>
      <c r="AC30" s="37">
        <f t="shared" si="23"/>
        <v>-5.7507376228415737E-2</v>
      </c>
      <c r="AD30" s="33">
        <f t="shared" si="8"/>
        <v>-1.5909255859483308E-3</v>
      </c>
      <c r="AE30" s="6">
        <v>105.26177199999999</v>
      </c>
      <c r="AF30" s="37">
        <f t="shared" si="24"/>
        <v>1.0490754534836895E-2</v>
      </c>
      <c r="AG30" s="33">
        <f t="shared" si="9"/>
        <v>5.9804839965452725E-4</v>
      </c>
      <c r="AH30" s="6">
        <v>32.136752999999999</v>
      </c>
      <c r="AI30" s="37">
        <f t="shared" si="25"/>
        <v>0.20223708273547414</v>
      </c>
      <c r="AJ30" s="33">
        <f t="shared" si="10"/>
        <v>3.5198302324620429E-3</v>
      </c>
      <c r="AK30" s="6">
        <v>122.33000199999999</v>
      </c>
      <c r="AL30" s="37">
        <f t="shared" si="26"/>
        <v>4.3148334010787E-2</v>
      </c>
      <c r="AM30" s="33">
        <f t="shared" si="11"/>
        <v>2.8586168227479974E-3</v>
      </c>
      <c r="AN30" s="6">
        <v>101.80156700000001</v>
      </c>
      <c r="AO30" s="37">
        <f t="shared" si="27"/>
        <v>2.9830451344573253E-2</v>
      </c>
      <c r="AP30" s="33">
        <f t="shared" si="12"/>
        <v>1.6446489717158836E-3</v>
      </c>
      <c r="AQ30" s="6">
        <v>96.659676000000005</v>
      </c>
      <c r="AR30" s="37">
        <f t="shared" si="28"/>
        <v>9.9713505809324948E-2</v>
      </c>
      <c r="AS30" s="33">
        <f t="shared" si="13"/>
        <v>5.2198527424169904E-3</v>
      </c>
      <c r="AT30" s="6">
        <v>31.385368</v>
      </c>
      <c r="AU30" s="37">
        <f t="shared" si="29"/>
        <v>8.6475550986538335E-2</v>
      </c>
      <c r="AV30" s="33">
        <f t="shared" si="14"/>
        <v>1.4698719203394776E-3</v>
      </c>
      <c r="AW30">
        <v>207.52784700000001</v>
      </c>
      <c r="AX30" s="37">
        <f t="shared" si="30"/>
        <v>5.5613454119141387E-3</v>
      </c>
      <c r="AY30" s="33">
        <f t="shared" si="15"/>
        <v>6.2505060602832771E-4</v>
      </c>
      <c r="AZ30" s="6">
        <v>28.197565000000001</v>
      </c>
      <c r="BA30" s="37">
        <f t="shared" si="31"/>
        <v>4.7746318562897086E-2</v>
      </c>
      <c r="BB30" s="33">
        <f t="shared" si="16"/>
        <v>7.2913916769076076E-4</v>
      </c>
    </row>
    <row r="31" spans="1:54" x14ac:dyDescent="0.35">
      <c r="F31" s="22">
        <f t="shared" si="0"/>
        <v>2009.8767269999998</v>
      </c>
      <c r="G31" s="33">
        <f t="shared" si="1"/>
        <v>1.3485320166109913E-2</v>
      </c>
      <c r="I31" s="6" t="s">
        <v>64</v>
      </c>
      <c r="J31" s="6">
        <v>271.709991</v>
      </c>
      <c r="K31" s="37">
        <f t="shared" si="17"/>
        <v>3.5993451008227983E-2</v>
      </c>
      <c r="L31" s="33">
        <f t="shared" si="2"/>
        <v>4.9292162325702306E-3</v>
      </c>
      <c r="M31" s="6">
        <v>121.737022</v>
      </c>
      <c r="N31" s="37">
        <f t="shared" si="18"/>
        <v>5.327745064006028E-2</v>
      </c>
      <c r="O31" s="33">
        <f t="shared" si="3"/>
        <v>3.2689997143459703E-3</v>
      </c>
      <c r="P31" s="6">
        <v>476.22000100000002</v>
      </c>
      <c r="Q31" s="37">
        <f t="shared" si="19"/>
        <v>0.11623654084058163</v>
      </c>
      <c r="R31" s="33">
        <f t="shared" si="4"/>
        <v>2.7899671018348771E-2</v>
      </c>
      <c r="S31" s="6">
        <v>103.209999</v>
      </c>
      <c r="T31" s="37">
        <f t="shared" si="20"/>
        <v>3.8747966598752341E-2</v>
      </c>
      <c r="U31" s="33">
        <f t="shared" si="5"/>
        <v>2.0156701490125326E-3</v>
      </c>
      <c r="V31" s="6">
        <v>61.395786000000001</v>
      </c>
      <c r="W31" s="37">
        <f t="shared" si="21"/>
        <v>0.13660347464277423</v>
      </c>
      <c r="X31" s="33">
        <f t="shared" si="6"/>
        <v>4.2271638651510549E-3</v>
      </c>
      <c r="Y31" s="6">
        <v>120.901489</v>
      </c>
      <c r="Z31" s="37">
        <f t="shared" si="22"/>
        <v>7.7300605920218729E-2</v>
      </c>
      <c r="AA31" s="33">
        <f t="shared" si="7"/>
        <v>4.7104600124492418E-3</v>
      </c>
      <c r="AB31" s="6">
        <v>45.086669999999998</v>
      </c>
      <c r="AC31" s="37">
        <f t="shared" si="23"/>
        <v>-0.1173657460934335</v>
      </c>
      <c r="AD31" s="33">
        <f t="shared" si="8"/>
        <v>-2.6670938505197854E-3</v>
      </c>
      <c r="AE31" s="6">
        <v>108.332359</v>
      </c>
      <c r="AF31" s="37">
        <f t="shared" si="24"/>
        <v>2.917096056486683E-2</v>
      </c>
      <c r="AG31" s="33">
        <f t="shared" si="9"/>
        <v>1.5927870060775209E-3</v>
      </c>
      <c r="AH31" s="6">
        <v>34.300548999999997</v>
      </c>
      <c r="AI31" s="37">
        <f t="shared" si="25"/>
        <v>6.7330884361590543E-2</v>
      </c>
      <c r="AJ31" s="33">
        <f t="shared" si="10"/>
        <v>1.1640299740731813E-3</v>
      </c>
      <c r="AK31" s="6">
        <v>144.94000199999999</v>
      </c>
      <c r="AL31" s="37">
        <f t="shared" si="26"/>
        <v>0.1848279214448145</v>
      </c>
      <c r="AM31" s="33">
        <f t="shared" si="11"/>
        <v>1.3502202471366903E-2</v>
      </c>
      <c r="AN31" s="6">
        <v>105.974808</v>
      </c>
      <c r="AO31" s="37">
        <f t="shared" si="27"/>
        <v>4.0993877825082889E-2</v>
      </c>
      <c r="AP31" s="33">
        <f t="shared" si="12"/>
        <v>2.1896283856783763E-3</v>
      </c>
      <c r="AQ31" s="6">
        <v>103.838982</v>
      </c>
      <c r="AR31" s="37">
        <f t="shared" si="28"/>
        <v>7.4274054053315844E-2</v>
      </c>
      <c r="AS31" s="33">
        <f t="shared" si="13"/>
        <v>3.8872844837992623E-3</v>
      </c>
      <c r="AT31" s="6">
        <v>34.444180000000003</v>
      </c>
      <c r="AU31" s="37">
        <f t="shared" si="29"/>
        <v>9.7459809934361874E-2</v>
      </c>
      <c r="AV31" s="33">
        <f t="shared" si="14"/>
        <v>1.6919603595322223E-3</v>
      </c>
      <c r="AW31">
        <v>220.120071</v>
      </c>
      <c r="AX31" s="37">
        <f t="shared" si="30"/>
        <v>6.0677273831111385E-2</v>
      </c>
      <c r="AY31" s="33">
        <f t="shared" si="15"/>
        <v>6.7318507379357387E-3</v>
      </c>
      <c r="AZ31" s="6">
        <v>31.831758000000001</v>
      </c>
      <c r="BA31" s="37">
        <f t="shared" si="31"/>
        <v>0.12888322094478724</v>
      </c>
      <c r="BB31" s="33">
        <f t="shared" si="16"/>
        <v>2.0677868978450252E-3</v>
      </c>
    </row>
    <row r="32" spans="1:54" x14ac:dyDescent="0.35">
      <c r="F32" s="22">
        <f t="shared" si="0"/>
        <v>2058.6484639999999</v>
      </c>
      <c r="G32" s="33">
        <f t="shared" si="1"/>
        <v>2.720277992235615E-2</v>
      </c>
      <c r="I32" s="6" t="s">
        <v>65</v>
      </c>
      <c r="J32" s="6">
        <v>269.83999599999999</v>
      </c>
      <c r="K32" s="37">
        <f t="shared" si="17"/>
        <v>-6.8823196126049603E-3</v>
      </c>
      <c r="L32" s="33">
        <f t="shared" si="2"/>
        <v>-9.2399950294864237E-4</v>
      </c>
      <c r="M32" s="6">
        <v>123.35002900000001</v>
      </c>
      <c r="N32" s="37">
        <f t="shared" si="18"/>
        <v>1.3249929836463474E-2</v>
      </c>
      <c r="O32" s="33">
        <f t="shared" si="3"/>
        <v>8.1317386664567063E-4</v>
      </c>
      <c r="P32" s="6">
        <v>478.91000400000001</v>
      </c>
      <c r="Q32" s="37">
        <f t="shared" si="19"/>
        <v>5.6486560714613708E-3</v>
      </c>
      <c r="R32" s="33">
        <f t="shared" si="4"/>
        <v>1.3459521499191874E-3</v>
      </c>
      <c r="S32" s="6">
        <v>107.989998</v>
      </c>
      <c r="T32" s="37">
        <f t="shared" si="20"/>
        <v>4.6313332490198006E-2</v>
      </c>
      <c r="U32" s="33">
        <f t="shared" si="5"/>
        <v>2.4883997191484561E-3</v>
      </c>
      <c r="V32" s="6">
        <v>61.572437000000001</v>
      </c>
      <c r="W32" s="37">
        <f t="shared" si="21"/>
        <v>2.8772495884326599E-3</v>
      </c>
      <c r="X32" s="33">
        <f t="shared" si="6"/>
        <v>8.8144345689040803E-5</v>
      </c>
      <c r="Y32" s="6">
        <v>122.471458</v>
      </c>
      <c r="Z32" s="37">
        <f t="shared" si="22"/>
        <v>1.298552245291206E-2</v>
      </c>
      <c r="AA32" s="33">
        <f t="shared" si="7"/>
        <v>7.9127035321896954E-4</v>
      </c>
      <c r="AB32" s="6">
        <v>44.057873000000001</v>
      </c>
      <c r="AC32" s="37">
        <f t="shared" si="23"/>
        <v>-2.2818207687549278E-2</v>
      </c>
      <c r="AD32" s="33">
        <f t="shared" si="8"/>
        <v>-5.0019072457555241E-4</v>
      </c>
      <c r="AE32" s="6">
        <v>111.18</v>
      </c>
      <c r="AF32" s="37">
        <f t="shared" si="24"/>
        <v>2.6286153336696105E-2</v>
      </c>
      <c r="AG32" s="33">
        <f t="shared" si="9"/>
        <v>1.4540665547862098E-3</v>
      </c>
      <c r="AH32" s="6">
        <v>32.691935999999998</v>
      </c>
      <c r="AI32" s="37">
        <f t="shared" si="25"/>
        <v>-4.6897587557563535E-2</v>
      </c>
      <c r="AJ32" s="33">
        <f t="shared" si="10"/>
        <v>-7.6281938607982282E-4</v>
      </c>
      <c r="AK32" s="6">
        <v>154.61000100000001</v>
      </c>
      <c r="AL32" s="37">
        <f t="shared" si="26"/>
        <v>6.6717254495415407E-2</v>
      </c>
      <c r="AM32" s="33">
        <f t="shared" si="11"/>
        <v>5.1322325621681935E-3</v>
      </c>
      <c r="AN32" s="6">
        <v>107.903198</v>
      </c>
      <c r="AO32" s="37">
        <f t="shared" si="27"/>
        <v>1.8196683121143351E-2</v>
      </c>
      <c r="AP32" s="33">
        <f t="shared" si="12"/>
        <v>9.7691578562369681E-4</v>
      </c>
      <c r="AQ32" s="6">
        <v>104.828278</v>
      </c>
      <c r="AR32" s="37">
        <f t="shared" si="28"/>
        <v>9.527212044509412E-3</v>
      </c>
      <c r="AS32" s="33">
        <f t="shared" si="13"/>
        <v>4.9690671042173877E-4</v>
      </c>
      <c r="AT32" s="6">
        <v>34.460636000000001</v>
      </c>
      <c r="AU32" s="37">
        <f t="shared" si="29"/>
        <v>4.7775850666202608E-4</v>
      </c>
      <c r="AV32" s="33">
        <f t="shared" si="14"/>
        <v>8.1914784985634886E-6</v>
      </c>
      <c r="AW32">
        <v>222.484512</v>
      </c>
      <c r="AX32" s="37">
        <f t="shared" si="30"/>
        <v>1.0741596571627489E-2</v>
      </c>
      <c r="AY32" s="33">
        <f t="shared" si="15"/>
        <v>1.1890474869603359E-3</v>
      </c>
      <c r="AZ32" s="6">
        <v>33.526370999999997</v>
      </c>
      <c r="BA32" s="37">
        <f t="shared" si="31"/>
        <v>5.3236550742814671E-2</v>
      </c>
      <c r="BB32" s="33">
        <f t="shared" si="16"/>
        <v>8.8802876663387044E-4</v>
      </c>
    </row>
    <row r="33" spans="6:54" x14ac:dyDescent="0.35">
      <c r="F33" s="22">
        <f t="shared" si="0"/>
        <v>2167.5365409999999</v>
      </c>
      <c r="G33" s="33">
        <f t="shared" si="1"/>
        <v>5.6083150348958388E-2</v>
      </c>
      <c r="I33" s="6" t="s">
        <v>66</v>
      </c>
      <c r="J33" s="6">
        <v>248.14999399999999</v>
      </c>
      <c r="K33" s="37">
        <f t="shared" si="17"/>
        <v>-8.038097510200079E-2</v>
      </c>
      <c r="L33" s="33">
        <f t="shared" si="2"/>
        <v>-9.6891425797482091E-3</v>
      </c>
      <c r="M33" s="6">
        <v>131.93571499999999</v>
      </c>
      <c r="N33" s="37">
        <f t="shared" si="18"/>
        <v>6.9604247924416635E-2</v>
      </c>
      <c r="O33" s="33">
        <f t="shared" si="3"/>
        <v>4.4608326178729148E-3</v>
      </c>
      <c r="P33" s="6">
        <v>513.419983</v>
      </c>
      <c r="Q33" s="37">
        <f t="shared" si="19"/>
        <v>7.2059423924667035E-2</v>
      </c>
      <c r="R33" s="33">
        <f t="shared" si="4"/>
        <v>1.7971377266863153E-2</v>
      </c>
      <c r="S33" s="6">
        <v>114.089996</v>
      </c>
      <c r="T33" s="37">
        <f t="shared" si="20"/>
        <v>5.6486694258481226E-2</v>
      </c>
      <c r="U33" s="33">
        <f t="shared" si="5"/>
        <v>3.1304843127424528E-3</v>
      </c>
      <c r="V33" s="6">
        <v>60.604992000000003</v>
      </c>
      <c r="W33" s="37">
        <f t="shared" si="21"/>
        <v>-1.5712306465959724E-2</v>
      </c>
      <c r="X33" s="33">
        <f t="shared" si="6"/>
        <v>-4.6255794727614917E-4</v>
      </c>
      <c r="Y33" s="6">
        <v>125.703255</v>
      </c>
      <c r="Z33" s="37">
        <f t="shared" si="22"/>
        <v>2.6388164661189876E-2</v>
      </c>
      <c r="AA33" s="33">
        <f t="shared" si="7"/>
        <v>1.6112892751695852E-3</v>
      </c>
      <c r="AB33" s="6">
        <v>41.700245000000002</v>
      </c>
      <c r="AC33" s="37">
        <f t="shared" si="23"/>
        <v>-5.3512070362543337E-2</v>
      </c>
      <c r="AD33" s="33">
        <f t="shared" si="8"/>
        <v>-1.0839473001813564E-3</v>
      </c>
      <c r="AE33" s="6">
        <v>112.257217</v>
      </c>
      <c r="AF33" s="37">
        <f t="shared" si="24"/>
        <v>9.6889458535706977E-3</v>
      </c>
      <c r="AG33" s="33">
        <f t="shared" si="9"/>
        <v>5.2833405809955521E-4</v>
      </c>
      <c r="AH33" s="6">
        <v>30.395755999999999</v>
      </c>
      <c r="AI33" s="37">
        <f t="shared" si="25"/>
        <v>-7.0236892669800891E-2</v>
      </c>
      <c r="AJ33" s="33">
        <f t="shared" si="10"/>
        <v>-1.0370412866125241E-3</v>
      </c>
      <c r="AK33" s="6">
        <v>167.729996</v>
      </c>
      <c r="AL33" s="37">
        <f t="shared" si="26"/>
        <v>8.4858643782040902E-2</v>
      </c>
      <c r="AM33" s="33">
        <f t="shared" si="11"/>
        <v>6.9139244659923377E-3</v>
      </c>
      <c r="AN33" s="6">
        <v>111.59687</v>
      </c>
      <c r="AO33" s="37">
        <f t="shared" si="27"/>
        <v>3.4231348731665875E-2</v>
      </c>
      <c r="AP33" s="33">
        <f t="shared" si="12"/>
        <v>1.8556404559279731E-3</v>
      </c>
      <c r="AQ33" s="6">
        <v>110.704041</v>
      </c>
      <c r="AR33" s="37">
        <f t="shared" si="28"/>
        <v>5.6051316611344187E-2</v>
      </c>
      <c r="AS33" s="33">
        <f t="shared" si="13"/>
        <v>3.0141655366402705E-3</v>
      </c>
      <c r="AT33" s="6">
        <v>32.813769999999998</v>
      </c>
      <c r="AU33" s="37">
        <f t="shared" si="29"/>
        <v>-4.7789773816130462E-2</v>
      </c>
      <c r="AV33" s="33">
        <f t="shared" si="14"/>
        <v>-7.6174377208022793E-4</v>
      </c>
      <c r="AW33">
        <v>224.02259799999999</v>
      </c>
      <c r="AX33" s="37">
        <f t="shared" si="30"/>
        <v>6.9132272901764628E-3</v>
      </c>
      <c r="AY33" s="33">
        <f t="shared" si="15"/>
        <v>7.5229897925391069E-4</v>
      </c>
      <c r="AZ33" s="6">
        <v>33.524036000000002</v>
      </c>
      <c r="BA33" s="37">
        <f t="shared" si="31"/>
        <v>-6.9646667096629432E-5</v>
      </c>
      <c r="BB33" s="33">
        <f t="shared" si="16"/>
        <v>-1.134160307530495E-6</v>
      </c>
    </row>
    <row r="34" spans="6:54" x14ac:dyDescent="0.35">
      <c r="F34" s="22">
        <f t="shared" si="0"/>
        <v>2146.8004369999999</v>
      </c>
      <c r="G34" s="33">
        <f t="shared" si="1"/>
        <v>-8.0093135425230721E-3</v>
      </c>
      <c r="I34" s="6" t="s">
        <v>67</v>
      </c>
      <c r="J34" s="6">
        <v>242.08000200000001</v>
      </c>
      <c r="K34" s="37">
        <f t="shared" si="17"/>
        <v>-2.4460979837863647E-2</v>
      </c>
      <c r="L34" s="33">
        <f t="shared" si="2"/>
        <v>-2.7319096753681865E-3</v>
      </c>
      <c r="M34" s="6">
        <v>129.746658</v>
      </c>
      <c r="N34" s="37">
        <f t="shared" si="18"/>
        <v>-1.6591845505972293E-2</v>
      </c>
      <c r="O34" s="33">
        <f t="shared" si="3"/>
        <v>-9.9317195522759315E-4</v>
      </c>
      <c r="P34" s="6">
        <v>582.80999799999995</v>
      </c>
      <c r="Q34" s="37">
        <f t="shared" si="19"/>
        <v>0.13515254041056665</v>
      </c>
      <c r="R34" s="33">
        <f t="shared" si="4"/>
        <v>3.6339987961650361E-2</v>
      </c>
      <c r="S34" s="6">
        <v>119.599998</v>
      </c>
      <c r="T34" s="37">
        <f t="shared" si="20"/>
        <v>4.8295224762739057E-2</v>
      </c>
      <c r="U34" s="33">
        <f t="shared" si="5"/>
        <v>2.6648264865552465E-3</v>
      </c>
      <c r="V34" s="6">
        <v>64.586654999999993</v>
      </c>
      <c r="W34" s="37">
        <f t="shared" si="21"/>
        <v>6.5698597897677971E-2</v>
      </c>
      <c r="X34" s="33">
        <f t="shared" si="6"/>
        <v>1.9576383586333516E-3</v>
      </c>
      <c r="Y34" s="6">
        <v>133.77810700000001</v>
      </c>
      <c r="Z34" s="37">
        <f t="shared" si="22"/>
        <v>6.4237413740797777E-2</v>
      </c>
      <c r="AA34" s="33">
        <f t="shared" si="7"/>
        <v>3.9646665448394474E-3</v>
      </c>
      <c r="AB34" s="6">
        <v>40.288128</v>
      </c>
      <c r="AC34" s="37">
        <f t="shared" si="23"/>
        <v>-3.3863518068059359E-2</v>
      </c>
      <c r="AD34" s="33">
        <f t="shared" si="8"/>
        <v>-6.2942318371567803E-4</v>
      </c>
      <c r="AE34" s="6">
        <v>122.99556</v>
      </c>
      <c r="AF34" s="37">
        <f t="shared" si="24"/>
        <v>9.5658375354165437E-2</v>
      </c>
      <c r="AG34" s="33">
        <f t="shared" si="9"/>
        <v>5.4280770925078381E-3</v>
      </c>
      <c r="AH34" s="6">
        <v>31.434667999999999</v>
      </c>
      <c r="AI34" s="37">
        <f t="shared" si="25"/>
        <v>3.4179508481381411E-2</v>
      </c>
      <c r="AJ34" s="33">
        <f t="shared" si="10"/>
        <v>4.9568783787133804E-4</v>
      </c>
      <c r="AK34" s="6">
        <v>168.38999899999999</v>
      </c>
      <c r="AL34" s="37">
        <f t="shared" si="26"/>
        <v>3.9349133472821943E-3</v>
      </c>
      <c r="AM34" s="33">
        <f t="shared" si="11"/>
        <v>3.0569268018348732E-4</v>
      </c>
      <c r="AN34" s="6">
        <v>118.12233000000001</v>
      </c>
      <c r="AO34" s="37">
        <f t="shared" si="27"/>
        <v>5.8473503781960999E-2</v>
      </c>
      <c r="AP34" s="33">
        <f t="shared" si="12"/>
        <v>3.1865790400020045E-3</v>
      </c>
      <c r="AQ34" s="6">
        <v>110.825676</v>
      </c>
      <c r="AR34" s="37">
        <f t="shared" si="28"/>
        <v>1.0987403793145882E-3</v>
      </c>
      <c r="AS34" s="33">
        <f t="shared" si="13"/>
        <v>5.6178358695561964E-5</v>
      </c>
      <c r="AT34" s="6">
        <v>33.495269999999998</v>
      </c>
      <c r="AU34" s="37">
        <f t="shared" si="29"/>
        <v>2.0768719961162641E-2</v>
      </c>
      <c r="AV34" s="33">
        <f t="shared" si="14"/>
        <v>3.2094217075232786E-4</v>
      </c>
      <c r="AW34">
        <v>233.733429</v>
      </c>
      <c r="AX34" s="37">
        <f t="shared" si="30"/>
        <v>4.3347551035900468E-2</v>
      </c>
      <c r="AY34" s="33">
        <f t="shared" si="15"/>
        <v>4.6743256921976473E-3</v>
      </c>
      <c r="AZ34" s="6">
        <v>35.650063000000003</v>
      </c>
      <c r="BA34" s="37">
        <f t="shared" si="31"/>
        <v>6.3417990602324864E-2</v>
      </c>
      <c r="BB34" s="33">
        <f t="shared" si="16"/>
        <v>1.0430529393812371E-3</v>
      </c>
    </row>
    <row r="35" spans="6:54" x14ac:dyDescent="0.35">
      <c r="F35" s="22">
        <f t="shared" si="0"/>
        <v>2162.9393709999995</v>
      </c>
      <c r="G35" s="33">
        <f t="shared" si="1"/>
        <v>9.7473103028626485E-3</v>
      </c>
      <c r="I35" s="6" t="s">
        <v>68</v>
      </c>
      <c r="J35" s="6">
        <v>218.740005</v>
      </c>
      <c r="K35" s="37">
        <f t="shared" si="17"/>
        <v>-9.6414395270865913E-2</v>
      </c>
      <c r="L35" s="33">
        <f t="shared" si="2"/>
        <v>-9.8237753915741289E-3</v>
      </c>
      <c r="M35" s="6">
        <v>130.402939</v>
      </c>
      <c r="N35" s="37">
        <f t="shared" si="18"/>
        <v>5.0581726737039118E-3</v>
      </c>
      <c r="O35" s="33">
        <f t="shared" si="3"/>
        <v>3.0724820586594569E-4</v>
      </c>
      <c r="P35" s="6">
        <v>588.53997800000002</v>
      </c>
      <c r="Q35" s="37">
        <f t="shared" si="19"/>
        <v>9.831643279393551E-3</v>
      </c>
      <c r="R35" s="33">
        <f t="shared" si="4"/>
        <v>2.695320449740587E-3</v>
      </c>
      <c r="S35" s="6">
        <v>123.510002</v>
      </c>
      <c r="T35" s="37">
        <f t="shared" si="20"/>
        <v>3.2692341683818432E-2</v>
      </c>
      <c r="U35" s="33">
        <f t="shared" si="5"/>
        <v>1.8808600544145957E-3</v>
      </c>
      <c r="V35" s="6">
        <v>62.700465999999999</v>
      </c>
      <c r="W35" s="37">
        <f t="shared" si="21"/>
        <v>-2.9204005068848893E-2</v>
      </c>
      <c r="X35" s="33">
        <f t="shared" si="6"/>
        <v>-8.5294594472974184E-4</v>
      </c>
      <c r="Y35" s="6">
        <v>137.16390999999999</v>
      </c>
      <c r="Z35" s="37">
        <f t="shared" si="22"/>
        <v>2.5309096353112407E-2</v>
      </c>
      <c r="AA35" s="33">
        <f t="shared" si="7"/>
        <v>1.6170551088627518E-3</v>
      </c>
      <c r="AB35" s="6">
        <v>41.296191999999998</v>
      </c>
      <c r="AC35" s="37">
        <f t="shared" si="23"/>
        <v>2.5021366095739107E-2</v>
      </c>
      <c r="AD35" s="33">
        <f t="shared" si="8"/>
        <v>4.813149469243994E-4</v>
      </c>
      <c r="AE35" s="6">
        <v>124.91222399999999</v>
      </c>
      <c r="AF35" s="37">
        <f t="shared" si="24"/>
        <v>1.5583196661733134E-2</v>
      </c>
      <c r="AG35" s="33">
        <f t="shared" si="9"/>
        <v>9.067129475558522E-4</v>
      </c>
      <c r="AH35" s="6">
        <v>27.957156999999999</v>
      </c>
      <c r="AI35" s="37">
        <f t="shared" si="25"/>
        <v>-0.11062661772028258</v>
      </c>
      <c r="AJ35" s="33">
        <f t="shared" si="10"/>
        <v>-1.4406582310495972E-3</v>
      </c>
      <c r="AK35" s="6">
        <v>161.41999799999999</v>
      </c>
      <c r="AL35" s="37">
        <f t="shared" si="26"/>
        <v>-4.1392012835631625E-2</v>
      </c>
      <c r="AM35" s="33">
        <f t="shared" si="11"/>
        <v>-3.1123054169303914E-3</v>
      </c>
      <c r="AN35" s="6">
        <v>116.747688</v>
      </c>
      <c r="AO35" s="37">
        <f t="shared" si="27"/>
        <v>-1.163744399555959E-2</v>
      </c>
      <c r="AP35" s="33">
        <f t="shared" si="12"/>
        <v>-6.328695752501678E-4</v>
      </c>
      <c r="AQ35" s="6">
        <v>114.232071</v>
      </c>
      <c r="AR35" s="37">
        <f t="shared" si="28"/>
        <v>3.0736514523944825E-2</v>
      </c>
      <c r="AS35" s="33">
        <f t="shared" si="13"/>
        <v>1.6355016744352361E-3</v>
      </c>
      <c r="AT35" s="6">
        <v>33.131287</v>
      </c>
      <c r="AU35" s="37">
        <f t="shared" si="29"/>
        <v>-1.086669849205567E-2</v>
      </c>
      <c r="AV35" s="33">
        <f t="shared" si="14"/>
        <v>-1.6770431954349544E-4</v>
      </c>
      <c r="AW35">
        <v>232.297394</v>
      </c>
      <c r="AX35" s="37">
        <f t="shared" si="30"/>
        <v>-6.1439007939253906E-3</v>
      </c>
      <c r="AY35" s="33">
        <f t="shared" si="15"/>
        <v>-6.6480894955370251E-4</v>
      </c>
      <c r="AZ35" s="6">
        <v>33.749125999999997</v>
      </c>
      <c r="BA35" s="37">
        <f t="shared" si="31"/>
        <v>-5.3322121758943485E-2</v>
      </c>
      <c r="BB35" s="33">
        <f t="shared" si="16"/>
        <v>-8.3825910169121388E-4</v>
      </c>
    </row>
    <row r="36" spans="6:54" x14ac:dyDescent="0.35">
      <c r="F36" s="22">
        <f t="shared" si="0"/>
        <v>2178.719611</v>
      </c>
      <c r="G36" s="33">
        <f t="shared" si="1"/>
        <v>1.037618575508043E-2</v>
      </c>
      <c r="I36" s="6" t="s">
        <v>69</v>
      </c>
      <c r="J36" s="6">
        <v>204.300003</v>
      </c>
      <c r="K36" s="37">
        <f t="shared" si="17"/>
        <v>-6.6014454008995721E-2</v>
      </c>
      <c r="L36" s="33">
        <f t="shared" si="2"/>
        <v>-6.2353819681250748E-3</v>
      </c>
      <c r="M36" s="6">
        <v>127.17263800000001</v>
      </c>
      <c r="N36" s="37">
        <f t="shared" si="18"/>
        <v>-2.4771688619686687E-2</v>
      </c>
      <c r="O36" s="33">
        <f t="shared" si="3"/>
        <v>-1.4564814121551888E-3</v>
      </c>
      <c r="P36" s="6">
        <v>573.080017</v>
      </c>
      <c r="Q36" s="37">
        <f t="shared" si="19"/>
        <v>-2.6268327688692746E-2</v>
      </c>
      <c r="R36" s="33">
        <f t="shared" si="4"/>
        <v>-6.9599055249698035E-3</v>
      </c>
      <c r="S36" s="6">
        <v>128.320007</v>
      </c>
      <c r="T36" s="37">
        <f t="shared" si="20"/>
        <v>3.8944254895243252E-2</v>
      </c>
      <c r="U36" s="33">
        <f t="shared" si="5"/>
        <v>2.3104332593737783E-3</v>
      </c>
      <c r="V36" s="6">
        <v>61.068038999999999</v>
      </c>
      <c r="W36" s="37">
        <f t="shared" si="21"/>
        <v>-2.6035324841126379E-2</v>
      </c>
      <c r="X36" s="33">
        <f t="shared" si="6"/>
        <v>-7.3507665267588988E-4</v>
      </c>
      <c r="Y36" s="6">
        <v>144.304428</v>
      </c>
      <c r="Z36" s="37">
        <f t="shared" si="22"/>
        <v>5.2058285594220918E-2</v>
      </c>
      <c r="AA36" s="33">
        <f t="shared" si="7"/>
        <v>3.4731630604428491E-3</v>
      </c>
      <c r="AB36" s="6">
        <v>42.631656999999997</v>
      </c>
      <c r="AC36" s="37">
        <f t="shared" si="23"/>
        <v>3.2338696023110299E-2</v>
      </c>
      <c r="AD36" s="33">
        <f t="shared" si="8"/>
        <v>6.3739752263472147E-4</v>
      </c>
      <c r="AE36" s="6">
        <v>129.81663499999999</v>
      </c>
      <c r="AF36" s="37">
        <f t="shared" si="24"/>
        <v>3.9262858693477398E-2</v>
      </c>
      <c r="AG36" s="33">
        <f t="shared" si="9"/>
        <v>2.3565025744162354E-3</v>
      </c>
      <c r="AH36" s="6">
        <v>24.141684000000001</v>
      </c>
      <c r="AI36" s="37">
        <f t="shared" si="25"/>
        <v>-0.13647571532398653</v>
      </c>
      <c r="AJ36" s="33">
        <f t="shared" si="10"/>
        <v>-1.5232759813800817E-3</v>
      </c>
      <c r="AK36" s="6">
        <v>166.46000699999999</v>
      </c>
      <c r="AL36" s="37">
        <f t="shared" si="26"/>
        <v>3.1222952933006465E-2</v>
      </c>
      <c r="AM36" s="33">
        <f t="shared" si="11"/>
        <v>2.4029212438747213E-3</v>
      </c>
      <c r="AN36" s="6">
        <v>122.851845</v>
      </c>
      <c r="AO36" s="37">
        <f t="shared" si="27"/>
        <v>5.2285035400444081E-2</v>
      </c>
      <c r="AP36" s="33">
        <f t="shared" si="12"/>
        <v>2.9697148015134403E-3</v>
      </c>
      <c r="AQ36" s="6">
        <v>123.57305100000001</v>
      </c>
      <c r="AR36" s="37">
        <f t="shared" si="28"/>
        <v>8.1771957018970637E-2</v>
      </c>
      <c r="AS36" s="33">
        <f t="shared" si="13"/>
        <v>4.6717954051588946E-3</v>
      </c>
      <c r="AT36" s="6">
        <v>35.919108999999999</v>
      </c>
      <c r="AU36" s="37">
        <f t="shared" si="29"/>
        <v>8.4144693805586201E-2</v>
      </c>
      <c r="AV36" s="33">
        <f t="shared" si="14"/>
        <v>1.3973588298857944E-3</v>
      </c>
      <c r="AW36">
        <v>244.447418</v>
      </c>
      <c r="AX36" s="37">
        <f t="shared" si="30"/>
        <v>5.2303746463897058E-2</v>
      </c>
      <c r="AY36" s="33">
        <f t="shared" si="15"/>
        <v>5.9111762198471116E-3</v>
      </c>
      <c r="AZ36" s="6">
        <v>34.852832999999997</v>
      </c>
      <c r="BA36" s="37">
        <f t="shared" si="31"/>
        <v>3.2703276523368338E-2</v>
      </c>
      <c r="BB36" s="33">
        <f t="shared" si="16"/>
        <v>5.2696892502114318E-4</v>
      </c>
    </row>
    <row r="37" spans="6:54" x14ac:dyDescent="0.35">
      <c r="F37" s="22">
        <f t="shared" ref="F37:F68" si="32">SUM(J38,M38,P38,S38,V38,Y38,AB38,AE38,AH38,AK38,AN38,AQ38,AT38,AW38,AZ38)</f>
        <v>2272.9885100000006</v>
      </c>
      <c r="G37" s="33">
        <f t="shared" ref="G37:G68" si="33">SUM(L38,O38,R38,U38,X38,AA38,AD38,AG38,AJ38,AM38,AP38,AS38,AV38,AY38,BB38)</f>
        <v>4.453494415216732E-2</v>
      </c>
      <c r="I37" s="6" t="s">
        <v>70</v>
      </c>
      <c r="J37" s="6">
        <v>196.13000500000001</v>
      </c>
      <c r="K37" s="37">
        <f t="shared" si="17"/>
        <v>-3.9990200098039122E-2</v>
      </c>
      <c r="L37" s="33">
        <f t="shared" si="2"/>
        <v>-3.5999483850881874E-3</v>
      </c>
      <c r="M37" s="6">
        <v>127.40213799999999</v>
      </c>
      <c r="N37" s="37">
        <f t="shared" si="18"/>
        <v>1.8046334778396857E-3</v>
      </c>
      <c r="O37" s="33">
        <f t="shared" si="3"/>
        <v>1.05527192311646E-4</v>
      </c>
      <c r="P37" s="6">
        <v>605.09002699999996</v>
      </c>
      <c r="Q37" s="37">
        <f t="shared" si="19"/>
        <v>5.5856091733172346E-2</v>
      </c>
      <c r="R37" s="33">
        <f t="shared" si="4"/>
        <v>1.5512764416448688E-2</v>
      </c>
      <c r="S37" s="6">
        <v>120.589996</v>
      </c>
      <c r="T37" s="37">
        <f t="shared" si="20"/>
        <v>-6.0240107374682453E-2</v>
      </c>
      <c r="U37" s="33">
        <f t="shared" si="5"/>
        <v>-3.3342309265845809E-3</v>
      </c>
      <c r="V37" s="6">
        <v>60.931820000000002</v>
      </c>
      <c r="W37" s="37">
        <f t="shared" si="21"/>
        <v>-2.2306103524954678E-3</v>
      </c>
      <c r="X37" s="33">
        <f t="shared" si="6"/>
        <v>-6.2383038093647745E-5</v>
      </c>
      <c r="Y37" s="6">
        <v>144.999695</v>
      </c>
      <c r="Z37" s="37">
        <f t="shared" si="22"/>
        <v>4.8180572809588436E-3</v>
      </c>
      <c r="AA37" s="33">
        <f t="shared" si="7"/>
        <v>3.2065477021658005E-4</v>
      </c>
      <c r="AB37" s="6">
        <v>33.640510999999996</v>
      </c>
      <c r="AC37" s="37">
        <f t="shared" si="23"/>
        <v>-0.21090303855653561</v>
      </c>
      <c r="AD37" s="33">
        <f t="shared" si="8"/>
        <v>-3.2564474807467822E-3</v>
      </c>
      <c r="AE37" s="6">
        <v>131.09402499999999</v>
      </c>
      <c r="AF37" s="37">
        <f t="shared" si="24"/>
        <v>9.8399561812705823E-3</v>
      </c>
      <c r="AG37" s="33">
        <f t="shared" si="9"/>
        <v>5.9207226809434091E-4</v>
      </c>
      <c r="AH37" s="6">
        <v>23.094277999999999</v>
      </c>
      <c r="AI37" s="37">
        <f t="shared" si="25"/>
        <v>-4.3385788663293005E-2</v>
      </c>
      <c r="AJ37" s="33">
        <f t="shared" si="10"/>
        <v>-4.5988637527315902E-4</v>
      </c>
      <c r="AK37" s="6">
        <v>155.429993</v>
      </c>
      <c r="AL37" s="37">
        <f t="shared" si="26"/>
        <v>-6.6262246402524747E-2</v>
      </c>
      <c r="AM37" s="33">
        <f t="shared" si="11"/>
        <v>-4.72715279309463E-3</v>
      </c>
      <c r="AN37" s="6">
        <v>128.37274199999999</v>
      </c>
      <c r="AO37" s="37">
        <f t="shared" si="27"/>
        <v>4.4939471605005124E-2</v>
      </c>
      <c r="AP37" s="33">
        <f t="shared" si="12"/>
        <v>2.6478869354454294E-3</v>
      </c>
      <c r="AQ37" s="6">
        <v>125.826187</v>
      </c>
      <c r="AR37" s="37">
        <f t="shared" si="28"/>
        <v>1.8233231127391988E-2</v>
      </c>
      <c r="AS37" s="33">
        <f t="shared" si="13"/>
        <v>1.0530120249830739E-3</v>
      </c>
      <c r="AT37" s="6">
        <v>32.143867</v>
      </c>
      <c r="AU37" s="37">
        <f t="shared" si="29"/>
        <v>-0.10510399909975492</v>
      </c>
      <c r="AV37" s="33">
        <f t="shared" si="14"/>
        <v>-1.5506579879179514E-3</v>
      </c>
      <c r="AW37">
        <v>255.54316700000001</v>
      </c>
      <c r="AX37" s="37">
        <f t="shared" si="30"/>
        <v>4.5391148291858877E-2</v>
      </c>
      <c r="AY37" s="33">
        <f t="shared" si="15"/>
        <v>5.3239516134636101E-3</v>
      </c>
      <c r="AZ37" s="6">
        <v>38.431159999999998</v>
      </c>
      <c r="BA37" s="37">
        <f t="shared" si="31"/>
        <v>0.10266961655599136</v>
      </c>
      <c r="BB37" s="33">
        <f t="shared" si="16"/>
        <v>1.8110235209159978E-3</v>
      </c>
    </row>
    <row r="38" spans="6:54" x14ac:dyDescent="0.35">
      <c r="F38" s="22">
        <f t="shared" si="32"/>
        <v>2346.1447680000001</v>
      </c>
      <c r="G38" s="33">
        <f t="shared" si="33"/>
        <v>3.4464751744723673E-2</v>
      </c>
      <c r="I38" s="6" t="s">
        <v>71</v>
      </c>
      <c r="J38" s="6">
        <v>215.36999499999999</v>
      </c>
      <c r="K38" s="37">
        <f t="shared" si="17"/>
        <v>9.8098146685918736E-2</v>
      </c>
      <c r="L38" s="33">
        <f t="shared" ref="L38:L69" si="34">(J38/$F37)*K38</f>
        <v>9.2949864323139831E-3</v>
      </c>
      <c r="M38" s="6">
        <v>139.86203</v>
      </c>
      <c r="N38" s="37">
        <f t="shared" si="18"/>
        <v>9.779970882435278E-2</v>
      </c>
      <c r="O38" s="33">
        <f t="shared" ref="O38:O69" si="35">(M38/$F37)*N38</f>
        <v>6.0178332399854016E-3</v>
      </c>
      <c r="P38" s="6">
        <v>626.15997300000004</v>
      </c>
      <c r="Q38" s="37">
        <f t="shared" si="19"/>
        <v>3.4821175461217893E-2</v>
      </c>
      <c r="R38" s="33">
        <f t="shared" ref="R38:R69" si="36">(P38/$F37)*Q38</f>
        <v>9.5924929627666505E-3</v>
      </c>
      <c r="S38" s="6">
        <v>124.410004</v>
      </c>
      <c r="T38" s="37">
        <f t="shared" si="20"/>
        <v>3.1677652597318286E-2</v>
      </c>
      <c r="U38" s="33">
        <f t="shared" ref="U38:U69" si="37">(S38/$F37)*T38</f>
        <v>1.7338481338574727E-3</v>
      </c>
      <c r="V38" s="6">
        <v>61.960968000000001</v>
      </c>
      <c r="W38" s="37">
        <f t="shared" si="21"/>
        <v>1.6890156899958007E-2</v>
      </c>
      <c r="X38" s="33">
        <f t="shared" ref="X38:X69" si="38">(V38/$F37)*W38</f>
        <v>4.6042048456869546E-4</v>
      </c>
      <c r="Y38" s="6">
        <v>147.259094</v>
      </c>
      <c r="Z38" s="37">
        <f t="shared" si="22"/>
        <v>1.5582094845096067E-2</v>
      </c>
      <c r="AA38" s="33">
        <f t="shared" ref="AA38:AA69" si="39">(Y38/$F37)*Z38</f>
        <v>1.0095102370363135E-3</v>
      </c>
      <c r="AB38" s="6">
        <v>39.668773999999999</v>
      </c>
      <c r="AC38" s="37">
        <f t="shared" si="23"/>
        <v>0.17919653479698935</v>
      </c>
      <c r="AD38" s="33">
        <f t="shared" ref="AD38:AD69" si="40">(AB38/$F37)*AC38</f>
        <v>3.1273835345718066E-3</v>
      </c>
      <c r="AE38" s="6">
        <v>137.631775</v>
      </c>
      <c r="AF38" s="37">
        <f t="shared" si="24"/>
        <v>4.9870693954205902E-2</v>
      </c>
      <c r="AG38" s="33">
        <f t="shared" ref="AG38:AG69" si="41">(AE38/$F37)*AF38</f>
        <v>3.0197214368668872E-3</v>
      </c>
      <c r="AH38" s="6">
        <v>24.295501999999999</v>
      </c>
      <c r="AI38" s="37">
        <f t="shared" si="25"/>
        <v>5.2013923102510497E-2</v>
      </c>
      <c r="AJ38" s="33">
        <f t="shared" ref="AJ38:AJ69" si="42">(AH38/$F37)*AI38</f>
        <v>5.5596601883609595E-4</v>
      </c>
      <c r="AK38" s="6">
        <v>155.490005</v>
      </c>
      <c r="AL38" s="37">
        <f t="shared" si="26"/>
        <v>3.8610308629429327E-4</v>
      </c>
      <c r="AM38" s="33">
        <f t="shared" ref="AM38:AM69" si="43">(AK38/$F37)*AL38</f>
        <v>2.6412439198126469E-5</v>
      </c>
      <c r="AN38" s="6">
        <v>135.98074299999999</v>
      </c>
      <c r="AO38" s="37">
        <f t="shared" si="27"/>
        <v>5.9264925571193318E-2</v>
      </c>
      <c r="AP38" s="33">
        <f t="shared" ref="AP38:AP69" si="44">(AN38/$F37)*AO38</f>
        <v>3.5455034539574352E-3</v>
      </c>
      <c r="AQ38" s="6">
        <v>131.071594</v>
      </c>
      <c r="AR38" s="37">
        <f t="shared" si="28"/>
        <v>4.1687721173653623E-2</v>
      </c>
      <c r="AS38" s="33">
        <f t="shared" ref="AS38:AS69" si="45">(AQ38/$F37)*AR38</f>
        <v>2.4039171515470308E-3</v>
      </c>
      <c r="AT38" s="6">
        <v>36.384273999999998</v>
      </c>
      <c r="AU38" s="37">
        <f t="shared" si="29"/>
        <v>0.13191962871175386</v>
      </c>
      <c r="AV38" s="33">
        <f t="shared" ref="AV38:AV69" si="46">(AT38/$F37)*AU38</f>
        <v>2.1116692389380877E-3</v>
      </c>
      <c r="AW38">
        <v>261.186035</v>
      </c>
      <c r="AX38" s="37">
        <f t="shared" si="30"/>
        <v>2.2081858287371043E-2</v>
      </c>
      <c r="AY38" s="33">
        <f t="shared" ref="AY38:AY69" si="47">(AW38/$F37)*AX38</f>
        <v>2.5373964655502515E-3</v>
      </c>
      <c r="AZ38" s="6">
        <v>36.257744000000002</v>
      </c>
      <c r="BA38" s="37">
        <f t="shared" si="31"/>
        <v>-5.6553484203963555E-2</v>
      </c>
      <c r="BB38" s="33">
        <f t="shared" ref="BB38:BB69" si="48">(AZ38/$F37)*BA38</f>
        <v>-9.0211707782691518E-4</v>
      </c>
    </row>
    <row r="39" spans="6:54" x14ac:dyDescent="0.35">
      <c r="F39" s="22">
        <f t="shared" si="32"/>
        <v>2356.3217420000001</v>
      </c>
      <c r="G39" s="33">
        <f t="shared" si="33"/>
        <v>1.0016898522575108E-2</v>
      </c>
      <c r="I39" s="6" t="s">
        <v>72</v>
      </c>
      <c r="J39" s="6">
        <v>210.949997</v>
      </c>
      <c r="K39" s="37">
        <f t="shared" si="17"/>
        <v>-2.0522812381548287E-2</v>
      </c>
      <c r="L39" s="33">
        <f t="shared" si="34"/>
        <v>-1.8452770985695518E-3</v>
      </c>
      <c r="M39" s="6">
        <v>141.760345</v>
      </c>
      <c r="N39" s="37">
        <f t="shared" si="18"/>
        <v>1.3572768820815746E-2</v>
      </c>
      <c r="O39" s="33">
        <f t="shared" si="35"/>
        <v>8.2010301192295533E-4</v>
      </c>
      <c r="P39" s="6">
        <v>682.63000499999998</v>
      </c>
      <c r="Q39" s="37">
        <f t="shared" si="19"/>
        <v>9.0184672344107097E-2</v>
      </c>
      <c r="R39" s="33">
        <f t="shared" si="36"/>
        <v>2.6239967871062416E-2</v>
      </c>
      <c r="S39" s="6">
        <v>125.30999799999999</v>
      </c>
      <c r="T39" s="37">
        <f t="shared" si="20"/>
        <v>7.2340967049562381E-3</v>
      </c>
      <c r="U39" s="33">
        <f t="shared" si="37"/>
        <v>3.8638052348433457E-4</v>
      </c>
      <c r="V39" s="6">
        <v>59.919685000000001</v>
      </c>
      <c r="W39" s="37">
        <f t="shared" si="21"/>
        <v>-3.2944659612160997E-2</v>
      </c>
      <c r="X39" s="33">
        <f t="shared" si="38"/>
        <v>-8.4139463741433928E-4</v>
      </c>
      <c r="Y39" s="6">
        <v>147.409775</v>
      </c>
      <c r="Z39" s="37">
        <f t="shared" si="22"/>
        <v>1.0232373153130469E-3</v>
      </c>
      <c r="AA39" s="33">
        <f t="shared" si="39"/>
        <v>6.4290654387231857E-5</v>
      </c>
      <c r="AB39" s="6">
        <v>35.831825000000002</v>
      </c>
      <c r="AC39" s="37">
        <f t="shared" si="23"/>
        <v>-9.6724668123093424E-2</v>
      </c>
      <c r="AD39" s="33">
        <f t="shared" si="40"/>
        <v>-1.4772410588815644E-3</v>
      </c>
      <c r="AE39" s="6">
        <v>135.11648600000001</v>
      </c>
      <c r="AF39" s="37">
        <f t="shared" si="24"/>
        <v>-1.8275496337964076E-2</v>
      </c>
      <c r="AG39" s="33">
        <f t="shared" si="41"/>
        <v>-1.0525014819083723E-3</v>
      </c>
      <c r="AH39" s="6">
        <v>27.597518999999998</v>
      </c>
      <c r="AI39" s="37">
        <f t="shared" si="25"/>
        <v>0.1359106307002835</v>
      </c>
      <c r="AJ39" s="33">
        <f t="shared" si="42"/>
        <v>1.5987062112328512E-3</v>
      </c>
      <c r="AK39" s="6">
        <v>166.16999799999999</v>
      </c>
      <c r="AL39" s="37">
        <f t="shared" si="26"/>
        <v>6.868604190989637E-2</v>
      </c>
      <c r="AM39" s="33">
        <f t="shared" si="43"/>
        <v>4.8648146535838124E-3</v>
      </c>
      <c r="AN39" s="6">
        <v>143.27091999999999</v>
      </c>
      <c r="AO39" s="37">
        <f t="shared" si="27"/>
        <v>5.3611833846208656E-2</v>
      </c>
      <c r="AP39" s="33">
        <f t="shared" si="44"/>
        <v>3.2738886631370275E-3</v>
      </c>
      <c r="AQ39" s="6">
        <v>134.08445699999999</v>
      </c>
      <c r="AR39" s="37">
        <f t="shared" si="28"/>
        <v>2.2986391696739276E-2</v>
      </c>
      <c r="AS39" s="33">
        <f t="shared" si="45"/>
        <v>1.3136946581834264E-3</v>
      </c>
      <c r="AT39" s="6">
        <v>36.933022000000001</v>
      </c>
      <c r="AU39" s="37">
        <f t="shared" si="29"/>
        <v>1.5082010431210015E-2</v>
      </c>
      <c r="AV39" s="33">
        <f t="shared" si="46"/>
        <v>2.3742107932024636E-4</v>
      </c>
      <c r="AW39">
        <v>259.39297499999998</v>
      </c>
      <c r="AX39" s="37">
        <f t="shared" si="30"/>
        <v>-6.8650684176128534E-3</v>
      </c>
      <c r="AY39" s="33">
        <f t="shared" si="47"/>
        <v>-7.5901135544212937E-4</v>
      </c>
      <c r="AZ39" s="6">
        <v>39.767761</v>
      </c>
      <c r="BA39" s="37">
        <f t="shared" si="31"/>
        <v>9.680737444668365E-2</v>
      </c>
      <c r="BB39" s="33">
        <f t="shared" si="48"/>
        <v>1.6409100506253253E-3</v>
      </c>
    </row>
    <row r="40" spans="6:54" x14ac:dyDescent="0.35">
      <c r="F40" s="22">
        <f t="shared" si="32"/>
        <v>2364.9964500000006</v>
      </c>
      <c r="G40" s="33">
        <f t="shared" si="33"/>
        <v>4.3704372087295896E-3</v>
      </c>
      <c r="I40" s="6" t="s">
        <v>73</v>
      </c>
      <c r="J40" s="6">
        <v>236.21000699999999</v>
      </c>
      <c r="K40" s="37">
        <f t="shared" si="17"/>
        <v>0.11974406427699544</v>
      </c>
      <c r="L40" s="33">
        <f t="shared" si="34"/>
        <v>1.2003770859012657E-2</v>
      </c>
      <c r="M40" s="6">
        <v>153.76612900000001</v>
      </c>
      <c r="N40" s="37">
        <f t="shared" si="18"/>
        <v>8.4690708110226498E-2</v>
      </c>
      <c r="O40" s="33">
        <f t="shared" si="35"/>
        <v>5.5266486389609669E-3</v>
      </c>
      <c r="P40" s="6">
        <v>629.21002199999998</v>
      </c>
      <c r="Q40" s="37">
        <f t="shared" si="19"/>
        <v>-7.8256130859644835E-2</v>
      </c>
      <c r="R40" s="33">
        <f t="shared" si="36"/>
        <v>-2.0896782023510269E-2</v>
      </c>
      <c r="S40" s="6">
        <v>120.889999</v>
      </c>
      <c r="T40" s="37">
        <f t="shared" si="20"/>
        <v>-3.5272516722887427E-2</v>
      </c>
      <c r="U40" s="33">
        <f t="shared" si="37"/>
        <v>-1.8096401842551705E-3</v>
      </c>
      <c r="V40" s="6">
        <v>61.959601999999997</v>
      </c>
      <c r="W40" s="37">
        <f t="shared" si="21"/>
        <v>3.4044187648850213E-2</v>
      </c>
      <c r="X40" s="33">
        <f t="shared" si="38"/>
        <v>8.9519367391045985E-4</v>
      </c>
      <c r="Y40" s="6">
        <v>155.89810199999999</v>
      </c>
      <c r="Z40" s="37">
        <f t="shared" si="22"/>
        <v>5.758320301350435E-2</v>
      </c>
      <c r="AA40" s="33">
        <f t="shared" si="39"/>
        <v>3.8097989323250953E-3</v>
      </c>
      <c r="AB40" s="6">
        <v>36.446404000000001</v>
      </c>
      <c r="AC40" s="37">
        <f t="shared" si="23"/>
        <v>1.7151763830058866E-2</v>
      </c>
      <c r="AD40" s="33">
        <f t="shared" si="40"/>
        <v>2.652948885207514E-4</v>
      </c>
      <c r="AE40" s="6">
        <v>132.42486600000001</v>
      </c>
      <c r="AF40" s="37">
        <f t="shared" si="24"/>
        <v>-1.992073713343907E-2</v>
      </c>
      <c r="AG40" s="33">
        <f t="shared" si="41"/>
        <v>-1.1195419108079058E-3</v>
      </c>
      <c r="AH40" s="6">
        <v>28.784421999999999</v>
      </c>
      <c r="AI40" s="37">
        <f t="shared" si="25"/>
        <v>4.3007597893129489E-2</v>
      </c>
      <c r="AJ40" s="33">
        <f t="shared" si="42"/>
        <v>5.2537343474639555E-4</v>
      </c>
      <c r="AK40" s="6">
        <v>156.41000399999999</v>
      </c>
      <c r="AL40" s="37">
        <f t="shared" si="26"/>
        <v>-5.8734994989889849E-2</v>
      </c>
      <c r="AM40" s="33">
        <f t="shared" si="43"/>
        <v>-3.8987633299649152E-3</v>
      </c>
      <c r="AN40" s="6">
        <v>145.132767</v>
      </c>
      <c r="AO40" s="37">
        <f t="shared" si="27"/>
        <v>1.2995288925345155E-2</v>
      </c>
      <c r="AP40" s="33">
        <f t="shared" si="44"/>
        <v>8.0041795909371991E-4</v>
      </c>
      <c r="AQ40" s="6">
        <v>142.944366</v>
      </c>
      <c r="AR40" s="37">
        <f t="shared" si="28"/>
        <v>6.6077077076875643E-2</v>
      </c>
      <c r="AS40" s="33">
        <f t="shared" si="45"/>
        <v>4.0085128111028235E-3</v>
      </c>
      <c r="AT40" s="6">
        <v>47.197586000000001</v>
      </c>
      <c r="AU40" s="37">
        <f t="shared" si="29"/>
        <v>0.27792375072909009</v>
      </c>
      <c r="AV40" s="33">
        <f t="shared" si="46"/>
        <v>5.5668671610800725E-3</v>
      </c>
      <c r="AW40">
        <v>268.61862200000002</v>
      </c>
      <c r="AX40" s="37">
        <f t="shared" si="30"/>
        <v>3.5566294730996623E-2</v>
      </c>
      <c r="AY40" s="33">
        <f t="shared" si="47"/>
        <v>4.0545265572167243E-3</v>
      </c>
      <c r="AZ40" s="6">
        <v>40.428843999999998</v>
      </c>
      <c r="BA40" s="37">
        <f t="shared" si="31"/>
        <v>1.6623591154654088E-2</v>
      </c>
      <c r="BB40" s="33">
        <f t="shared" si="48"/>
        <v>2.8522105514370368E-4</v>
      </c>
    </row>
    <row r="41" spans="6:54" x14ac:dyDescent="0.35">
      <c r="F41" s="22">
        <f t="shared" si="32"/>
        <v>2595.3004150000002</v>
      </c>
      <c r="G41" s="33">
        <f t="shared" si="33"/>
        <v>9.9472808144753774E-2</v>
      </c>
      <c r="I41" s="6" t="s">
        <v>74</v>
      </c>
      <c r="J41" s="6">
        <v>240.53999300000001</v>
      </c>
      <c r="K41" s="37">
        <f t="shared" si="17"/>
        <v>1.8331086201610499E-2</v>
      </c>
      <c r="L41" s="33">
        <f t="shared" si="34"/>
        <v>1.8644253553183072E-3</v>
      </c>
      <c r="M41" s="6">
        <v>162.890289</v>
      </c>
      <c r="N41" s="37">
        <f t="shared" si="18"/>
        <v>5.9337905293824419E-2</v>
      </c>
      <c r="O41" s="33">
        <f t="shared" si="35"/>
        <v>4.0869272941046848E-3</v>
      </c>
      <c r="P41" s="6">
        <v>619.52002000000005</v>
      </c>
      <c r="Q41" s="37">
        <f t="shared" si="19"/>
        <v>-1.5400266463015644E-2</v>
      </c>
      <c r="R41" s="33">
        <f t="shared" si="36"/>
        <v>-4.0341597075855143E-3</v>
      </c>
      <c r="S41" s="6">
        <v>123.150002</v>
      </c>
      <c r="T41" s="37">
        <f t="shared" si="20"/>
        <v>1.869470608565393E-2</v>
      </c>
      <c r="U41" s="33">
        <f t="shared" si="37"/>
        <v>9.7346999900895968E-4</v>
      </c>
      <c r="V41" s="6">
        <v>64.525215000000003</v>
      </c>
      <c r="W41" s="37">
        <f t="shared" si="21"/>
        <v>4.1407835382803238E-2</v>
      </c>
      <c r="X41" s="33">
        <f t="shared" si="38"/>
        <v>1.1297477764755147E-3</v>
      </c>
      <c r="Y41" s="6">
        <v>159.99075300000001</v>
      </c>
      <c r="Z41" s="37">
        <f t="shared" si="22"/>
        <v>2.6252089970922276E-2</v>
      </c>
      <c r="AA41" s="33">
        <f t="shared" si="39"/>
        <v>1.775939935246669E-3</v>
      </c>
      <c r="AB41" s="6">
        <v>36.786208999999999</v>
      </c>
      <c r="AC41" s="37">
        <f t="shared" si="23"/>
        <v>9.3234163787461275E-3</v>
      </c>
      <c r="AD41" s="33">
        <f t="shared" si="40"/>
        <v>1.450205743448698E-4</v>
      </c>
      <c r="AE41" s="6">
        <v>126.550697</v>
      </c>
      <c r="AF41" s="37">
        <f t="shared" si="24"/>
        <v>-4.4358504391463827E-2</v>
      </c>
      <c r="AG41" s="33">
        <f t="shared" si="41"/>
        <v>-2.3736186363481886E-3</v>
      </c>
      <c r="AH41" s="6">
        <v>31.232893000000001</v>
      </c>
      <c r="AI41" s="37">
        <f t="shared" si="25"/>
        <v>8.5062364635982671E-2</v>
      </c>
      <c r="AJ41" s="33">
        <f t="shared" si="42"/>
        <v>1.1233605585338744E-3</v>
      </c>
      <c r="AK41" s="6">
        <v>156.38000500000001</v>
      </c>
      <c r="AL41" s="37">
        <f t="shared" si="26"/>
        <v>-1.9179719476239667E-4</v>
      </c>
      <c r="AM41" s="33">
        <f t="shared" si="43"/>
        <v>-1.2682152768529341E-5</v>
      </c>
      <c r="AN41" s="6">
        <v>145.99121099999999</v>
      </c>
      <c r="AO41" s="37">
        <f t="shared" si="27"/>
        <v>5.914887573252094E-3</v>
      </c>
      <c r="AP41" s="33">
        <f t="shared" si="44"/>
        <v>3.6512596023047906E-4</v>
      </c>
      <c r="AQ41" s="6">
        <v>139.34120200000001</v>
      </c>
      <c r="AR41" s="37">
        <f t="shared" si="28"/>
        <v>-2.5206757711598037E-2</v>
      </c>
      <c r="AS41" s="33">
        <f t="shared" si="45"/>
        <v>-1.4851353870137265E-3</v>
      </c>
      <c r="AT41" s="6">
        <v>46.203685999999998</v>
      </c>
      <c r="AU41" s="37">
        <f t="shared" si="29"/>
        <v>-2.1058280395950833E-2</v>
      </c>
      <c r="AV41" s="33">
        <f t="shared" si="46"/>
        <v>-4.1140449708263523E-4</v>
      </c>
      <c r="AW41">
        <v>271.93869000000001</v>
      </c>
      <c r="AX41" s="37">
        <f t="shared" si="30"/>
        <v>1.2359783455370386E-2</v>
      </c>
      <c r="AY41" s="33">
        <f t="shared" si="47"/>
        <v>1.421187470085672E-3</v>
      </c>
      <c r="AZ41" s="6">
        <v>39.955584999999999</v>
      </c>
      <c r="BA41" s="37">
        <f t="shared" si="31"/>
        <v>-1.1705974081277189E-2</v>
      </c>
      <c r="BB41" s="33">
        <f t="shared" si="48"/>
        <v>-1.9776733382084676E-4</v>
      </c>
    </row>
    <row r="42" spans="6:54" x14ac:dyDescent="0.35">
      <c r="F42" s="22">
        <f t="shared" si="32"/>
        <v>2480.0191390000005</v>
      </c>
      <c r="G42" s="33">
        <f t="shared" si="33"/>
        <v>-3.9804484980830973E-2</v>
      </c>
      <c r="I42" s="6" t="s">
        <v>75</v>
      </c>
      <c r="J42" s="6">
        <v>264.69000199999999</v>
      </c>
      <c r="K42" s="37">
        <f t="shared" si="17"/>
        <v>0.10039914235800274</v>
      </c>
      <c r="L42" s="33">
        <f t="shared" si="34"/>
        <v>1.0239527199990073E-2</v>
      </c>
      <c r="M42" s="6">
        <v>172.66218599999999</v>
      </c>
      <c r="N42" s="37">
        <f t="shared" si="18"/>
        <v>5.9990666478589132E-2</v>
      </c>
      <c r="O42" s="33">
        <f t="shared" si="35"/>
        <v>3.9911062141105231E-3</v>
      </c>
      <c r="P42" s="6">
        <v>675.26000999999997</v>
      </c>
      <c r="Q42" s="37">
        <f t="shared" si="19"/>
        <v>8.9972863185276752E-2</v>
      </c>
      <c r="R42" s="33">
        <f t="shared" si="36"/>
        <v>2.3409650822337886E-2</v>
      </c>
      <c r="S42" s="6">
        <v>138.740005</v>
      </c>
      <c r="T42" s="37">
        <f t="shared" si="20"/>
        <v>0.12659360736348177</v>
      </c>
      <c r="U42" s="33">
        <f t="shared" si="37"/>
        <v>6.767462301113799E-3</v>
      </c>
      <c r="V42" s="6">
        <v>63.490414000000001</v>
      </c>
      <c r="W42" s="37">
        <f t="shared" si="21"/>
        <v>-1.6037156947094271E-2</v>
      </c>
      <c r="X42" s="33">
        <f t="shared" si="38"/>
        <v>-3.9232673337895313E-4</v>
      </c>
      <c r="Y42" s="6">
        <v>171.040863</v>
      </c>
      <c r="Z42" s="37">
        <f t="shared" si="22"/>
        <v>6.9067179151285005E-2</v>
      </c>
      <c r="AA42" s="33">
        <f t="shared" si="39"/>
        <v>4.5518082834396624E-3</v>
      </c>
      <c r="AB42" s="6">
        <v>39.095149999999997</v>
      </c>
      <c r="AC42" s="37">
        <f t="shared" si="23"/>
        <v>6.2766484037536929E-2</v>
      </c>
      <c r="AD42" s="33">
        <f t="shared" si="40"/>
        <v>9.4550330059578534E-4</v>
      </c>
      <c r="AE42" s="6">
        <v>134.26649499999999</v>
      </c>
      <c r="AF42" s="37">
        <f t="shared" si="24"/>
        <v>6.097001583483963E-2</v>
      </c>
      <c r="AG42" s="33">
        <f t="shared" si="41"/>
        <v>3.1542515382514645E-3</v>
      </c>
      <c r="AH42" s="6">
        <v>41.818756</v>
      </c>
      <c r="AI42" s="37">
        <f t="shared" si="25"/>
        <v>0.33893315614406899</v>
      </c>
      <c r="AJ42" s="33">
        <f t="shared" si="42"/>
        <v>5.4613188034722069E-3</v>
      </c>
      <c r="AK42" s="6">
        <v>187.03999300000001</v>
      </c>
      <c r="AL42" s="37">
        <f t="shared" si="26"/>
        <v>0.19606079434515938</v>
      </c>
      <c r="AM42" s="33">
        <f t="shared" si="43"/>
        <v>1.4129851553964727E-2</v>
      </c>
      <c r="AN42" s="6">
        <v>163.005539</v>
      </c>
      <c r="AO42" s="37">
        <f t="shared" si="27"/>
        <v>0.11654350891027274</v>
      </c>
      <c r="AP42" s="33">
        <f t="shared" si="44"/>
        <v>7.3198606901429975E-3</v>
      </c>
      <c r="AQ42" s="6">
        <v>152.72683699999999</v>
      </c>
      <c r="AR42" s="37">
        <f t="shared" si="28"/>
        <v>9.6063725645197023E-2</v>
      </c>
      <c r="AS42" s="33">
        <f t="shared" si="45"/>
        <v>5.6531062390427446E-3</v>
      </c>
      <c r="AT42" s="6">
        <v>51.365268999999998</v>
      </c>
      <c r="AU42" s="37">
        <f t="shared" si="29"/>
        <v>0.11171366284499468</v>
      </c>
      <c r="AV42" s="33">
        <f t="shared" si="46"/>
        <v>2.2109973511519111E-3</v>
      </c>
      <c r="AW42">
        <v>300.56829800000003</v>
      </c>
      <c r="AX42" s="37">
        <f t="shared" si="30"/>
        <v>0.10527964226054048</v>
      </c>
      <c r="AY42" s="33">
        <f t="shared" si="47"/>
        <v>1.2192701355653861E-2</v>
      </c>
      <c r="AZ42" s="6">
        <v>39.530597999999998</v>
      </c>
      <c r="BA42" s="37">
        <f t="shared" si="31"/>
        <v>-1.0636485487573304E-2</v>
      </c>
      <c r="BB42" s="33">
        <f t="shared" si="48"/>
        <v>-1.6201077513490638E-4</v>
      </c>
    </row>
    <row r="43" spans="6:54" x14ac:dyDescent="0.35">
      <c r="F43" s="22">
        <f t="shared" si="32"/>
        <v>2439.2672100000004</v>
      </c>
      <c r="G43" s="33">
        <f t="shared" si="33"/>
        <v>-1.4763028658391368E-2</v>
      </c>
      <c r="I43" s="6" t="s">
        <v>76</v>
      </c>
      <c r="J43" s="6">
        <v>244.19000199999999</v>
      </c>
      <c r="K43" s="37">
        <f t="shared" si="17"/>
        <v>-7.7449090804721815E-2</v>
      </c>
      <c r="L43" s="33">
        <f t="shared" si="34"/>
        <v>-7.6258660028442615E-3</v>
      </c>
      <c r="M43" s="6">
        <v>156.65072599999999</v>
      </c>
      <c r="N43" s="37">
        <f t="shared" si="18"/>
        <v>-9.2732869720530478E-2</v>
      </c>
      <c r="O43" s="33">
        <f t="shared" si="35"/>
        <v>-5.8574835723412995E-3</v>
      </c>
      <c r="P43" s="6">
        <v>616.21997099999999</v>
      </c>
      <c r="Q43" s="37">
        <f t="shared" si="19"/>
        <v>-8.743304523541974E-2</v>
      </c>
      <c r="R43" s="33">
        <f t="shared" si="36"/>
        <v>-2.1724827745134602E-2</v>
      </c>
      <c r="S43" s="6">
        <v>113.410004</v>
      </c>
      <c r="T43" s="37">
        <f t="shared" si="20"/>
        <v>-0.18257171750858736</v>
      </c>
      <c r="U43" s="33">
        <f t="shared" si="37"/>
        <v>-8.3489110577125106E-3</v>
      </c>
      <c r="V43" s="6">
        <v>59.289515999999999</v>
      </c>
      <c r="W43" s="37">
        <f t="shared" si="21"/>
        <v>-6.6165862456023711E-2</v>
      </c>
      <c r="X43" s="33">
        <f t="shared" si="38"/>
        <v>-1.5818192283475827E-3</v>
      </c>
      <c r="Y43" s="6">
        <v>181.14656099999999</v>
      </c>
      <c r="Z43" s="37">
        <f t="shared" si="22"/>
        <v>5.9083530232187785E-2</v>
      </c>
      <c r="AA43" s="33">
        <f t="shared" si="39"/>
        <v>4.3156031116824162E-3</v>
      </c>
      <c r="AB43" s="6">
        <v>29.914978000000001</v>
      </c>
      <c r="AC43" s="37">
        <f t="shared" si="23"/>
        <v>-0.23481613448215433</v>
      </c>
      <c r="AD43" s="33">
        <f t="shared" si="40"/>
        <v>-2.8324456802019411E-3</v>
      </c>
      <c r="AE43" s="6">
        <v>132.85676599999999</v>
      </c>
      <c r="AF43" s="37">
        <f t="shared" si="24"/>
        <v>-1.04994846257065E-2</v>
      </c>
      <c r="AG43" s="33">
        <f t="shared" si="41"/>
        <v>-5.624664544325058E-4</v>
      </c>
      <c r="AH43" s="6">
        <v>40.455092999999998</v>
      </c>
      <c r="AI43" s="37">
        <f t="shared" si="25"/>
        <v>-3.2608884874528607E-2</v>
      </c>
      <c r="AJ43" s="33">
        <f t="shared" si="42"/>
        <v>-5.3192955226840602E-4</v>
      </c>
      <c r="AK43" s="6">
        <v>187.229996</v>
      </c>
      <c r="AL43" s="37">
        <f t="shared" si="26"/>
        <v>1.0158415692412379E-3</v>
      </c>
      <c r="AM43" s="33">
        <f t="shared" si="43"/>
        <v>7.6691348850784267E-5</v>
      </c>
      <c r="AN43" s="6">
        <v>169.79264800000001</v>
      </c>
      <c r="AO43" s="37">
        <f t="shared" si="27"/>
        <v>4.1637290619921913E-2</v>
      </c>
      <c r="AP43" s="33">
        <f t="shared" si="44"/>
        <v>2.8506658350841473E-3</v>
      </c>
      <c r="AQ43" s="6">
        <v>157.53175400000001</v>
      </c>
      <c r="AR43" s="37">
        <f t="shared" si="28"/>
        <v>3.1460855828501298E-2</v>
      </c>
      <c r="AS43" s="33">
        <f t="shared" si="45"/>
        <v>1.9984054651301349E-3</v>
      </c>
      <c r="AT43" s="6">
        <v>50.749671999999997</v>
      </c>
      <c r="AU43" s="37">
        <f t="shared" si="29"/>
        <v>-1.1984693392728092E-2</v>
      </c>
      <c r="AV43" s="33">
        <f t="shared" si="46"/>
        <v>-2.4524780842891624E-4</v>
      </c>
      <c r="AW43">
        <v>298.52691700000003</v>
      </c>
      <c r="AX43" s="37">
        <f t="shared" si="30"/>
        <v>-6.7917375637533174E-3</v>
      </c>
      <c r="AY43" s="33">
        <f t="shared" si="47"/>
        <v>-8.1754065688295825E-4</v>
      </c>
      <c r="AZ43" s="6">
        <v>42.054535000000001</v>
      </c>
      <c r="BA43" s="37">
        <f t="shared" si="31"/>
        <v>6.3847680725700226E-2</v>
      </c>
      <c r="BB43" s="33">
        <f t="shared" si="48"/>
        <v>1.0826870170165188E-3</v>
      </c>
    </row>
    <row r="44" spans="6:54" x14ac:dyDescent="0.35">
      <c r="F44" s="22">
        <f t="shared" si="32"/>
        <v>2435.271827</v>
      </c>
      <c r="G44" s="33">
        <f t="shared" si="33"/>
        <v>-4.1986800268738048E-4</v>
      </c>
      <c r="I44" s="6" t="s">
        <v>77</v>
      </c>
      <c r="J44" s="6">
        <v>247.38000500000001</v>
      </c>
      <c r="K44" s="37">
        <f t="shared" si="17"/>
        <v>1.3063610196456851E-2</v>
      </c>
      <c r="L44" s="33">
        <f t="shared" si="34"/>
        <v>1.3248552444229946E-3</v>
      </c>
      <c r="M44" s="6">
        <v>153.18722500000001</v>
      </c>
      <c r="N44" s="37">
        <f t="shared" si="18"/>
        <v>-2.2109702830231247E-2</v>
      </c>
      <c r="O44" s="33">
        <f t="shared" si="35"/>
        <v>-1.388500615370372E-3</v>
      </c>
      <c r="P44" s="6">
        <v>575.03002900000001</v>
      </c>
      <c r="Q44" s="37">
        <f t="shared" si="19"/>
        <v>-6.6842919636565912E-2</v>
      </c>
      <c r="R44" s="33">
        <f t="shared" si="36"/>
        <v>-1.5757472514484856E-2</v>
      </c>
      <c r="S44" s="6">
        <v>117.620003</v>
      </c>
      <c r="T44" s="37">
        <f t="shared" si="20"/>
        <v>3.7121936791396255E-2</v>
      </c>
      <c r="U44" s="33">
        <f t="shared" si="37"/>
        <v>1.7899975447010731E-3</v>
      </c>
      <c r="V44" s="6">
        <v>61.619137000000002</v>
      </c>
      <c r="W44" s="37">
        <f t="shared" si="21"/>
        <v>3.9292292418106486E-2</v>
      </c>
      <c r="X44" s="33">
        <f t="shared" si="38"/>
        <v>9.9257561436057857E-4</v>
      </c>
      <c r="Y44" s="6">
        <v>180.929214</v>
      </c>
      <c r="Z44" s="37">
        <f t="shared" si="22"/>
        <v>-1.1998406086218194E-3</v>
      </c>
      <c r="AA44" s="33">
        <f t="shared" si="39"/>
        <v>-8.8996489336331193E-5</v>
      </c>
      <c r="AB44" s="6">
        <v>33.707996000000001</v>
      </c>
      <c r="AC44" s="37">
        <f t="shared" si="23"/>
        <v>0.12679327392452033</v>
      </c>
      <c r="AD44" s="33">
        <f t="shared" si="40"/>
        <v>1.752143903198959E-3</v>
      </c>
      <c r="AE44" s="6">
        <v>132.866241</v>
      </c>
      <c r="AF44" s="37">
        <f t="shared" si="24"/>
        <v>7.1317406597184559E-5</v>
      </c>
      <c r="AG44" s="33">
        <f t="shared" si="41"/>
        <v>3.8846403106597378E-6</v>
      </c>
      <c r="AH44" s="6">
        <v>44.333934999999997</v>
      </c>
      <c r="AI44" s="37">
        <f t="shared" si="25"/>
        <v>9.5880189918238448E-2</v>
      </c>
      <c r="AJ44" s="33">
        <f t="shared" si="42"/>
        <v>1.7426324144384482E-3</v>
      </c>
      <c r="AK44" s="6">
        <v>191.38999899999999</v>
      </c>
      <c r="AL44" s="37">
        <f t="shared" si="26"/>
        <v>2.2218678037038409E-2</v>
      </c>
      <c r="AM44" s="33">
        <f t="shared" si="43"/>
        <v>1.7433238760628043E-3</v>
      </c>
      <c r="AN44" s="6">
        <v>169.212997</v>
      </c>
      <c r="AO44" s="37">
        <f t="shared" si="27"/>
        <v>-3.4138757291776998E-3</v>
      </c>
      <c r="AP44" s="33">
        <f t="shared" si="44"/>
        <v>-2.3682200176819451E-4</v>
      </c>
      <c r="AQ44" s="6">
        <v>152.66656499999999</v>
      </c>
      <c r="AR44" s="37">
        <f t="shared" si="28"/>
        <v>-3.0883862310071244E-2</v>
      </c>
      <c r="AS44" s="33">
        <f t="shared" si="45"/>
        <v>-1.9329301658638461E-3</v>
      </c>
      <c r="AT44" s="6">
        <v>51.705154</v>
      </c>
      <c r="AU44" s="37">
        <f t="shared" si="29"/>
        <v>1.8827353209297661E-2</v>
      </c>
      <c r="AV44" s="33">
        <f t="shared" si="46"/>
        <v>3.9908345961782909E-4</v>
      </c>
      <c r="AW44">
        <v>287.84396400000003</v>
      </c>
      <c r="AX44" s="37">
        <f t="shared" si="30"/>
        <v>-3.5785560335251099E-2</v>
      </c>
      <c r="AY44" s="33">
        <f t="shared" si="47"/>
        <v>-4.2228491813571523E-3</v>
      </c>
      <c r="AZ44" s="6">
        <v>39.774746</v>
      </c>
      <c r="BA44" s="37">
        <f t="shared" si="31"/>
        <v>-5.4210300981808519E-2</v>
      </c>
      <c r="BB44" s="33">
        <f t="shared" si="48"/>
        <v>-8.8395438732396365E-4</v>
      </c>
    </row>
    <row r="45" spans="6:54" x14ac:dyDescent="0.35">
      <c r="F45" s="22">
        <f t="shared" si="32"/>
        <v>2490.1471359999996</v>
      </c>
      <c r="G45" s="33">
        <f t="shared" si="33"/>
        <v>2.4226049206815207E-2</v>
      </c>
      <c r="I45" s="6" t="s">
        <v>78</v>
      </c>
      <c r="J45" s="6">
        <v>256.07000699999998</v>
      </c>
      <c r="K45" s="37">
        <f t="shared" si="17"/>
        <v>3.5128150312714095E-2</v>
      </c>
      <c r="L45" s="33">
        <f t="shared" si="34"/>
        <v>3.6937419456599123E-3</v>
      </c>
      <c r="M45" s="6">
        <v>159.730896</v>
      </c>
      <c r="N45" s="37">
        <f t="shared" si="18"/>
        <v>4.2716819238679912E-2</v>
      </c>
      <c r="O45" s="33">
        <f t="shared" si="35"/>
        <v>2.8018210269651267E-3</v>
      </c>
      <c r="P45" s="6">
        <v>559.92999299999997</v>
      </c>
      <c r="Q45" s="37">
        <f t="shared" si="19"/>
        <v>-2.62595607854769E-2</v>
      </c>
      <c r="R45" s="33">
        <f t="shared" si="36"/>
        <v>-6.0377307879048332E-3</v>
      </c>
      <c r="S45" s="6">
        <v>121.290001</v>
      </c>
      <c r="T45" s="37">
        <f t="shared" si="20"/>
        <v>3.1202158700846205E-2</v>
      </c>
      <c r="U45" s="33">
        <f t="shared" si="37"/>
        <v>1.5540400123176044E-3</v>
      </c>
      <c r="V45" s="6">
        <v>56.074440000000003</v>
      </c>
      <c r="W45" s="37">
        <f t="shared" si="21"/>
        <v>-8.9983360201880122E-2</v>
      </c>
      <c r="X45" s="33">
        <f t="shared" si="38"/>
        <v>-2.0719520821848338E-3</v>
      </c>
      <c r="Y45" s="6">
        <v>178.59970100000001</v>
      </c>
      <c r="Z45" s="37">
        <f t="shared" si="22"/>
        <v>-1.2875272867763585E-2</v>
      </c>
      <c r="AA45" s="33">
        <f t="shared" si="39"/>
        <v>-9.4425593848747346E-4</v>
      </c>
      <c r="AB45" s="6">
        <v>35.871689000000003</v>
      </c>
      <c r="AC45" s="37">
        <f t="shared" si="23"/>
        <v>6.418930985989206E-2</v>
      </c>
      <c r="AD45" s="33">
        <f t="shared" si="40"/>
        <v>9.4551209228056407E-4</v>
      </c>
      <c r="AE45" s="6">
        <v>134.892426</v>
      </c>
      <c r="AF45" s="37">
        <f t="shared" si="24"/>
        <v>1.5249810521846539E-2</v>
      </c>
      <c r="AG45" s="33">
        <f t="shared" si="41"/>
        <v>8.4470403448403449E-4</v>
      </c>
      <c r="AH45" s="6">
        <v>44.318931999999997</v>
      </c>
      <c r="AI45" s="37">
        <f t="shared" si="25"/>
        <v>-3.3840894114181612E-4</v>
      </c>
      <c r="AJ45" s="33">
        <f t="shared" si="42"/>
        <v>-6.1586237250286841E-6</v>
      </c>
      <c r="AK45" s="6">
        <v>194.490005</v>
      </c>
      <c r="AL45" s="37">
        <f t="shared" si="26"/>
        <v>1.6197324918738348E-2</v>
      </c>
      <c r="AM45" s="33">
        <f t="shared" si="43"/>
        <v>1.2935795378180778E-3</v>
      </c>
      <c r="AN45" s="6">
        <v>172.217422</v>
      </c>
      <c r="AO45" s="37">
        <f t="shared" si="27"/>
        <v>1.7755285074231016E-2</v>
      </c>
      <c r="AP45" s="33">
        <f t="shared" si="44"/>
        <v>1.2556172943231543E-3</v>
      </c>
      <c r="AQ45" s="6">
        <v>153.518417</v>
      </c>
      <c r="AR45" s="37">
        <f t="shared" si="28"/>
        <v>5.5798203097057178E-3</v>
      </c>
      <c r="AS45" s="33">
        <f t="shared" si="45"/>
        <v>3.5174930847277098E-4</v>
      </c>
      <c r="AT45" s="6">
        <v>55.803683999999997</v>
      </c>
      <c r="AU45" s="37">
        <f t="shared" si="29"/>
        <v>7.9267339577017731E-2</v>
      </c>
      <c r="AV45" s="33">
        <f t="shared" si="46"/>
        <v>1.8163925358286464E-3</v>
      </c>
      <c r="AW45">
        <v>273.28686499999998</v>
      </c>
      <c r="AX45" s="37">
        <f t="shared" si="30"/>
        <v>-5.0572882605243889E-2</v>
      </c>
      <c r="AY45" s="33">
        <f t="shared" si="47"/>
        <v>-5.6753026039914577E-3</v>
      </c>
      <c r="AZ45" s="6">
        <v>39.177349</v>
      </c>
      <c r="BA45" s="37">
        <f t="shared" si="31"/>
        <v>-1.5019505089988528E-2</v>
      </c>
      <c r="BB45" s="33">
        <f t="shared" si="48"/>
        <v>-2.4162575454364542E-4</v>
      </c>
    </row>
    <row r="46" spans="6:54" x14ac:dyDescent="0.35">
      <c r="F46" s="22">
        <f t="shared" si="32"/>
        <v>2552.1549950000003</v>
      </c>
      <c r="G46" s="33">
        <f t="shared" si="33"/>
        <v>2.6641365933569805E-2</v>
      </c>
      <c r="I46" s="6" t="s">
        <v>79</v>
      </c>
      <c r="J46" s="6">
        <v>269.41000400000001</v>
      </c>
      <c r="K46" s="37">
        <f t="shared" si="17"/>
        <v>5.2095117098192763E-2</v>
      </c>
      <c r="L46" s="33">
        <f t="shared" si="34"/>
        <v>5.6361913329946228E-3</v>
      </c>
      <c r="M46" s="6">
        <v>161.243515</v>
      </c>
      <c r="N46" s="37">
        <f t="shared" si="18"/>
        <v>9.4697959998922242E-3</v>
      </c>
      <c r="O46" s="33">
        <f t="shared" si="35"/>
        <v>6.1319396403553006E-4</v>
      </c>
      <c r="P46" s="6">
        <v>550.73999000000003</v>
      </c>
      <c r="Q46" s="37">
        <f t="shared" si="19"/>
        <v>-1.6412771444447225E-2</v>
      </c>
      <c r="R46" s="33">
        <f t="shared" si="36"/>
        <v>-3.6299740888833779E-3</v>
      </c>
      <c r="S46" s="6">
        <v>132.740005</v>
      </c>
      <c r="T46" s="37">
        <f t="shared" si="20"/>
        <v>9.4401879013918E-2</v>
      </c>
      <c r="U46" s="33">
        <f t="shared" si="37"/>
        <v>5.0321949699910712E-3</v>
      </c>
      <c r="V46" s="6">
        <v>54.552677000000003</v>
      </c>
      <c r="W46" s="37">
        <f t="shared" si="21"/>
        <v>-2.7138264778034341E-2</v>
      </c>
      <c r="X46" s="33">
        <f t="shared" si="38"/>
        <v>-5.9452912294761064E-4</v>
      </c>
      <c r="Y46" s="6">
        <v>187.027771</v>
      </c>
      <c r="Z46" s="37">
        <f t="shared" si="22"/>
        <v>4.718972065916275E-2</v>
      </c>
      <c r="AA46" s="33">
        <f t="shared" si="39"/>
        <v>3.5442838462842788E-3</v>
      </c>
      <c r="AB46" s="6">
        <v>35.249164999999998</v>
      </c>
      <c r="AC46" s="37">
        <f t="shared" si="23"/>
        <v>-1.7354187030334856E-2</v>
      </c>
      <c r="AD46" s="33">
        <f t="shared" si="40"/>
        <v>-2.4565640850273573E-4</v>
      </c>
      <c r="AE46" s="6">
        <v>132.79899599999999</v>
      </c>
      <c r="AF46" s="37">
        <f t="shared" si="24"/>
        <v>-1.5519255321273651E-2</v>
      </c>
      <c r="AG46" s="33">
        <f t="shared" si="41"/>
        <v>-8.2763845378363947E-4</v>
      </c>
      <c r="AH46" s="6">
        <v>43.139938000000001</v>
      </c>
      <c r="AI46" s="37">
        <f t="shared" si="25"/>
        <v>-2.6602491233317534E-2</v>
      </c>
      <c r="AJ46" s="33">
        <f t="shared" si="42"/>
        <v>-4.6086827796623111E-4</v>
      </c>
      <c r="AK46" s="6">
        <v>208.21000699999999</v>
      </c>
      <c r="AL46" s="37">
        <f t="shared" si="26"/>
        <v>7.0543481141871506E-2</v>
      </c>
      <c r="AM46" s="33">
        <f t="shared" si="43"/>
        <v>5.8983898943204601E-3</v>
      </c>
      <c r="AN46" s="6">
        <v>183.92665099999999</v>
      </c>
      <c r="AO46" s="37">
        <f t="shared" si="27"/>
        <v>6.7990966674672401E-2</v>
      </c>
      <c r="AP46" s="33">
        <f t="shared" si="44"/>
        <v>5.0219324866131541E-3</v>
      </c>
      <c r="AQ46" s="6">
        <v>161.44039900000001</v>
      </c>
      <c r="AR46" s="37">
        <f t="shared" si="28"/>
        <v>5.1602811928421685E-2</v>
      </c>
      <c r="AS46" s="33">
        <f t="shared" si="45"/>
        <v>3.3454965077398379E-3</v>
      </c>
      <c r="AT46" s="6">
        <v>57.447048000000002</v>
      </c>
      <c r="AU46" s="37">
        <f t="shared" si="29"/>
        <v>2.9449023473074026E-2</v>
      </c>
      <c r="AV46" s="33">
        <f t="shared" si="46"/>
        <v>6.7938132673089186E-4</v>
      </c>
      <c r="AW46">
        <v>267.92065400000001</v>
      </c>
      <c r="AX46" s="37">
        <f t="shared" si="30"/>
        <v>-1.9635817476994239E-2</v>
      </c>
      <c r="AY46" s="33">
        <f t="shared" si="47"/>
        <v>-2.1126627355488635E-3</v>
      </c>
      <c r="AZ46" s="6">
        <v>44.300316000000002</v>
      </c>
      <c r="BA46" s="37">
        <f t="shared" si="31"/>
        <v>0.13076349295609568</v>
      </c>
      <c r="BB46" s="33">
        <f t="shared" si="48"/>
        <v>2.3263139657378118E-3</v>
      </c>
    </row>
    <row r="47" spans="6:54" x14ac:dyDescent="0.35">
      <c r="F47" s="22">
        <f t="shared" si="32"/>
        <v>2660.234144</v>
      </c>
      <c r="G47" s="33">
        <f t="shared" si="33"/>
        <v>4.4739892062933419E-2</v>
      </c>
      <c r="I47" s="6" t="s">
        <v>80</v>
      </c>
      <c r="J47" s="6">
        <v>273.57000699999998</v>
      </c>
      <c r="K47" s="37">
        <f t="shared" si="17"/>
        <v>1.5441160084018114E-2</v>
      </c>
      <c r="L47" s="33">
        <f t="shared" si="34"/>
        <v>1.6551652546764523E-3</v>
      </c>
      <c r="M47" s="6">
        <v>169.57782</v>
      </c>
      <c r="N47" s="37">
        <f t="shared" si="18"/>
        <v>5.1687691129779702E-2</v>
      </c>
      <c r="O47" s="33">
        <f t="shared" si="35"/>
        <v>3.4343862342974111E-3</v>
      </c>
      <c r="P47" s="6">
        <v>578.63000499999998</v>
      </c>
      <c r="Q47" s="37">
        <f t="shared" si="19"/>
        <v>5.0640983960507292E-2</v>
      </c>
      <c r="R47" s="33">
        <f t="shared" si="36"/>
        <v>1.1481431519512102E-2</v>
      </c>
      <c r="S47" s="6">
        <v>132.89999399999999</v>
      </c>
      <c r="T47" s="37">
        <f t="shared" si="20"/>
        <v>1.2052809550519147E-3</v>
      </c>
      <c r="U47" s="33">
        <f t="shared" si="37"/>
        <v>6.2763363513787575E-5</v>
      </c>
      <c r="V47" s="6">
        <v>56.039924999999997</v>
      </c>
      <c r="W47" s="37">
        <f t="shared" si="21"/>
        <v>2.7262603446573188E-2</v>
      </c>
      <c r="X47" s="33">
        <f t="shared" si="38"/>
        <v>5.986291018546477E-4</v>
      </c>
      <c r="Y47" s="6">
        <v>193.56324799999999</v>
      </c>
      <c r="Z47" s="37">
        <f t="shared" si="22"/>
        <v>3.4943885419026814E-2</v>
      </c>
      <c r="AA47" s="33">
        <f t="shared" si="39"/>
        <v>2.6502512475527254E-3</v>
      </c>
      <c r="AB47" s="6">
        <v>41.19746</v>
      </c>
      <c r="AC47" s="37">
        <f t="shared" si="23"/>
        <v>0.16874995478616309</v>
      </c>
      <c r="AD47" s="33">
        <f t="shared" si="40"/>
        <v>2.723999728043461E-3</v>
      </c>
      <c r="AE47" s="6">
        <v>130.23551900000001</v>
      </c>
      <c r="AF47" s="37">
        <f t="shared" si="24"/>
        <v>-1.9303436601282573E-2</v>
      </c>
      <c r="AG47" s="33">
        <f t="shared" si="41"/>
        <v>-9.8504718137294484E-4</v>
      </c>
      <c r="AH47" s="6">
        <v>43.231819000000002</v>
      </c>
      <c r="AI47" s="37">
        <f t="shared" si="25"/>
        <v>2.1298361624905618E-3</v>
      </c>
      <c r="AJ47" s="33">
        <f t="shared" si="42"/>
        <v>3.6078017070607639E-5</v>
      </c>
      <c r="AK47" s="6">
        <v>217.94000199999999</v>
      </c>
      <c r="AL47" s="37">
        <f t="shared" si="26"/>
        <v>4.6731639560436702E-2</v>
      </c>
      <c r="AM47" s="33">
        <f t="shared" si="43"/>
        <v>3.9906250361823542E-3</v>
      </c>
      <c r="AN47" s="6">
        <v>190.118134</v>
      </c>
      <c r="AO47" s="37">
        <f t="shared" si="27"/>
        <v>3.3662783323336894E-2</v>
      </c>
      <c r="AP47" s="33">
        <f t="shared" si="44"/>
        <v>2.5076476793993181E-3</v>
      </c>
      <c r="AQ47" s="6">
        <v>161.84610000000001</v>
      </c>
      <c r="AR47" s="37">
        <f t="shared" si="28"/>
        <v>2.5130079119786704E-3</v>
      </c>
      <c r="AS47" s="33">
        <f t="shared" si="45"/>
        <v>1.5936356946177207E-4</v>
      </c>
      <c r="AT47" s="6">
        <v>66.032134999999997</v>
      </c>
      <c r="AU47" s="37">
        <f t="shared" si="29"/>
        <v>0.14944348402375687</v>
      </c>
      <c r="AV47" s="33">
        <f t="shared" si="46"/>
        <v>3.866564660555444E-3</v>
      </c>
      <c r="AW47">
        <v>253.22051999999999</v>
      </c>
      <c r="AX47" s="37">
        <f t="shared" si="30"/>
        <v>-5.4867490731043148E-2</v>
      </c>
      <c r="AY47" s="33">
        <f t="shared" si="47"/>
        <v>-5.4438600168207748E-3</v>
      </c>
      <c r="AZ47" s="6">
        <v>44.052306999999999</v>
      </c>
      <c r="BA47" s="37">
        <f t="shared" si="31"/>
        <v>-5.5983573570898056E-3</v>
      </c>
      <c r="BB47" s="33">
        <f t="shared" si="48"/>
        <v>-9.6632280356557528E-5</v>
      </c>
    </row>
    <row r="48" spans="6:54" x14ac:dyDescent="0.35">
      <c r="F48" s="22">
        <f t="shared" si="32"/>
        <v>2751.3062170000003</v>
      </c>
      <c r="G48" s="33">
        <f t="shared" si="33"/>
        <v>3.6679493386184148E-2</v>
      </c>
      <c r="I48" s="6" t="s">
        <v>81</v>
      </c>
      <c r="J48" s="6">
        <v>306</v>
      </c>
      <c r="K48" s="37">
        <f t="shared" si="17"/>
        <v>0.11854367134625261</v>
      </c>
      <c r="L48" s="33">
        <f t="shared" si="34"/>
        <v>1.3635778457233913E-2</v>
      </c>
      <c r="M48" s="6">
        <v>171.681183</v>
      </c>
      <c r="N48" s="37">
        <f t="shared" si="18"/>
        <v>1.2403526593277361E-2</v>
      </c>
      <c r="O48" s="33">
        <f t="shared" si="35"/>
        <v>8.0047544826408225E-4</v>
      </c>
      <c r="P48" s="6">
        <v>592.51000999999997</v>
      </c>
      <c r="Q48" s="37">
        <f t="shared" si="19"/>
        <v>2.398770350666482E-2</v>
      </c>
      <c r="R48" s="33">
        <f t="shared" si="36"/>
        <v>5.3427456664547667E-3</v>
      </c>
      <c r="S48" s="6">
        <v>135.429993</v>
      </c>
      <c r="T48" s="37">
        <f t="shared" si="20"/>
        <v>1.9036863161935161E-2</v>
      </c>
      <c r="U48" s="33">
        <f t="shared" si="37"/>
        <v>9.6914861820630654E-4</v>
      </c>
      <c r="V48" s="6">
        <v>57.942222999999998</v>
      </c>
      <c r="W48" s="37">
        <f t="shared" si="21"/>
        <v>3.394540588696366E-2</v>
      </c>
      <c r="X48" s="33">
        <f t="shared" si="38"/>
        <v>7.3936058679801718E-4</v>
      </c>
      <c r="Y48" s="6">
        <v>190.288025</v>
      </c>
      <c r="Z48" s="37">
        <f t="shared" si="22"/>
        <v>-1.6920686307144335E-2</v>
      </c>
      <c r="AA48" s="33">
        <f t="shared" si="39"/>
        <v>-1.2103460841193679E-3</v>
      </c>
      <c r="AB48" s="6">
        <v>40.536549000000001</v>
      </c>
      <c r="AC48" s="37">
        <f t="shared" si="23"/>
        <v>-1.6042518155245461E-2</v>
      </c>
      <c r="AD48" s="33">
        <f t="shared" si="40"/>
        <v>-2.4445529531685363E-4</v>
      </c>
      <c r="AE48" s="6">
        <v>136.29299900000001</v>
      </c>
      <c r="AF48" s="37">
        <f t="shared" si="24"/>
        <v>4.6511735404532753E-2</v>
      </c>
      <c r="AG48" s="33">
        <f t="shared" si="41"/>
        <v>2.3829571247613638E-3</v>
      </c>
      <c r="AH48" s="6">
        <v>40.719310999999998</v>
      </c>
      <c r="AI48" s="37">
        <f t="shared" si="25"/>
        <v>-5.8117101202704517E-2</v>
      </c>
      <c r="AJ48" s="33">
        <f t="shared" si="42"/>
        <v>-8.895789581638417E-4</v>
      </c>
      <c r="AK48" s="6">
        <v>244.929993</v>
      </c>
      <c r="AL48" s="37">
        <f t="shared" si="26"/>
        <v>0.12384138181296339</v>
      </c>
      <c r="AM48" s="33">
        <f t="shared" si="43"/>
        <v>1.1402180085904292E-2</v>
      </c>
      <c r="AN48" s="6">
        <v>191.54991100000001</v>
      </c>
      <c r="AO48" s="37">
        <f t="shared" si="27"/>
        <v>7.5309859710700243E-3</v>
      </c>
      <c r="AP48" s="33">
        <f t="shared" si="44"/>
        <v>5.4226794124657008E-4</v>
      </c>
      <c r="AQ48" s="6">
        <v>162.37750199999999</v>
      </c>
      <c r="AR48" s="37">
        <f t="shared" si="28"/>
        <v>3.2833784688045351E-3</v>
      </c>
      <c r="AS48" s="33">
        <f t="shared" si="45"/>
        <v>2.0041348431210321E-4</v>
      </c>
      <c r="AT48" s="6">
        <v>65.182877000000005</v>
      </c>
      <c r="AU48" s="37">
        <f t="shared" si="29"/>
        <v>-1.2861283373617889E-2</v>
      </c>
      <c r="AV48" s="33">
        <f t="shared" si="46"/>
        <v>-3.1513596428926971E-4</v>
      </c>
      <c r="AW48">
        <v>279.50854500000003</v>
      </c>
      <c r="AX48" s="37">
        <f t="shared" si="30"/>
        <v>0.10381475008423502</v>
      </c>
      <c r="AY48" s="33">
        <f t="shared" si="47"/>
        <v>1.0907727731797415E-2</v>
      </c>
      <c r="AZ48" s="6">
        <v>45.285023000000002</v>
      </c>
      <c r="BA48" s="37">
        <f t="shared" si="31"/>
        <v>2.7983006656155454E-2</v>
      </c>
      <c r="BB48" s="33">
        <f t="shared" si="48"/>
        <v>4.7635321984392697E-4</v>
      </c>
    </row>
    <row r="49" spans="6:54" x14ac:dyDescent="0.35">
      <c r="F49" s="22">
        <f t="shared" si="32"/>
        <v>2814.9466199999997</v>
      </c>
      <c r="G49" s="33">
        <f t="shared" si="33"/>
        <v>2.5115030538074481E-2</v>
      </c>
      <c r="I49" s="6" t="s">
        <v>82</v>
      </c>
      <c r="J49" s="6">
        <v>335.42001299999998</v>
      </c>
      <c r="K49" s="37">
        <f t="shared" si="17"/>
        <v>9.6143833333333276E-2</v>
      </c>
      <c r="L49" s="33">
        <f t="shared" si="34"/>
        <v>1.1721183788004531E-2</v>
      </c>
      <c r="M49" s="6">
        <v>174.50602699999999</v>
      </c>
      <c r="N49" s="37">
        <f t="shared" si="18"/>
        <v>1.6454010571443842E-2</v>
      </c>
      <c r="O49" s="33">
        <f t="shared" si="35"/>
        <v>1.0436221149420185E-3</v>
      </c>
      <c r="P49" s="6">
        <v>584.46002199999998</v>
      </c>
      <c r="Q49" s="37">
        <f t="shared" si="19"/>
        <v>-1.3586248104061543E-2</v>
      </c>
      <c r="R49" s="33">
        <f t="shared" si="36"/>
        <v>-2.8861268937398206E-3</v>
      </c>
      <c r="S49" s="6">
        <v>149.759995</v>
      </c>
      <c r="T49" s="37">
        <f t="shared" si="20"/>
        <v>0.10581114037272385</v>
      </c>
      <c r="U49" s="33">
        <f t="shared" si="37"/>
        <v>5.7595464129914483E-3</v>
      </c>
      <c r="V49" s="6">
        <v>57.793315999999997</v>
      </c>
      <c r="W49" s="37">
        <f t="shared" si="21"/>
        <v>-2.5699221101682834E-3</v>
      </c>
      <c r="X49" s="33">
        <f t="shared" si="38"/>
        <v>-5.3983202484197488E-5</v>
      </c>
      <c r="Y49" s="6">
        <v>196.56324799999999</v>
      </c>
      <c r="Z49" s="37">
        <f t="shared" si="22"/>
        <v>3.2977498189914904E-2</v>
      </c>
      <c r="AA49" s="33">
        <f t="shared" si="39"/>
        <v>2.356031515165872E-3</v>
      </c>
      <c r="AB49" s="6">
        <v>38.842250999999997</v>
      </c>
      <c r="AC49" s="37">
        <f t="shared" si="23"/>
        <v>-4.1796799229258601E-2</v>
      </c>
      <c r="AD49" s="33">
        <f t="shared" si="40"/>
        <v>-5.9007672669372986E-4</v>
      </c>
      <c r="AE49" s="6">
        <v>138.58793600000001</v>
      </c>
      <c r="AF49" s="37">
        <f t="shared" si="24"/>
        <v>1.683826034233794E-2</v>
      </c>
      <c r="AG49" s="33">
        <f t="shared" si="41"/>
        <v>8.4817158201306404E-4</v>
      </c>
      <c r="AH49" s="6">
        <v>41.431247999999997</v>
      </c>
      <c r="AI49" s="37">
        <f t="shared" si="25"/>
        <v>1.7484013911728491E-2</v>
      </c>
      <c r="AJ49" s="33">
        <f t="shared" si="42"/>
        <v>2.6328749302290881E-4</v>
      </c>
      <c r="AK49" s="6">
        <v>254.03999300000001</v>
      </c>
      <c r="AL49" s="37">
        <f t="shared" si="26"/>
        <v>3.7194301475360812E-2</v>
      </c>
      <c r="AM49" s="33">
        <f t="shared" si="43"/>
        <v>3.4343105932946576E-3</v>
      </c>
      <c r="AN49" s="6">
        <v>208.80038500000001</v>
      </c>
      <c r="AO49" s="37">
        <f t="shared" si="27"/>
        <v>9.005733236806357E-2</v>
      </c>
      <c r="AP49" s="33">
        <f t="shared" si="44"/>
        <v>6.8345739032379888E-3</v>
      </c>
      <c r="AQ49" s="6">
        <v>168.925003</v>
      </c>
      <c r="AR49" s="37">
        <f t="shared" si="28"/>
        <v>4.0322710470074921E-2</v>
      </c>
      <c r="AS49" s="33">
        <f t="shared" si="45"/>
        <v>2.4757382311856044E-3</v>
      </c>
      <c r="AT49" s="6">
        <v>73.374115000000003</v>
      </c>
      <c r="AU49" s="37">
        <f t="shared" si="29"/>
        <v>0.12566548727206375</v>
      </c>
      <c r="AV49" s="33">
        <f t="shared" si="46"/>
        <v>3.351351389990132E-3</v>
      </c>
      <c r="AW49">
        <v>274.63150000000002</v>
      </c>
      <c r="AX49" s="37">
        <f t="shared" si="30"/>
        <v>-1.7448643654168101E-2</v>
      </c>
      <c r="AY49" s="33">
        <f t="shared" si="47"/>
        <v>-1.7416989610610351E-3</v>
      </c>
      <c r="AZ49" s="6">
        <v>54.171165000000002</v>
      </c>
      <c r="BA49" s="37">
        <f t="shared" si="31"/>
        <v>0.19622695123727771</v>
      </c>
      <c r="BB49" s="33">
        <f t="shared" si="48"/>
        <v>3.86356214631471E-3</v>
      </c>
    </row>
    <row r="50" spans="6:54" x14ac:dyDescent="0.35">
      <c r="F50" s="22">
        <f t="shared" si="32"/>
        <v>2522.3122819999999</v>
      </c>
      <c r="G50" s="33">
        <f t="shared" si="33"/>
        <v>-0.10184709824693775</v>
      </c>
      <c r="I50" s="6" t="s">
        <v>83</v>
      </c>
      <c r="J50" s="6">
        <v>347.32000699999998</v>
      </c>
      <c r="K50" s="37">
        <f t="shared" si="17"/>
        <v>3.5477889031028075E-2</v>
      </c>
      <c r="L50" s="33">
        <f t="shared" si="34"/>
        <v>4.3774118411530998E-3</v>
      </c>
      <c r="M50" s="6">
        <v>180.97436500000001</v>
      </c>
      <c r="N50" s="37">
        <f t="shared" si="18"/>
        <v>3.7066559311444397E-2</v>
      </c>
      <c r="O50" s="33">
        <f t="shared" si="35"/>
        <v>2.3830281492597141E-3</v>
      </c>
      <c r="P50" s="6">
        <v>608.97997999999995</v>
      </c>
      <c r="Q50" s="37">
        <f t="shared" si="19"/>
        <v>4.1953182556599182E-2</v>
      </c>
      <c r="R50" s="33">
        <f t="shared" si="36"/>
        <v>9.0760684741702565E-3</v>
      </c>
      <c r="S50" s="6">
        <v>158.5</v>
      </c>
      <c r="T50" s="37">
        <f t="shared" si="20"/>
        <v>5.836007807024831E-2</v>
      </c>
      <c r="U50" s="33">
        <f t="shared" si="37"/>
        <v>3.2860560510857423E-3</v>
      </c>
      <c r="V50" s="6">
        <v>58.263260000000002</v>
      </c>
      <c r="W50" s="37">
        <f t="shared" si="21"/>
        <v>8.1314593542271447E-3</v>
      </c>
      <c r="X50" s="33">
        <f t="shared" si="38"/>
        <v>1.6830348652748816E-4</v>
      </c>
      <c r="Y50" s="6">
        <v>185.95214799999999</v>
      </c>
      <c r="Z50" s="37">
        <f t="shared" si="22"/>
        <v>-5.3983133205043471E-2</v>
      </c>
      <c r="AA50" s="33">
        <f t="shared" si="39"/>
        <v>-3.5660639189129483E-3</v>
      </c>
      <c r="AB50" s="6">
        <v>42.245266000000001</v>
      </c>
      <c r="AC50" s="37">
        <f t="shared" si="23"/>
        <v>8.7611168570019382E-2</v>
      </c>
      <c r="AD50" s="33">
        <f t="shared" si="40"/>
        <v>1.3148231993156975E-3</v>
      </c>
      <c r="AE50" s="6">
        <v>146.82385300000001</v>
      </c>
      <c r="AF50" s="37">
        <f t="shared" si="24"/>
        <v>5.9427373245532711E-2</v>
      </c>
      <c r="AG50" s="33">
        <f t="shared" si="41"/>
        <v>3.0996523527605045E-3</v>
      </c>
      <c r="AH50" s="6">
        <v>36.641177999999996</v>
      </c>
      <c r="AI50" s="37">
        <f t="shared" si="25"/>
        <v>-0.1156149097898282</v>
      </c>
      <c r="AJ50" s="33">
        <f t="shared" si="42"/>
        <v>-1.5049189419666642E-3</v>
      </c>
      <c r="AK50" s="6">
        <v>249.66000399999999</v>
      </c>
      <c r="AL50" s="37">
        <f t="shared" si="26"/>
        <v>-1.7241336485157372E-2</v>
      </c>
      <c r="AM50" s="33">
        <f t="shared" si="43"/>
        <v>-1.5291487608563375E-3</v>
      </c>
      <c r="AN50" s="6">
        <v>215.629288</v>
      </c>
      <c r="AO50" s="37">
        <f t="shared" si="27"/>
        <v>3.2705413833408387E-2</v>
      </c>
      <c r="AP50" s="33">
        <f t="shared" si="44"/>
        <v>2.505285552677088E-3</v>
      </c>
      <c r="AQ50" s="6">
        <v>159.06568899999999</v>
      </c>
      <c r="AR50" s="37">
        <f t="shared" si="28"/>
        <v>-5.8365036702115743E-2</v>
      </c>
      <c r="AS50" s="33">
        <f t="shared" si="45"/>
        <v>-3.2980642370164476E-3</v>
      </c>
      <c r="AT50" s="6">
        <v>72.596526999999995</v>
      </c>
      <c r="AU50" s="37">
        <f t="shared" si="29"/>
        <v>-1.0597579268928948E-2</v>
      </c>
      <c r="AV50" s="33">
        <f t="shared" si="46"/>
        <v>-2.7330800664754367E-4</v>
      </c>
      <c r="AW50">
        <v>298.38525399999997</v>
      </c>
      <c r="AX50" s="37">
        <f t="shared" si="30"/>
        <v>8.6493188144841207E-2</v>
      </c>
      <c r="AY50" s="33">
        <f t="shared" si="47"/>
        <v>9.1683059744373536E-3</v>
      </c>
      <c r="AZ50" s="6">
        <v>53.909801000000002</v>
      </c>
      <c r="BA50" s="37">
        <f t="shared" si="31"/>
        <v>-4.8247808589680571E-3</v>
      </c>
      <c r="BB50" s="33">
        <f t="shared" si="48"/>
        <v>-9.240067791252719E-5</v>
      </c>
    </row>
    <row r="51" spans="6:54" x14ac:dyDescent="0.35">
      <c r="F51" s="22">
        <f t="shared" si="32"/>
        <v>2655.6139629999998</v>
      </c>
      <c r="G51" s="33">
        <f t="shared" si="33"/>
        <v>5.892751796920967E-2</v>
      </c>
      <c r="I51" s="6" t="s">
        <v>84</v>
      </c>
      <c r="J51" s="6">
        <v>320.75</v>
      </c>
      <c r="K51" s="37">
        <f t="shared" si="17"/>
        <v>-7.6500076196301517E-2</v>
      </c>
      <c r="L51" s="33">
        <f t="shared" si="34"/>
        <v>-9.7281370015402848E-3</v>
      </c>
      <c r="M51" s="6">
        <v>153.65570099999999</v>
      </c>
      <c r="N51" s="37">
        <f t="shared" si="18"/>
        <v>-0.15095322478407378</v>
      </c>
      <c r="O51" s="33">
        <f t="shared" si="35"/>
        <v>-9.195857205284555E-3</v>
      </c>
      <c r="P51" s="6">
        <v>546.82000700000003</v>
      </c>
      <c r="Q51" s="37">
        <f t="shared" si="19"/>
        <v>-0.10207227666170557</v>
      </c>
      <c r="R51" s="33">
        <f t="shared" si="36"/>
        <v>-2.2128569660852082E-2</v>
      </c>
      <c r="S51" s="6">
        <v>147.520004</v>
      </c>
      <c r="T51" s="37">
        <f t="shared" si="20"/>
        <v>-6.9274422712933756E-2</v>
      </c>
      <c r="U51" s="33">
        <f t="shared" si="37"/>
        <v>-4.0515852016573097E-3</v>
      </c>
      <c r="V51" s="6">
        <v>51.823402000000002</v>
      </c>
      <c r="W51" s="37">
        <f t="shared" si="21"/>
        <v>-0.11053034107600572</v>
      </c>
      <c r="X51" s="33">
        <f t="shared" si="38"/>
        <v>-2.2709552420039944E-3</v>
      </c>
      <c r="Y51" s="6">
        <v>173.513443</v>
      </c>
      <c r="Z51" s="37">
        <f t="shared" si="22"/>
        <v>-6.689196728181919E-2</v>
      </c>
      <c r="AA51" s="33">
        <f t="shared" si="39"/>
        <v>-4.6015934009997414E-3</v>
      </c>
      <c r="AB51" s="6">
        <v>33.525039999999997</v>
      </c>
      <c r="AC51" s="37">
        <f t="shared" si="23"/>
        <v>-0.20641901035727894</v>
      </c>
      <c r="AD51" s="33">
        <f t="shared" si="40"/>
        <v>-2.7435958776289983E-3</v>
      </c>
      <c r="AE51" s="6">
        <v>149.11525</v>
      </c>
      <c r="AF51" s="37">
        <f t="shared" si="24"/>
        <v>1.5606435556489511E-2</v>
      </c>
      <c r="AG51" s="33">
        <f t="shared" si="41"/>
        <v>9.2262863572529781E-4</v>
      </c>
      <c r="AH51" s="6">
        <v>31.546028</v>
      </c>
      <c r="AI51" s="37">
        <f t="shared" si="25"/>
        <v>-0.13905530002337799</v>
      </c>
      <c r="AJ51" s="33">
        <f t="shared" si="42"/>
        <v>-1.7391353241191895E-3</v>
      </c>
      <c r="AK51" s="6">
        <v>212.11999499999999</v>
      </c>
      <c r="AL51" s="37">
        <f t="shared" si="26"/>
        <v>-0.15036452935408909</v>
      </c>
      <c r="AM51" s="33">
        <f t="shared" si="43"/>
        <v>-1.2645271341848357E-2</v>
      </c>
      <c r="AN51" s="6">
        <v>191.47139000000001</v>
      </c>
      <c r="AO51" s="37">
        <f t="shared" si="27"/>
        <v>-0.11203440044749388</v>
      </c>
      <c r="AP51" s="33">
        <f t="shared" si="44"/>
        <v>-8.5046496956709024E-3</v>
      </c>
      <c r="AQ51" s="6">
        <v>138.40232800000001</v>
      </c>
      <c r="AR51" s="37">
        <f t="shared" si="28"/>
        <v>-0.1299045767186158</v>
      </c>
      <c r="AS51" s="33">
        <f t="shared" si="45"/>
        <v>-7.1280213651637881E-3</v>
      </c>
      <c r="AT51" s="6">
        <v>66.341858000000002</v>
      </c>
      <c r="AU51" s="37">
        <f t="shared" si="29"/>
        <v>-8.6156587077505689E-2</v>
      </c>
      <c r="AV51" s="33">
        <f t="shared" si="46"/>
        <v>-2.266090565569596E-3</v>
      </c>
      <c r="AW51">
        <v>253.44108600000001</v>
      </c>
      <c r="AX51" s="37">
        <f t="shared" si="30"/>
        <v>-0.15062462838729948</v>
      </c>
      <c r="AY51" s="33">
        <f t="shared" si="47"/>
        <v>-1.5134711775876613E-2</v>
      </c>
      <c r="AZ51" s="6">
        <v>52.266750000000002</v>
      </c>
      <c r="BA51" s="37">
        <f t="shared" si="31"/>
        <v>-3.0477778984938191E-2</v>
      </c>
      <c r="BB51" s="33">
        <f t="shared" si="48"/>
        <v>-6.3155322444765315E-4</v>
      </c>
    </row>
    <row r="52" spans="6:54" x14ac:dyDescent="0.35">
      <c r="F52" s="22">
        <f t="shared" si="32"/>
        <v>2414.4339090000003</v>
      </c>
      <c r="G52" s="33">
        <f t="shared" si="33"/>
        <v>-8.8498909579894924E-2</v>
      </c>
      <c r="I52" s="6" t="s">
        <v>85</v>
      </c>
      <c r="J52" s="6">
        <v>346.77999899999998</v>
      </c>
      <c r="K52" s="37">
        <f t="shared" si="17"/>
        <v>8.1153543257989014E-2</v>
      </c>
      <c r="L52" s="33">
        <f t="shared" si="34"/>
        <v>1.0597333061940934E-2</v>
      </c>
      <c r="M52" s="6">
        <v>157.53465299999999</v>
      </c>
      <c r="N52" s="37">
        <f t="shared" si="18"/>
        <v>2.5244439189405658E-2</v>
      </c>
      <c r="O52" s="33">
        <f t="shared" si="35"/>
        <v>1.4975346655392706E-3</v>
      </c>
      <c r="P52" s="6">
        <v>636.65997300000004</v>
      </c>
      <c r="Q52" s="37">
        <f t="shared" si="19"/>
        <v>0.1642953162831147</v>
      </c>
      <c r="R52" s="33">
        <f t="shared" si="36"/>
        <v>3.9388349770035566E-2</v>
      </c>
      <c r="S52" s="6">
        <v>153.19000199999999</v>
      </c>
      <c r="T52" s="37">
        <f t="shared" si="20"/>
        <v>3.8435451777780544E-2</v>
      </c>
      <c r="U52" s="33">
        <f t="shared" si="37"/>
        <v>2.217162214367038E-3</v>
      </c>
      <c r="V52" s="6">
        <v>55.646061000000003</v>
      </c>
      <c r="W52" s="37">
        <f t="shared" si="21"/>
        <v>7.3763181351930565E-2</v>
      </c>
      <c r="X52" s="33">
        <f t="shared" si="38"/>
        <v>1.5456427576644699E-3</v>
      </c>
      <c r="Y52" s="6">
        <v>174.02737400000001</v>
      </c>
      <c r="Z52" s="37">
        <f t="shared" si="22"/>
        <v>2.9619088360779843E-3</v>
      </c>
      <c r="AA52" s="33">
        <f t="shared" si="39"/>
        <v>1.9409945268842834E-4</v>
      </c>
      <c r="AB52" s="6">
        <v>31.317250999999999</v>
      </c>
      <c r="AC52" s="37">
        <f t="shared" si="23"/>
        <v>-6.5854925154451668E-2</v>
      </c>
      <c r="AD52" s="33">
        <f t="shared" si="40"/>
        <v>-7.7661710225319252E-4</v>
      </c>
      <c r="AE52" s="6">
        <v>158.039658</v>
      </c>
      <c r="AF52" s="37">
        <f t="shared" si="24"/>
        <v>5.9849063056930794E-2</v>
      </c>
      <c r="AG52" s="33">
        <f t="shared" si="41"/>
        <v>3.561709491259283E-3</v>
      </c>
      <c r="AH52" s="6">
        <v>33.788685000000001</v>
      </c>
      <c r="AI52" s="37">
        <f t="shared" si="25"/>
        <v>7.1091580848149927E-2</v>
      </c>
      <c r="AJ52" s="33">
        <f t="shared" si="42"/>
        <v>9.0453321337283959E-4</v>
      </c>
      <c r="AK52" s="6">
        <v>203.759995</v>
      </c>
      <c r="AL52" s="37">
        <f t="shared" si="26"/>
        <v>-3.9411654709872991E-2</v>
      </c>
      <c r="AM52" s="33">
        <f t="shared" si="43"/>
        <v>-3.0239781378290061E-3</v>
      </c>
      <c r="AN52" s="6">
        <v>194.99031099999999</v>
      </c>
      <c r="AO52" s="37">
        <f t="shared" si="27"/>
        <v>1.8378312289893426E-2</v>
      </c>
      <c r="AP52" s="33">
        <f t="shared" si="44"/>
        <v>1.3494404228139847E-3</v>
      </c>
      <c r="AQ52" s="6">
        <v>151.33120700000001</v>
      </c>
      <c r="AR52" s="37">
        <f t="shared" si="28"/>
        <v>9.3415184461348028E-2</v>
      </c>
      <c r="AS52" s="33">
        <f t="shared" si="45"/>
        <v>5.3233010571662829E-3</v>
      </c>
      <c r="AT52" s="6">
        <v>56.785148999999997</v>
      </c>
      <c r="AU52" s="37">
        <f t="shared" si="29"/>
        <v>-0.14405247739669885</v>
      </c>
      <c r="AV52" s="33">
        <f t="shared" si="46"/>
        <v>-3.080282566201689E-3</v>
      </c>
      <c r="AW52">
        <v>259.11630200000002</v>
      </c>
      <c r="AX52" s="37">
        <f t="shared" si="30"/>
        <v>2.239264394566241E-2</v>
      </c>
      <c r="AY52" s="33">
        <f t="shared" si="47"/>
        <v>2.1849181289316537E-3</v>
      </c>
      <c r="AZ52" s="6">
        <v>42.647342999999999</v>
      </c>
      <c r="BA52" s="37">
        <f t="shared" si="31"/>
        <v>-0.18404448334744369</v>
      </c>
      <c r="BB52" s="33">
        <f t="shared" si="48"/>
        <v>-2.9556284602861981E-3</v>
      </c>
    </row>
    <row r="53" spans="6:54" x14ac:dyDescent="0.35">
      <c r="F53" s="22">
        <f t="shared" si="32"/>
        <v>2648.1899580000004</v>
      </c>
      <c r="G53" s="33">
        <f t="shared" si="33"/>
        <v>9.897550556073488E-2</v>
      </c>
      <c r="I53" s="6" t="s">
        <v>86</v>
      </c>
      <c r="J53" s="6">
        <v>344.32998700000002</v>
      </c>
      <c r="K53" s="37">
        <f t="shared" si="17"/>
        <v>-7.0650326058740156E-3</v>
      </c>
      <c r="L53" s="33">
        <f t="shared" si="34"/>
        <v>-1.0075664429111428E-3</v>
      </c>
      <c r="M53" s="6">
        <v>151.00662199999999</v>
      </c>
      <c r="N53" s="37">
        <f t="shared" si="18"/>
        <v>-4.1438698570021915E-2</v>
      </c>
      <c r="O53" s="33">
        <f t="shared" si="35"/>
        <v>-2.5917122302705525E-3</v>
      </c>
      <c r="P53" s="6">
        <v>565.580017</v>
      </c>
      <c r="Q53" s="37">
        <f t="shared" si="19"/>
        <v>-0.11164508374079932</v>
      </c>
      <c r="R53" s="33">
        <f t="shared" si="36"/>
        <v>-2.6152808790794568E-2</v>
      </c>
      <c r="S53" s="6">
        <v>127.839996</v>
      </c>
      <c r="T53" s="37">
        <f t="shared" si="20"/>
        <v>-0.16548081251412214</v>
      </c>
      <c r="U53" s="33">
        <f t="shared" si="37"/>
        <v>-8.7619157149114255E-3</v>
      </c>
      <c r="V53" s="6">
        <v>52.141899000000002</v>
      </c>
      <c r="W53" s="37">
        <f t="shared" si="21"/>
        <v>-6.2972327906552106E-2</v>
      </c>
      <c r="X53" s="33">
        <f t="shared" si="38"/>
        <v>-1.359944767698473E-3</v>
      </c>
      <c r="Y53" s="6">
        <v>162.188568</v>
      </c>
      <c r="Z53" s="37">
        <f t="shared" si="22"/>
        <v>-6.8028412587550768E-2</v>
      </c>
      <c r="AA53" s="33">
        <f t="shared" si="39"/>
        <v>-4.5697795991681599E-3</v>
      </c>
      <c r="AB53" s="6">
        <v>23.401018000000001</v>
      </c>
      <c r="AC53" s="37">
        <f t="shared" si="23"/>
        <v>-0.25277547508879367</v>
      </c>
      <c r="AD53" s="33">
        <f t="shared" si="40"/>
        <v>-2.4499338832436072E-3</v>
      </c>
      <c r="AE53" s="6">
        <v>139.135391</v>
      </c>
      <c r="AF53" s="37">
        <f t="shared" si="24"/>
        <v>-0.11961723556754346</v>
      </c>
      <c r="AG53" s="33">
        <f t="shared" si="41"/>
        <v>-6.8931233855651025E-3</v>
      </c>
      <c r="AH53" s="6">
        <v>30.260034999999998</v>
      </c>
      <c r="AI53" s="37">
        <f t="shared" si="25"/>
        <v>-0.10443288929415283</v>
      </c>
      <c r="AJ53" s="33">
        <f t="shared" si="42"/>
        <v>-1.3088545821910876E-3</v>
      </c>
      <c r="AK53" s="6">
        <v>186.020004</v>
      </c>
      <c r="AL53" s="37">
        <f t="shared" si="26"/>
        <v>-8.7063169588318862E-2</v>
      </c>
      <c r="AM53" s="33">
        <f t="shared" si="43"/>
        <v>-6.7077798628911453E-3</v>
      </c>
      <c r="AN53" s="6">
        <v>182.94581600000001</v>
      </c>
      <c r="AO53" s="37">
        <f t="shared" si="27"/>
        <v>-6.1769710188317943E-2</v>
      </c>
      <c r="AP53" s="33">
        <f t="shared" si="44"/>
        <v>-4.6803973355252189E-3</v>
      </c>
      <c r="AQ53" s="6">
        <v>133.62376399999999</v>
      </c>
      <c r="AR53" s="37">
        <f t="shared" si="28"/>
        <v>-0.11701117932668052</v>
      </c>
      <c r="AS53" s="33">
        <f t="shared" si="45"/>
        <v>-6.4758344195827953E-3</v>
      </c>
      <c r="AT53" s="6">
        <v>50.671005000000001</v>
      </c>
      <c r="AU53" s="37">
        <f t="shared" si="29"/>
        <v>-0.10767153221698857</v>
      </c>
      <c r="AV53" s="33">
        <f t="shared" si="46"/>
        <v>-2.2596703628903051E-3</v>
      </c>
      <c r="AW53">
        <v>227.48786899999999</v>
      </c>
      <c r="AX53" s="37">
        <f t="shared" si="30"/>
        <v>-0.12206269059829368</v>
      </c>
      <c r="AY53" s="33">
        <f t="shared" si="47"/>
        <v>-1.1500741960716127E-2</v>
      </c>
      <c r="AZ53" s="6">
        <v>37.801918000000001</v>
      </c>
      <c r="BA53" s="37">
        <f t="shared" si="31"/>
        <v>-0.11361610499392656</v>
      </c>
      <c r="BB53" s="33">
        <f t="shared" si="48"/>
        <v>-1.7788462415352045E-3</v>
      </c>
    </row>
    <row r="54" spans="6:54" x14ac:dyDescent="0.35">
      <c r="F54" s="22">
        <f t="shared" si="32"/>
        <v>2799.3846620000004</v>
      </c>
      <c r="G54" s="33">
        <f t="shared" si="33"/>
        <v>5.7889263513019248E-2</v>
      </c>
      <c r="I54" s="6" t="s">
        <v>87</v>
      </c>
      <c r="J54" s="6">
        <v>344.66000400000001</v>
      </c>
      <c r="K54" s="37">
        <f t="shared" si="17"/>
        <v>9.5843235401974446E-4</v>
      </c>
      <c r="L54" s="33">
        <f t="shared" si="34"/>
        <v>1.2473927633939563E-4</v>
      </c>
      <c r="M54" s="6">
        <v>161.29806500000001</v>
      </c>
      <c r="N54" s="37">
        <f t="shared" si="18"/>
        <v>6.8152262885531043E-2</v>
      </c>
      <c r="O54" s="33">
        <f t="shared" si="35"/>
        <v>4.1510723562707026E-3</v>
      </c>
      <c r="P54" s="6">
        <v>638.15997300000004</v>
      </c>
      <c r="Q54" s="37">
        <f t="shared" si="19"/>
        <v>0.12832835994628156</v>
      </c>
      <c r="R54" s="33">
        <f t="shared" si="36"/>
        <v>3.0924527325185677E-2</v>
      </c>
      <c r="S54" s="6">
        <v>135.88999899999999</v>
      </c>
      <c r="T54" s="37">
        <f t="shared" si="20"/>
        <v>6.296936210792739E-2</v>
      </c>
      <c r="U54" s="33">
        <f t="shared" si="37"/>
        <v>3.2312283822491894E-3</v>
      </c>
      <c r="V54" s="6">
        <v>56.662266000000002</v>
      </c>
      <c r="W54" s="37">
        <f t="shared" si="21"/>
        <v>8.669356288692133E-2</v>
      </c>
      <c r="X54" s="33">
        <f t="shared" si="38"/>
        <v>1.8549476429917282E-3</v>
      </c>
      <c r="Y54" s="6">
        <v>182.90829500000001</v>
      </c>
      <c r="Z54" s="37">
        <f t="shared" si="22"/>
        <v>0.12775084739634673</v>
      </c>
      <c r="AA54" s="33">
        <f t="shared" si="39"/>
        <v>8.8236456042293347E-3</v>
      </c>
      <c r="AB54" s="6">
        <v>29.257956</v>
      </c>
      <c r="AC54" s="37">
        <f t="shared" si="23"/>
        <v>0.25028560723298443</v>
      </c>
      <c r="AD54" s="33">
        <f t="shared" si="40"/>
        <v>2.7652265887249238E-3</v>
      </c>
      <c r="AE54" s="6">
        <v>149.53993199999999</v>
      </c>
      <c r="AF54" s="37">
        <f t="shared" si="24"/>
        <v>7.4779974564487303E-2</v>
      </c>
      <c r="AG54" s="33">
        <f t="shared" si="41"/>
        <v>4.2227304267027053E-3</v>
      </c>
      <c r="AH54" s="6">
        <v>35.316226999999998</v>
      </c>
      <c r="AI54" s="37">
        <f t="shared" si="25"/>
        <v>0.16709141281561635</v>
      </c>
      <c r="AJ54" s="33">
        <f t="shared" si="42"/>
        <v>2.2283289183694633E-3</v>
      </c>
      <c r="AK54" s="6">
        <v>212.779999</v>
      </c>
      <c r="AL54" s="37">
        <f t="shared" si="26"/>
        <v>0.14385546943650213</v>
      </c>
      <c r="AM54" s="33">
        <f t="shared" si="43"/>
        <v>1.1558674841422933E-2</v>
      </c>
      <c r="AN54" s="6">
        <v>204.74612400000001</v>
      </c>
      <c r="AO54" s="37">
        <f t="shared" si="27"/>
        <v>0.11916264868282093</v>
      </c>
      <c r="AP54" s="33">
        <f t="shared" si="44"/>
        <v>9.2131194628528573E-3</v>
      </c>
      <c r="AQ54" s="6">
        <v>151.24754300000001</v>
      </c>
      <c r="AR54" s="37">
        <f t="shared" si="28"/>
        <v>0.13189105345064231</v>
      </c>
      <c r="AS54" s="33">
        <f t="shared" si="45"/>
        <v>7.532766944391275E-3</v>
      </c>
      <c r="AT54" s="6">
        <v>54.152659999999997</v>
      </c>
      <c r="AU54" s="37">
        <f t="shared" si="29"/>
        <v>6.8710991621342352E-2</v>
      </c>
      <c r="AV54" s="33">
        <f t="shared" si="46"/>
        <v>1.4050664893932056E-3</v>
      </c>
      <c r="AW54">
        <v>251.68408199999999</v>
      </c>
      <c r="AX54" s="37">
        <f t="shared" si="30"/>
        <v>0.1063626518036441</v>
      </c>
      <c r="AY54" s="33">
        <f t="shared" si="47"/>
        <v>1.0108710780892481E-2</v>
      </c>
      <c r="AZ54" s="6">
        <v>39.886833000000003</v>
      </c>
      <c r="BA54" s="37">
        <f t="shared" si="31"/>
        <v>5.5153682942754446E-2</v>
      </c>
      <c r="BB54" s="33">
        <f t="shared" si="48"/>
        <v>8.3072052071900314E-4</v>
      </c>
    </row>
    <row r="55" spans="6:54" x14ac:dyDescent="0.35">
      <c r="F55" s="22">
        <f t="shared" si="32"/>
        <v>2920.0209029999992</v>
      </c>
      <c r="G55" s="33">
        <f t="shared" si="33"/>
        <v>4.3824273705605418E-2</v>
      </c>
      <c r="I55" s="6" t="s">
        <v>88</v>
      </c>
      <c r="J55" s="6">
        <v>371.959991</v>
      </c>
      <c r="K55" s="37">
        <f t="shared" si="17"/>
        <v>7.9208456691133758E-2</v>
      </c>
      <c r="L55" s="33">
        <f t="shared" si="34"/>
        <v>1.0524590363694006E-2</v>
      </c>
      <c r="M55" s="6">
        <v>162.713089</v>
      </c>
      <c r="N55" s="37">
        <f t="shared" si="18"/>
        <v>8.7727276827529715E-3</v>
      </c>
      <c r="O55" s="33">
        <f t="shared" si="35"/>
        <v>5.099112099859564E-4</v>
      </c>
      <c r="P55" s="6">
        <v>680.90997300000004</v>
      </c>
      <c r="Q55" s="37">
        <f t="shared" si="19"/>
        <v>6.6989472559727592E-2</v>
      </c>
      <c r="R55" s="33">
        <f t="shared" si="36"/>
        <v>1.6294223716772065E-2</v>
      </c>
      <c r="S55" s="6">
        <v>142.300003</v>
      </c>
      <c r="T55" s="37">
        <f t="shared" si="20"/>
        <v>4.7170535338660322E-2</v>
      </c>
      <c r="U55" s="33">
        <f t="shared" si="37"/>
        <v>2.3978009922392611E-3</v>
      </c>
      <c r="V55" s="6">
        <v>58.094344999999997</v>
      </c>
      <c r="W55" s="37">
        <f t="shared" si="21"/>
        <v>2.5273945097783319E-2</v>
      </c>
      <c r="X55" s="33">
        <f t="shared" si="38"/>
        <v>5.2449858211793066E-4</v>
      </c>
      <c r="Y55" s="6">
        <v>191.23060599999999</v>
      </c>
      <c r="Z55" s="37">
        <f t="shared" si="22"/>
        <v>4.5499910214569464E-2</v>
      </c>
      <c r="AA55" s="33">
        <f t="shared" si="39"/>
        <v>3.1081742789364855E-3</v>
      </c>
      <c r="AB55" s="6">
        <v>29.814084999999999</v>
      </c>
      <c r="AC55" s="37">
        <f t="shared" si="23"/>
        <v>1.9007787146853271E-2</v>
      </c>
      <c r="AD55" s="33">
        <f t="shared" si="40"/>
        <v>2.0243726750053572E-4</v>
      </c>
      <c r="AE55" s="6">
        <v>164.61094700000001</v>
      </c>
      <c r="AF55" s="37">
        <f t="shared" si="24"/>
        <v>0.10078254549426983</v>
      </c>
      <c r="AG55" s="33">
        <f t="shared" si="41"/>
        <v>5.9262703265044675E-3</v>
      </c>
      <c r="AH55" s="6">
        <v>37.134673999999997</v>
      </c>
      <c r="AI55" s="37">
        <f t="shared" si="25"/>
        <v>5.1490409776786157E-2</v>
      </c>
      <c r="AJ55" s="33">
        <f t="shared" si="42"/>
        <v>6.8303567106826077E-4</v>
      </c>
      <c r="AK55" s="6">
        <v>211.029999</v>
      </c>
      <c r="AL55" s="37">
        <f t="shared" si="26"/>
        <v>-8.2244572244781333E-3</v>
      </c>
      <c r="AM55" s="33">
        <f t="shared" si="43"/>
        <v>-6.199959667626281E-4</v>
      </c>
      <c r="AN55" s="6">
        <v>218.35051000000001</v>
      </c>
      <c r="AO55" s="37">
        <f t="shared" si="27"/>
        <v>6.6445145501264805E-2</v>
      </c>
      <c r="AP55" s="33">
        <f t="shared" si="44"/>
        <v>5.1826858967141736E-3</v>
      </c>
      <c r="AQ55" s="6">
        <v>165.188141</v>
      </c>
      <c r="AR55" s="37">
        <f t="shared" si="28"/>
        <v>9.2170740254603631E-2</v>
      </c>
      <c r="AS55" s="33">
        <f t="shared" si="45"/>
        <v>5.4388785663968316E-3</v>
      </c>
      <c r="AT55" s="6">
        <v>55.736480999999998</v>
      </c>
      <c r="AU55" s="37">
        <f t="shared" si="29"/>
        <v>2.9247335218620846E-2</v>
      </c>
      <c r="AV55" s="33">
        <f t="shared" si="46"/>
        <v>5.82322095938272E-4</v>
      </c>
      <c r="AW55">
        <v>268.816956</v>
      </c>
      <c r="AX55" s="37">
        <f t="shared" si="30"/>
        <v>6.8072934386053136E-2</v>
      </c>
      <c r="AY55" s="33">
        <f t="shared" si="47"/>
        <v>6.5368504929125496E-3</v>
      </c>
      <c r="AZ55" s="6">
        <v>41.494861999999998</v>
      </c>
      <c r="BA55" s="37">
        <f t="shared" si="31"/>
        <v>4.0314782574991471E-2</v>
      </c>
      <c r="BB55" s="33">
        <f t="shared" si="48"/>
        <v>5.9758001900107416E-4</v>
      </c>
    </row>
    <row r="56" spans="6:54" x14ac:dyDescent="0.35">
      <c r="F56" s="22">
        <f t="shared" si="32"/>
        <v>3049.4402030000001</v>
      </c>
      <c r="G56" s="33">
        <f t="shared" si="33"/>
        <v>4.5700407406007455E-2</v>
      </c>
      <c r="I56" s="6" t="s">
        <v>89</v>
      </c>
      <c r="J56" s="6">
        <v>388.29998799999998</v>
      </c>
      <c r="K56" s="37">
        <f t="shared" si="17"/>
        <v>4.3929447777623969E-2</v>
      </c>
      <c r="L56" s="33">
        <f t="shared" si="34"/>
        <v>5.8416718960377992E-3</v>
      </c>
      <c r="M56" s="6">
        <v>168.645432</v>
      </c>
      <c r="N56" s="37">
        <f t="shared" si="18"/>
        <v>3.645891695904073E-2</v>
      </c>
      <c r="O56" s="33">
        <f t="shared" si="35"/>
        <v>2.1056800636230074E-3</v>
      </c>
      <c r="P56" s="6">
        <v>723</v>
      </c>
      <c r="Q56" s="37">
        <f t="shared" si="19"/>
        <v>6.181437880041149E-2</v>
      </c>
      <c r="R56" s="33">
        <f t="shared" si="36"/>
        <v>1.5305299981510961E-2</v>
      </c>
      <c r="S56" s="6">
        <v>151.679993</v>
      </c>
      <c r="T56" s="37">
        <f t="shared" si="20"/>
        <v>6.5917004934989296E-2</v>
      </c>
      <c r="U56" s="33">
        <f t="shared" si="37"/>
        <v>3.4240476966613501E-3</v>
      </c>
      <c r="V56" s="6">
        <v>60.449162000000001</v>
      </c>
      <c r="W56" s="37">
        <f t="shared" si="21"/>
        <v>4.0534358378599575E-2</v>
      </c>
      <c r="X56" s="33">
        <f t="shared" si="38"/>
        <v>8.3912686846749729E-4</v>
      </c>
      <c r="Y56" s="6">
        <v>201.51518200000001</v>
      </c>
      <c r="Z56" s="37">
        <f t="shared" si="22"/>
        <v>5.378101453069712E-2</v>
      </c>
      <c r="AA56" s="33">
        <f t="shared" si="39"/>
        <v>3.7115114210872751E-3</v>
      </c>
      <c r="AB56" s="6">
        <v>31.14395</v>
      </c>
      <c r="AC56" s="37">
        <f t="shared" si="23"/>
        <v>4.4605259561043102E-2</v>
      </c>
      <c r="AD56" s="33">
        <f t="shared" si="40"/>
        <v>4.7574453048569449E-4</v>
      </c>
      <c r="AE56" s="6">
        <v>163.81440699999999</v>
      </c>
      <c r="AF56" s="37">
        <f t="shared" si="24"/>
        <v>-4.8389248377267496E-3</v>
      </c>
      <c r="AG56" s="33">
        <f t="shared" si="41"/>
        <v>-2.7146572889097533E-4</v>
      </c>
      <c r="AH56" s="6">
        <v>38.195442</v>
      </c>
      <c r="AI56" s="37">
        <f t="shared" si="25"/>
        <v>2.856543186564673E-2</v>
      </c>
      <c r="AJ56" s="33">
        <f t="shared" si="42"/>
        <v>3.7365119369806845E-4</v>
      </c>
      <c r="AK56" s="6">
        <v>223.60000600000001</v>
      </c>
      <c r="AL56" s="37">
        <f t="shared" si="26"/>
        <v>5.9565024212505466E-2</v>
      </c>
      <c r="AM56" s="33">
        <f t="shared" si="43"/>
        <v>4.5611795989620599E-3</v>
      </c>
      <c r="AN56" s="6">
        <v>228.725494</v>
      </c>
      <c r="AO56" s="37">
        <f t="shared" si="27"/>
        <v>4.7515272577105423E-2</v>
      </c>
      <c r="AP56" s="33">
        <f t="shared" si="44"/>
        <v>3.7218754775273926E-3</v>
      </c>
      <c r="AQ56" s="6">
        <v>173.30090300000001</v>
      </c>
      <c r="AR56" s="37">
        <f t="shared" si="28"/>
        <v>4.9112254371819604E-2</v>
      </c>
      <c r="AS56" s="33">
        <f t="shared" si="45"/>
        <v>2.9147729806515148E-3</v>
      </c>
      <c r="AT56" s="6">
        <v>59.275573999999999</v>
      </c>
      <c r="AU56" s="37">
        <f t="shared" si="29"/>
        <v>6.3496886357070181E-2</v>
      </c>
      <c r="AV56" s="33">
        <f t="shared" si="46"/>
        <v>1.288968302302631E-3</v>
      </c>
      <c r="AW56">
        <v>262.65920999999997</v>
      </c>
      <c r="AX56" s="37">
        <f t="shared" si="30"/>
        <v>-2.290683627858665E-2</v>
      </c>
      <c r="AY56" s="33">
        <f t="shared" si="47"/>
        <v>-2.0604960445151001E-3</v>
      </c>
      <c r="AZ56" s="6">
        <v>45.716160000000002</v>
      </c>
      <c r="BA56" s="37">
        <f t="shared" si="31"/>
        <v>0.10173061908243013</v>
      </c>
      <c r="BB56" s="33">
        <f t="shared" si="48"/>
        <v>1.5927054679962442E-3</v>
      </c>
    </row>
    <row r="57" spans="6:54" x14ac:dyDescent="0.35">
      <c r="F57" s="22">
        <f t="shared" si="32"/>
        <v>2969.6831089999996</v>
      </c>
      <c r="G57" s="33">
        <f t="shared" si="33"/>
        <v>-2.3676849826848242E-2</v>
      </c>
      <c r="I57" s="6" t="s">
        <v>90</v>
      </c>
      <c r="J57" s="6">
        <v>378.57000699999998</v>
      </c>
      <c r="K57" s="37">
        <f t="shared" si="17"/>
        <v>-2.5057896731122253E-2</v>
      </c>
      <c r="L57" s="33">
        <f t="shared" si="34"/>
        <v>-3.1107900169919244E-3</v>
      </c>
      <c r="M57" s="6">
        <v>180.35792499999999</v>
      </c>
      <c r="N57" s="37">
        <f t="shared" si="18"/>
        <v>6.9450401716187576E-2</v>
      </c>
      <c r="O57" s="33">
        <f t="shared" si="35"/>
        <v>4.1076163197511402E-3</v>
      </c>
      <c r="P57" s="6">
        <v>745.26000999999997</v>
      </c>
      <c r="Q57" s="37">
        <f t="shared" si="19"/>
        <v>3.0788395573997186E-2</v>
      </c>
      <c r="R57" s="33">
        <f t="shared" si="36"/>
        <v>7.5244498878147357E-3</v>
      </c>
      <c r="S57" s="6">
        <v>158.970001</v>
      </c>
      <c r="T57" s="37">
        <f t="shared" si="20"/>
        <v>4.806176382141579E-2</v>
      </c>
      <c r="U57" s="33">
        <f t="shared" si="37"/>
        <v>2.5055020377955685E-3</v>
      </c>
      <c r="V57" s="6">
        <v>64.197449000000006</v>
      </c>
      <c r="W57" s="37">
        <f t="shared" si="21"/>
        <v>6.2007261572956211E-2</v>
      </c>
      <c r="X57" s="33">
        <f t="shared" si="38"/>
        <v>1.3053897592559276E-3</v>
      </c>
      <c r="Y57" s="6">
        <v>211.19139100000001</v>
      </c>
      <c r="Z57" s="37">
        <f t="shared" si="22"/>
        <v>4.8017270480394871E-2</v>
      </c>
      <c r="AA57" s="33">
        <f t="shared" si="39"/>
        <v>3.325474011525594E-3</v>
      </c>
      <c r="AB57" s="6">
        <v>29.571476000000001</v>
      </c>
      <c r="AC57" s="37">
        <f t="shared" si="23"/>
        <v>-5.0490512603571472E-2</v>
      </c>
      <c r="AD57" s="33">
        <f t="shared" si="40"/>
        <v>-4.8962395793671878E-4</v>
      </c>
      <c r="AE57" s="6">
        <v>172.87365700000001</v>
      </c>
      <c r="AF57" s="37">
        <f t="shared" si="24"/>
        <v>5.5301912486854836E-2</v>
      </c>
      <c r="AG57" s="33">
        <f t="shared" si="41"/>
        <v>3.1350815934319078E-3</v>
      </c>
      <c r="AH57" s="6">
        <v>39.049213000000002</v>
      </c>
      <c r="AI57" s="37">
        <f t="shared" si="25"/>
        <v>2.2352693287329986E-2</v>
      </c>
      <c r="AJ57" s="33">
        <f t="shared" si="42"/>
        <v>2.862345293545731E-4</v>
      </c>
      <c r="AK57" s="6">
        <v>232</v>
      </c>
      <c r="AL57" s="37">
        <f t="shared" si="26"/>
        <v>3.7567056237019926E-2</v>
      </c>
      <c r="AM57" s="33">
        <f t="shared" si="43"/>
        <v>2.8580842603223929E-3</v>
      </c>
      <c r="AN57" s="6">
        <v>246.97882100000001</v>
      </c>
      <c r="AO57" s="37">
        <f t="shared" si="27"/>
        <v>7.9804514489320605E-2</v>
      </c>
      <c r="AP57" s="33">
        <f t="shared" si="44"/>
        <v>6.4634895544629306E-3</v>
      </c>
      <c r="AQ57" s="6">
        <v>188.16291799999999</v>
      </c>
      <c r="AR57" s="37">
        <f t="shared" si="28"/>
        <v>8.5758439469873882E-2</v>
      </c>
      <c r="AS57" s="33">
        <f t="shared" si="45"/>
        <v>5.2916460529060065E-3</v>
      </c>
      <c r="AT57" s="6">
        <v>62.276114999999997</v>
      </c>
      <c r="AU57" s="37">
        <f t="shared" si="29"/>
        <v>5.0620193066371631E-2</v>
      </c>
      <c r="AV57" s="33">
        <f t="shared" si="46"/>
        <v>1.0337730058199675E-3</v>
      </c>
      <c r="AW57">
        <v>291.68502799999999</v>
      </c>
      <c r="AX57" s="37">
        <f t="shared" si="30"/>
        <v>0.11050752037212028</v>
      </c>
      <c r="AY57" s="33">
        <f t="shared" si="47"/>
        <v>1.0570264385654022E-2</v>
      </c>
      <c r="AZ57" s="6">
        <v>48.296191999999998</v>
      </c>
      <c r="BA57" s="37">
        <f t="shared" si="31"/>
        <v>5.6435886128668629E-2</v>
      </c>
      <c r="BB57" s="33">
        <f t="shared" si="48"/>
        <v>8.9381598284133214E-4</v>
      </c>
    </row>
    <row r="58" spans="6:54" x14ac:dyDescent="0.35">
      <c r="F58" s="22">
        <f t="shared" si="32"/>
        <v>3227.646827</v>
      </c>
      <c r="G58" s="33">
        <f t="shared" si="33"/>
        <v>8.943970273455272E-2</v>
      </c>
      <c r="I58" s="6" t="s">
        <v>91</v>
      </c>
      <c r="J58" s="6">
        <v>371.36999500000002</v>
      </c>
      <c r="K58" s="37">
        <f t="shared" si="17"/>
        <v>-1.9018971040671902E-2</v>
      </c>
      <c r="L58" s="33">
        <f t="shared" si="34"/>
        <v>-2.378393559526243E-3</v>
      </c>
      <c r="M58" s="6">
        <v>168.09501599999999</v>
      </c>
      <c r="N58" s="37">
        <f t="shared" si="18"/>
        <v>-6.7992071875965579E-2</v>
      </c>
      <c r="O58" s="33">
        <f t="shared" si="35"/>
        <v>-3.8486020192613031E-3</v>
      </c>
      <c r="P58" s="6">
        <v>723.09002699999996</v>
      </c>
      <c r="Q58" s="37">
        <f t="shared" si="19"/>
        <v>-2.9747984196817435E-2</v>
      </c>
      <c r="R58" s="33">
        <f t="shared" si="36"/>
        <v>-7.2433555724791291E-3</v>
      </c>
      <c r="S58" s="6">
        <v>151.300003</v>
      </c>
      <c r="T58" s="37">
        <f t="shared" si="20"/>
        <v>-4.8248084240749251E-2</v>
      </c>
      <c r="U58" s="33">
        <f t="shared" si="37"/>
        <v>-2.4581529484564327E-3</v>
      </c>
      <c r="V58" s="6">
        <v>61.786484000000002</v>
      </c>
      <c r="W58" s="37">
        <f t="shared" si="21"/>
        <v>-3.755546423659302E-2</v>
      </c>
      <c r="X58" s="33">
        <f t="shared" si="38"/>
        <v>-7.8136959567655579E-4</v>
      </c>
      <c r="Y58" s="6">
        <v>204.702316</v>
      </c>
      <c r="Z58" s="37">
        <f t="shared" si="22"/>
        <v>-3.0726039396179808E-2</v>
      </c>
      <c r="AA58" s="33">
        <f t="shared" si="39"/>
        <v>-2.1179672022390351E-3</v>
      </c>
      <c r="AB58" s="6">
        <v>23.585407</v>
      </c>
      <c r="AC58" s="37">
        <f t="shared" si="23"/>
        <v>-0.20242712944054603</v>
      </c>
      <c r="AD58" s="33">
        <f t="shared" si="40"/>
        <v>-1.607688787139531E-3</v>
      </c>
      <c r="AE58" s="6">
        <v>173.23329200000001</v>
      </c>
      <c r="AF58" s="37">
        <f t="shared" si="24"/>
        <v>2.0803343102760719E-3</v>
      </c>
      <c r="AG58" s="33">
        <f t="shared" si="41"/>
        <v>1.2135407981325909E-4</v>
      </c>
      <c r="AH58" s="6">
        <v>33.820557000000001</v>
      </c>
      <c r="AI58" s="37">
        <f t="shared" si="25"/>
        <v>-0.13389913901721914</v>
      </c>
      <c r="AJ58" s="33">
        <f t="shared" si="42"/>
        <v>-1.5249248142532317E-3</v>
      </c>
      <c r="AK58" s="6">
        <v>249.770004</v>
      </c>
      <c r="AL58" s="37">
        <f t="shared" si="26"/>
        <v>7.6594844827586203E-2</v>
      </c>
      <c r="AM58" s="33">
        <f t="shared" si="43"/>
        <v>6.4421333848673577E-3</v>
      </c>
      <c r="AN58" s="6">
        <v>244.64854399999999</v>
      </c>
      <c r="AO58" s="37">
        <f t="shared" si="27"/>
        <v>-9.4351288526072583E-3</v>
      </c>
      <c r="AP58" s="33">
        <f t="shared" si="44"/>
        <v>-7.7728513498534252E-4</v>
      </c>
      <c r="AQ58" s="6">
        <v>175.013901</v>
      </c>
      <c r="AR58" s="37">
        <f t="shared" si="28"/>
        <v>-6.988102193440679E-2</v>
      </c>
      <c r="AS58" s="33">
        <f t="shared" si="45"/>
        <v>-4.1183351238864791E-3</v>
      </c>
      <c r="AT58" s="6">
        <v>50.888469999999998</v>
      </c>
      <c r="AU58" s="37">
        <f t="shared" si="29"/>
        <v>-0.1828573442643299</v>
      </c>
      <c r="AV58" s="33">
        <f t="shared" si="46"/>
        <v>-3.1334422348546368E-3</v>
      </c>
      <c r="AW58">
        <v>296.24417099999999</v>
      </c>
      <c r="AX58" s="37">
        <f t="shared" si="30"/>
        <v>1.5630363448068393E-2</v>
      </c>
      <c r="AY58" s="33">
        <f t="shared" si="47"/>
        <v>1.5592249718728232E-3</v>
      </c>
      <c r="AZ58" s="6">
        <v>42.134922000000003</v>
      </c>
      <c r="BA58" s="37">
        <f t="shared" si="31"/>
        <v>-0.12757258377637712</v>
      </c>
      <c r="BB58" s="33">
        <f t="shared" si="48"/>
        <v>-1.810045270643763E-3</v>
      </c>
    </row>
    <row r="59" spans="6:54" x14ac:dyDescent="0.35">
      <c r="F59" s="22">
        <f t="shared" si="32"/>
        <v>3181.5242229999999</v>
      </c>
      <c r="G59" s="33">
        <f t="shared" si="33"/>
        <v>-9.3812259982025779E-3</v>
      </c>
      <c r="I59" s="6" t="s">
        <v>92</v>
      </c>
      <c r="J59" s="6">
        <v>369.32000699999998</v>
      </c>
      <c r="K59" s="37">
        <f t="shared" si="17"/>
        <v>-5.5200690082677292E-3</v>
      </c>
      <c r="L59" s="33">
        <f t="shared" si="34"/>
        <v>-6.3162794259891337E-4</v>
      </c>
      <c r="M59" s="6">
        <v>184.13864100000001</v>
      </c>
      <c r="N59" s="37">
        <f t="shared" si="18"/>
        <v>9.5443787577854308E-2</v>
      </c>
      <c r="O59" s="33">
        <f t="shared" si="35"/>
        <v>5.4451091703902757E-3</v>
      </c>
      <c r="P59" s="6">
        <v>840</v>
      </c>
      <c r="Q59" s="37">
        <f t="shared" si="19"/>
        <v>0.16168107515608154</v>
      </c>
      <c r="R59" s="33">
        <f t="shared" si="36"/>
        <v>4.2077745927779138E-2</v>
      </c>
      <c r="S59" s="6">
        <v>160.94000199999999</v>
      </c>
      <c r="T59" s="37">
        <f t="shared" si="20"/>
        <v>6.3714466681140711E-2</v>
      </c>
      <c r="U59" s="33">
        <f t="shared" si="37"/>
        <v>3.1769914568449526E-3</v>
      </c>
      <c r="V59" s="6">
        <v>63.605834999999999</v>
      </c>
      <c r="W59" s="37">
        <f t="shared" si="21"/>
        <v>2.9445776522904223E-2</v>
      </c>
      <c r="X59" s="33">
        <f t="shared" si="38"/>
        <v>5.802751364539922E-4</v>
      </c>
      <c r="Y59" s="6">
        <v>218.59677099999999</v>
      </c>
      <c r="Z59" s="37">
        <f t="shared" si="22"/>
        <v>6.7876393738505597E-2</v>
      </c>
      <c r="AA59" s="33">
        <f t="shared" si="39"/>
        <v>4.5970210787135606E-3</v>
      </c>
      <c r="AB59" s="6">
        <v>26.209026000000001</v>
      </c>
      <c r="AC59" s="37">
        <f t="shared" si="23"/>
        <v>0.11123908101310279</v>
      </c>
      <c r="AD59" s="33">
        <f t="shared" si="40"/>
        <v>9.0327973373665433E-4</v>
      </c>
      <c r="AE59" s="6">
        <v>185.65315200000001</v>
      </c>
      <c r="AF59" s="37">
        <f t="shared" si="24"/>
        <v>7.169441772196998E-2</v>
      </c>
      <c r="AG59" s="33">
        <f t="shared" si="41"/>
        <v>4.1238386181365145E-3</v>
      </c>
      <c r="AH59" s="6">
        <v>38.079448999999997</v>
      </c>
      <c r="AI59" s="37">
        <f t="shared" si="25"/>
        <v>0.12592613421476162</v>
      </c>
      <c r="AJ59" s="33">
        <f t="shared" si="42"/>
        <v>1.4856637242604269E-3</v>
      </c>
      <c r="AK59" s="6">
        <v>275.32998700000002</v>
      </c>
      <c r="AL59" s="37">
        <f t="shared" si="26"/>
        <v>0.10233407771415184</v>
      </c>
      <c r="AM59" s="33">
        <f t="shared" si="43"/>
        <v>8.7294681843746898E-3</v>
      </c>
      <c r="AN59" s="6">
        <v>257.33377100000001</v>
      </c>
      <c r="AO59" s="37">
        <f t="shared" si="27"/>
        <v>5.1850817473085092E-2</v>
      </c>
      <c r="AP59" s="33">
        <f t="shared" si="44"/>
        <v>4.1339610883584683E-3</v>
      </c>
      <c r="AQ59" s="6">
        <v>187.40429700000001</v>
      </c>
      <c r="AR59" s="37">
        <f t="shared" si="28"/>
        <v>7.0796639176678944E-2</v>
      </c>
      <c r="AS59" s="33">
        <f t="shared" si="45"/>
        <v>4.1106090926311175E-3</v>
      </c>
      <c r="AT59" s="6">
        <v>53.037483000000002</v>
      </c>
      <c r="AU59" s="37">
        <f t="shared" si="29"/>
        <v>4.2229860713045679E-2</v>
      </c>
      <c r="AV59" s="33">
        <f t="shared" si="46"/>
        <v>6.9393141186463773E-4</v>
      </c>
      <c r="AW59">
        <v>320.180634</v>
      </c>
      <c r="AX59" s="37">
        <f t="shared" si="30"/>
        <v>8.0799777154096322E-2</v>
      </c>
      <c r="AY59" s="33">
        <f t="shared" si="47"/>
        <v>8.0152895477424782E-3</v>
      </c>
      <c r="AZ59" s="6">
        <v>47.817771999999998</v>
      </c>
      <c r="BA59" s="37">
        <f t="shared" si="31"/>
        <v>0.13487268351891085</v>
      </c>
      <c r="BB59" s="33">
        <f t="shared" si="48"/>
        <v>1.9981465058647313E-3</v>
      </c>
    </row>
    <row r="60" spans="6:54" x14ac:dyDescent="0.35">
      <c r="F60" s="22">
        <f t="shared" si="32"/>
        <v>3143.0782680000007</v>
      </c>
      <c r="G60" s="33">
        <f t="shared" si="33"/>
        <v>-6.1130285515267387E-3</v>
      </c>
      <c r="I60" s="6" t="s">
        <v>93</v>
      </c>
      <c r="J60" s="6">
        <v>380.76001000000002</v>
      </c>
      <c r="K60" s="37">
        <f t="shared" si="17"/>
        <v>3.0975855039448344E-2</v>
      </c>
      <c r="L60" s="33">
        <f t="shared" si="34"/>
        <v>3.7071435098040752E-3</v>
      </c>
      <c r="M60" s="6">
        <v>190.53027299999999</v>
      </c>
      <c r="N60" s="37">
        <f t="shared" si="18"/>
        <v>3.4710976280095319E-2</v>
      </c>
      <c r="O60" s="33">
        <f t="shared" si="35"/>
        <v>2.0787180367613017E-3</v>
      </c>
      <c r="P60" s="6">
        <v>756.75</v>
      </c>
      <c r="Q60" s="37">
        <f t="shared" si="19"/>
        <v>-9.9107142857142852E-2</v>
      </c>
      <c r="R60" s="33">
        <f t="shared" si="36"/>
        <v>-2.3573395988927177E-2</v>
      </c>
      <c r="S60" s="6">
        <v>139.33000200000001</v>
      </c>
      <c r="T60" s="37">
        <f t="shared" si="20"/>
        <v>-0.13427364068256931</v>
      </c>
      <c r="U60" s="33">
        <f t="shared" si="37"/>
        <v>-5.8803093465712285E-3</v>
      </c>
      <c r="V60" s="6">
        <v>63.667960999999998</v>
      </c>
      <c r="W60" s="37">
        <f t="shared" si="21"/>
        <v>9.7673428860731463E-4</v>
      </c>
      <c r="X60" s="33">
        <f t="shared" si="38"/>
        <v>1.9546191144750953E-5</v>
      </c>
      <c r="Y60" s="6">
        <v>235.064224</v>
      </c>
      <c r="Z60" s="37">
        <f t="shared" si="22"/>
        <v>7.5332553745727587E-2</v>
      </c>
      <c r="AA60" s="33">
        <f t="shared" si="39"/>
        <v>5.5658819631679889E-3</v>
      </c>
      <c r="AB60" s="6">
        <v>22.092656999999999</v>
      </c>
      <c r="AC60" s="37">
        <f t="shared" si="23"/>
        <v>-0.15705921311230728</v>
      </c>
      <c r="AD60" s="33">
        <f t="shared" si="40"/>
        <v>-1.090626718758164E-3</v>
      </c>
      <c r="AE60" s="6">
        <v>182.06478899999999</v>
      </c>
      <c r="AF60" s="37">
        <f t="shared" si="24"/>
        <v>-1.9328317140556897E-2</v>
      </c>
      <c r="AG60" s="33">
        <f t="shared" si="41"/>
        <v>-1.1060754956636314E-3</v>
      </c>
      <c r="AH60" s="6">
        <v>37.964019999999998</v>
      </c>
      <c r="AI60" s="37">
        <f t="shared" si="25"/>
        <v>-3.0312676005369433E-3</v>
      </c>
      <c r="AJ60" s="33">
        <f t="shared" si="42"/>
        <v>-3.6171060078751608E-5</v>
      </c>
      <c r="AK60" s="6">
        <v>282.04998799999998</v>
      </c>
      <c r="AL60" s="37">
        <f t="shared" si="26"/>
        <v>2.4407079930599668E-2</v>
      </c>
      <c r="AM60" s="33">
        <f t="shared" si="43"/>
        <v>2.1637479770779283E-3</v>
      </c>
      <c r="AN60" s="6">
        <v>264.86325099999999</v>
      </c>
      <c r="AO60" s="37">
        <f t="shared" si="27"/>
        <v>2.9259587541659964E-2</v>
      </c>
      <c r="AP60" s="33">
        <f t="shared" si="44"/>
        <v>2.4358731651885827E-3</v>
      </c>
      <c r="AQ60" s="6">
        <v>205.664063</v>
      </c>
      <c r="AR60" s="37">
        <f t="shared" si="28"/>
        <v>9.7435151126764097E-2</v>
      </c>
      <c r="AS60" s="33">
        <f t="shared" si="45"/>
        <v>6.2985247495157401E-3</v>
      </c>
      <c r="AT60" s="6">
        <v>50.27816</v>
      </c>
      <c r="AU60" s="37">
        <f t="shared" si="29"/>
        <v>-5.2025904019615744E-2</v>
      </c>
      <c r="AV60" s="33">
        <f t="shared" si="46"/>
        <v>-8.2217407226790233E-4</v>
      </c>
      <c r="AW60">
        <v>318.97403000000003</v>
      </c>
      <c r="AX60" s="37">
        <f t="shared" si="30"/>
        <v>-3.7685102466252542E-3</v>
      </c>
      <c r="AY60" s="33">
        <f t="shared" si="47"/>
        <v>-3.778242176414671E-4</v>
      </c>
      <c r="AZ60" s="6">
        <v>51.470795000000003</v>
      </c>
      <c r="BA60" s="37">
        <f t="shared" si="31"/>
        <v>7.6394671838746583E-2</v>
      </c>
      <c r="BB60" s="33">
        <f t="shared" si="48"/>
        <v>1.2359153090453772E-3</v>
      </c>
    </row>
    <row r="61" spans="6:54" x14ac:dyDescent="0.35">
      <c r="F61" s="22">
        <f t="shared" si="32"/>
        <v>3186.9113680000009</v>
      </c>
      <c r="G61" s="33">
        <f t="shared" si="33"/>
        <v>1.662367448510562E-2</v>
      </c>
      <c r="I61" s="6" t="s">
        <v>94</v>
      </c>
      <c r="J61" s="6">
        <v>383.76001000000002</v>
      </c>
      <c r="K61" s="37">
        <f t="shared" si="17"/>
        <v>7.8789786774089016E-3</v>
      </c>
      <c r="L61" s="33">
        <f t="shared" si="34"/>
        <v>9.6199861352998489E-4</v>
      </c>
      <c r="M61" s="6">
        <v>203.20912200000001</v>
      </c>
      <c r="N61" s="37">
        <f t="shared" si="18"/>
        <v>6.6545062894021123E-2</v>
      </c>
      <c r="O61" s="33">
        <f t="shared" si="35"/>
        <v>4.302331234256369E-3</v>
      </c>
      <c r="P61" s="6">
        <v>656.78997800000002</v>
      </c>
      <c r="Q61" s="37">
        <f t="shared" si="19"/>
        <v>-0.13209120845721833</v>
      </c>
      <c r="R61" s="33">
        <f t="shared" si="36"/>
        <v>-2.760229765191766E-2</v>
      </c>
      <c r="S61" s="6">
        <v>133.66999799999999</v>
      </c>
      <c r="T61" s="37">
        <f t="shared" si="20"/>
        <v>-4.0623009536740085E-2</v>
      </c>
      <c r="U61" s="33">
        <f t="shared" si="37"/>
        <v>-1.7276304121390167E-3</v>
      </c>
      <c r="V61" s="6">
        <v>66.188828000000001</v>
      </c>
      <c r="W61" s="37">
        <f t="shared" si="21"/>
        <v>3.9593964694424603E-2</v>
      </c>
      <c r="X61" s="33">
        <f t="shared" si="38"/>
        <v>8.3379346473129001E-4</v>
      </c>
      <c r="Y61" s="6">
        <v>249.68916300000001</v>
      </c>
      <c r="Z61" s="37">
        <f t="shared" si="22"/>
        <v>6.2216779530006289E-2</v>
      </c>
      <c r="AA61" s="33">
        <f t="shared" si="39"/>
        <v>4.9425608530225765E-3</v>
      </c>
      <c r="AB61" s="6">
        <v>19.723661</v>
      </c>
      <c r="AC61" s="37">
        <f t="shared" si="23"/>
        <v>-0.10723001764794517</v>
      </c>
      <c r="AD61" s="33">
        <f t="shared" si="40"/>
        <v>-6.7289718447192265E-4</v>
      </c>
      <c r="AE61" s="6">
        <v>187.880112</v>
      </c>
      <c r="AF61" s="37">
        <f t="shared" si="24"/>
        <v>3.1940953722798135E-2</v>
      </c>
      <c r="AG61" s="33">
        <f t="shared" si="41"/>
        <v>1.9092970174887573E-3</v>
      </c>
      <c r="AH61" s="6">
        <v>41.161166999999999</v>
      </c>
      <c r="AI61" s="37">
        <f t="shared" si="25"/>
        <v>8.4215185852288599E-2</v>
      </c>
      <c r="AJ61" s="33">
        <f t="shared" si="42"/>
        <v>1.1028663727829535E-3</v>
      </c>
      <c r="AK61" s="6">
        <v>289.73998999999998</v>
      </c>
      <c r="AL61" s="37">
        <f t="shared" si="26"/>
        <v>2.7264677635795515E-2</v>
      </c>
      <c r="AM61" s="33">
        <f t="shared" si="43"/>
        <v>2.5133537099524162E-3</v>
      </c>
      <c r="AN61" s="6">
        <v>274.04806500000001</v>
      </c>
      <c r="AO61" s="37">
        <f t="shared" si="27"/>
        <v>3.4677570275689233E-2</v>
      </c>
      <c r="AP61" s="33">
        <f t="shared" si="44"/>
        <v>3.023571232606082E-3</v>
      </c>
      <c r="AQ61" s="6">
        <v>206.85382100000001</v>
      </c>
      <c r="AR61" s="37">
        <f t="shared" si="28"/>
        <v>5.7849581625741388E-3</v>
      </c>
      <c r="AS61" s="33">
        <f t="shared" si="45"/>
        <v>3.8072252684151091E-4</v>
      </c>
      <c r="AT61" s="6">
        <v>41.635201000000002</v>
      </c>
      <c r="AU61" s="37">
        <f t="shared" si="29"/>
        <v>-0.17190285006452102</v>
      </c>
      <c r="AV61" s="33">
        <f t="shared" si="46"/>
        <v>-2.2771337856194915E-3</v>
      </c>
      <c r="AW61">
        <v>338.29724099999999</v>
      </c>
      <c r="AX61" s="37">
        <f t="shared" si="30"/>
        <v>6.0579260951118673E-2</v>
      </c>
      <c r="AY61" s="33">
        <f t="shared" si="47"/>
        <v>6.52029478560299E-3</v>
      </c>
      <c r="AZ61" s="6">
        <v>50.431910999999999</v>
      </c>
      <c r="BA61" s="37">
        <f t="shared" si="31"/>
        <v>-2.0183950918185797E-2</v>
      </c>
      <c r="BB61" s="33">
        <f t="shared" si="48"/>
        <v>-3.238593281935778E-4</v>
      </c>
    </row>
    <row r="62" spans="6:54" x14ac:dyDescent="0.35">
      <c r="F62" s="22">
        <f t="shared" si="32"/>
        <v>3277.8005379999995</v>
      </c>
      <c r="G62" s="33">
        <f t="shared" si="33"/>
        <v>3.0599496011194265E-2</v>
      </c>
      <c r="I62" s="6" t="s">
        <v>95</v>
      </c>
      <c r="J62" s="6">
        <v>398.51001000000002</v>
      </c>
      <c r="K62" s="37">
        <f t="shared" si="17"/>
        <v>3.8435479507101321E-2</v>
      </c>
      <c r="L62" s="33">
        <f t="shared" si="34"/>
        <v>4.806196832622343E-3</v>
      </c>
      <c r="M62" s="6">
        <v>206.87368799999999</v>
      </c>
      <c r="N62" s="37">
        <f t="shared" si="18"/>
        <v>1.8033471942268318E-2</v>
      </c>
      <c r="O62" s="33">
        <f t="shared" si="35"/>
        <v>1.1706164424907749E-3</v>
      </c>
      <c r="P62" s="6">
        <v>704.40002400000003</v>
      </c>
      <c r="Q62" s="37">
        <f t="shared" si="19"/>
        <v>7.2488995865890041E-2</v>
      </c>
      <c r="R62" s="33">
        <f t="shared" si="36"/>
        <v>1.6022174617210387E-2</v>
      </c>
      <c r="S62" s="6">
        <v>142.990005</v>
      </c>
      <c r="T62" s="37">
        <f t="shared" si="20"/>
        <v>6.9724000444737075E-2</v>
      </c>
      <c r="U62" s="33">
        <f t="shared" si="37"/>
        <v>3.1283691389477493E-3</v>
      </c>
      <c r="V62" s="6">
        <v>65.617515999999995</v>
      </c>
      <c r="W62" s="37">
        <f t="shared" si="21"/>
        <v>-8.6315473058384724E-3</v>
      </c>
      <c r="X62" s="33">
        <f t="shared" si="38"/>
        <v>-1.7772088020165256E-4</v>
      </c>
      <c r="Y62" s="6">
        <v>235.61549400000001</v>
      </c>
      <c r="Z62" s="37">
        <f t="shared" si="22"/>
        <v>-5.6364757007896234E-2</v>
      </c>
      <c r="AA62" s="33">
        <f t="shared" si="39"/>
        <v>-4.1671727051950536E-3</v>
      </c>
      <c r="AB62" s="6">
        <v>23.408701000000001</v>
      </c>
      <c r="AC62" s="37">
        <f t="shared" si="23"/>
        <v>0.18683346869528941</v>
      </c>
      <c r="AD62" s="33">
        <f t="shared" si="40"/>
        <v>1.3723408970189122E-3</v>
      </c>
      <c r="AE62" s="6">
        <v>186.64591999999999</v>
      </c>
      <c r="AF62" s="37">
        <f t="shared" si="24"/>
        <v>-6.5690401547131676E-3</v>
      </c>
      <c r="AG62" s="33">
        <f t="shared" si="41"/>
        <v>-3.8472502106728847E-4</v>
      </c>
      <c r="AH62" s="6">
        <v>44.095973999999998</v>
      </c>
      <c r="AI62" s="37">
        <f t="shared" si="25"/>
        <v>7.130038368445675E-2</v>
      </c>
      <c r="AJ62" s="33">
        <f t="shared" si="42"/>
        <v>9.8655390818507016E-4</v>
      </c>
      <c r="AK62" s="6">
        <v>271.92999300000002</v>
      </c>
      <c r="AL62" s="37">
        <f t="shared" si="26"/>
        <v>-6.1468894921960733E-2</v>
      </c>
      <c r="AM62" s="33">
        <f t="shared" si="43"/>
        <v>-5.2449642414550248E-3</v>
      </c>
      <c r="AN62" s="6">
        <v>264.50308200000001</v>
      </c>
      <c r="AO62" s="37">
        <f t="shared" si="27"/>
        <v>-3.4829594582249657E-2</v>
      </c>
      <c r="AP62" s="33">
        <f t="shared" si="44"/>
        <v>-2.8907409237417907E-3</v>
      </c>
      <c r="AQ62" s="6">
        <v>196.998627</v>
      </c>
      <c r="AR62" s="37">
        <f t="shared" si="28"/>
        <v>-4.764327752011896E-2</v>
      </c>
      <c r="AS62" s="33">
        <f t="shared" si="45"/>
        <v>-2.94506472677134E-3</v>
      </c>
      <c r="AT62" s="6">
        <v>45.490313999999998</v>
      </c>
      <c r="AU62" s="37">
        <f t="shared" si="29"/>
        <v>9.2592635736284679E-2</v>
      </c>
      <c r="AV62" s="33">
        <f t="shared" si="46"/>
        <v>1.32167719379487E-3</v>
      </c>
      <c r="AW62">
        <v>345.51492300000001</v>
      </c>
      <c r="AX62" s="37">
        <f t="shared" si="30"/>
        <v>2.1335326231643803E-2</v>
      </c>
      <c r="AY62" s="33">
        <f t="shared" si="47"/>
        <v>2.313109072980748E-3</v>
      </c>
      <c r="AZ62" s="6">
        <v>54.317096999999997</v>
      </c>
      <c r="BA62" s="37">
        <f t="shared" si="31"/>
        <v>7.7038246676791558E-2</v>
      </c>
      <c r="BB62" s="33">
        <f t="shared" si="48"/>
        <v>1.3130248802869164E-3</v>
      </c>
    </row>
    <row r="63" spans="6:54" x14ac:dyDescent="0.35">
      <c r="F63" s="22">
        <f t="shared" si="32"/>
        <v>3321.0342870000009</v>
      </c>
      <c r="G63" s="33">
        <f t="shared" si="33"/>
        <v>1.5565027955056576E-2</v>
      </c>
      <c r="I63" s="6" t="s">
        <v>96</v>
      </c>
      <c r="J63" s="6">
        <v>435.51001000000002</v>
      </c>
      <c r="K63" s="37">
        <f t="shared" si="17"/>
        <v>9.284584846438361E-2</v>
      </c>
      <c r="L63" s="33">
        <f t="shared" si="34"/>
        <v>1.2336106460539668E-2</v>
      </c>
      <c r="M63" s="6">
        <v>210.43347199999999</v>
      </c>
      <c r="N63" s="37">
        <f t="shared" si="18"/>
        <v>1.7207524235754949E-2</v>
      </c>
      <c r="O63" s="33">
        <f t="shared" si="35"/>
        <v>1.1047161129772386E-3</v>
      </c>
      <c r="P63" s="6">
        <v>704.94000200000005</v>
      </c>
      <c r="Q63" s="37">
        <f t="shared" si="19"/>
        <v>7.6657862237667826E-4</v>
      </c>
      <c r="R63" s="33">
        <f t="shared" si="36"/>
        <v>1.6486419149869971E-4</v>
      </c>
      <c r="S63" s="6">
        <v>154.08000200000001</v>
      </c>
      <c r="T63" s="37">
        <f t="shared" si="20"/>
        <v>7.7557847487312218E-2</v>
      </c>
      <c r="U63" s="33">
        <f t="shared" si="37"/>
        <v>3.6457719612348069E-3</v>
      </c>
      <c r="V63" s="6">
        <v>61.234695000000002</v>
      </c>
      <c r="W63" s="37">
        <f t="shared" si="21"/>
        <v>-6.6793461063048981E-2</v>
      </c>
      <c r="X63" s="33">
        <f t="shared" si="38"/>
        <v>-1.2478115031019563E-3</v>
      </c>
      <c r="Y63" s="6">
        <v>248.12822</v>
      </c>
      <c r="Z63" s="37">
        <f t="shared" si="22"/>
        <v>5.3106549945310409E-2</v>
      </c>
      <c r="AA63" s="33">
        <f t="shared" si="39"/>
        <v>4.0201450806739026E-3</v>
      </c>
      <c r="AB63" s="6">
        <v>19.805952000000001</v>
      </c>
      <c r="AC63" s="37">
        <f t="shared" si="23"/>
        <v>-0.15390640428958444</v>
      </c>
      <c r="AD63" s="33">
        <f t="shared" si="40"/>
        <v>-9.2997204085885226E-4</v>
      </c>
      <c r="AE63" s="6">
        <v>186.25054900000001</v>
      </c>
      <c r="AF63" s="37">
        <f t="shared" si="24"/>
        <v>-2.1182943618589843E-3</v>
      </c>
      <c r="AG63" s="33">
        <f t="shared" si="41"/>
        <v>-1.2036531304024107E-4</v>
      </c>
      <c r="AH63" s="6">
        <v>48.146858000000002</v>
      </c>
      <c r="AI63" s="37">
        <f t="shared" si="25"/>
        <v>9.1865166647640065E-2</v>
      </c>
      <c r="AJ63" s="33">
        <f t="shared" si="42"/>
        <v>1.3493862980537051E-3</v>
      </c>
      <c r="AK63" s="6">
        <v>285.01001000000002</v>
      </c>
      <c r="AL63" s="37">
        <f t="shared" si="26"/>
        <v>4.8100677882928482E-2</v>
      </c>
      <c r="AM63" s="33">
        <f t="shared" si="43"/>
        <v>4.1824310312625346E-3</v>
      </c>
      <c r="AN63" s="6">
        <v>269.60665899999998</v>
      </c>
      <c r="AO63" s="37">
        <f t="shared" si="27"/>
        <v>1.9294962317300986E-2</v>
      </c>
      <c r="AP63" s="33">
        <f t="shared" si="44"/>
        <v>1.5870551809331653E-3</v>
      </c>
      <c r="AQ63" s="6">
        <v>212.25225800000001</v>
      </c>
      <c r="AR63" s="37">
        <f t="shared" si="28"/>
        <v>7.7430138637463772E-2</v>
      </c>
      <c r="AS63" s="33">
        <f t="shared" si="45"/>
        <v>5.0139480949266757E-3</v>
      </c>
      <c r="AT63" s="6">
        <v>48.409801000000002</v>
      </c>
      <c r="AU63" s="37">
        <f t="shared" si="29"/>
        <v>6.4178211651825565E-2</v>
      </c>
      <c r="AV63" s="33">
        <f t="shared" si="46"/>
        <v>9.4784731974461515E-4</v>
      </c>
      <c r="AW63">
        <v>333.66290300000003</v>
      </c>
      <c r="AX63" s="37">
        <f t="shared" si="30"/>
        <v>-3.4302483658571185E-2</v>
      </c>
      <c r="AY63" s="33">
        <f t="shared" si="47"/>
        <v>-3.4918129230073745E-3</v>
      </c>
      <c r="AZ63" s="6">
        <v>60.329146999999999</v>
      </c>
      <c r="BA63" s="37">
        <f t="shared" si="31"/>
        <v>0.11068430258708419</v>
      </c>
      <c r="BB63" s="33">
        <f t="shared" si="48"/>
        <v>2.037186059357674E-3</v>
      </c>
    </row>
    <row r="64" spans="6:54" x14ac:dyDescent="0.35">
      <c r="F64" s="22">
        <f t="shared" si="32"/>
        <v>3434.9201979999998</v>
      </c>
      <c r="G64" s="33">
        <f t="shared" si="33"/>
        <v>3.6215553846160112E-2</v>
      </c>
      <c r="I64" s="6" t="s">
        <v>97</v>
      </c>
      <c r="J64" s="6">
        <v>442.27999899999998</v>
      </c>
      <c r="K64" s="37">
        <f t="shared" si="17"/>
        <v>1.5544967611651342E-2</v>
      </c>
      <c r="L64" s="33">
        <f t="shared" si="34"/>
        <v>2.0702069492774815E-3</v>
      </c>
      <c r="M64" s="6">
        <v>197.81175200000001</v>
      </c>
      <c r="N64" s="37">
        <f t="shared" si="18"/>
        <v>-5.9979621492915261E-2</v>
      </c>
      <c r="O64" s="33">
        <f t="shared" si="35"/>
        <v>-3.5725840164475306E-3</v>
      </c>
      <c r="P64" s="6">
        <v>719.40997300000004</v>
      </c>
      <c r="Q64" s="37">
        <f t="shared" si="19"/>
        <v>2.0526528440643073E-2</v>
      </c>
      <c r="R64" s="33">
        <f t="shared" si="36"/>
        <v>4.4465031056955063E-3</v>
      </c>
      <c r="S64" s="6">
        <v>160.46000699999999</v>
      </c>
      <c r="T64" s="37">
        <f t="shared" si="20"/>
        <v>4.1407093180073962E-2</v>
      </c>
      <c r="U64" s="33">
        <f t="shared" si="37"/>
        <v>2.0006365148148553E-3</v>
      </c>
      <c r="V64" s="6">
        <v>60.921989000000004</v>
      </c>
      <c r="W64" s="37">
        <f t="shared" si="21"/>
        <v>-5.1066801263564485E-3</v>
      </c>
      <c r="X64" s="33">
        <f t="shared" si="38"/>
        <v>-9.3678379564530556E-5</v>
      </c>
      <c r="Y64" s="6">
        <v>254.53358499999999</v>
      </c>
      <c r="Z64" s="37">
        <f t="shared" si="22"/>
        <v>2.5814738041485121E-2</v>
      </c>
      <c r="AA64" s="33">
        <f t="shared" si="39"/>
        <v>1.9785155020096558E-3</v>
      </c>
      <c r="AB64" s="6">
        <v>20.602416999999999</v>
      </c>
      <c r="AC64" s="37">
        <f t="shared" si="23"/>
        <v>4.0213416653741146E-2</v>
      </c>
      <c r="AD64" s="33">
        <f t="shared" si="40"/>
        <v>2.4946854121266093E-4</v>
      </c>
      <c r="AE64" s="6">
        <v>196.77153000000001</v>
      </c>
      <c r="AF64" s="37">
        <f t="shared" si="24"/>
        <v>5.6488322082744603E-2</v>
      </c>
      <c r="AG64" s="33">
        <f t="shared" si="41"/>
        <v>3.3469373101219176E-3</v>
      </c>
      <c r="AH64" s="6">
        <v>49.515853999999997</v>
      </c>
      <c r="AI64" s="37">
        <f t="shared" si="25"/>
        <v>2.8433755739574858E-2</v>
      </c>
      <c r="AJ64" s="33">
        <f t="shared" si="42"/>
        <v>4.2394072936364423E-4</v>
      </c>
      <c r="AK64" s="6">
        <v>251.58000200000001</v>
      </c>
      <c r="AL64" s="37">
        <f t="shared" si="26"/>
        <v>-0.1172941539842759</v>
      </c>
      <c r="AM64" s="33">
        <f t="shared" si="43"/>
        <v>-8.8854437936588607E-3</v>
      </c>
      <c r="AN64" s="6">
        <v>284.97094700000002</v>
      </c>
      <c r="AO64" s="37">
        <f t="shared" si="27"/>
        <v>5.6987791239978408E-2</v>
      </c>
      <c r="AP64" s="33">
        <f t="shared" si="44"/>
        <v>4.8900021600695237E-3</v>
      </c>
      <c r="AQ64" s="6">
        <v>218.00363200000001</v>
      </c>
      <c r="AR64" s="37">
        <f t="shared" si="28"/>
        <v>2.7096880166052217E-2</v>
      </c>
      <c r="AS64" s="33">
        <f t="shared" si="45"/>
        <v>1.7787284868426728E-3</v>
      </c>
      <c r="AT64" s="6">
        <v>52.985152999999997</v>
      </c>
      <c r="AU64" s="37">
        <f t="shared" si="29"/>
        <v>9.4512927247934669E-2</v>
      </c>
      <c r="AV64" s="33">
        <f t="shared" si="46"/>
        <v>1.5078982864803183E-3</v>
      </c>
      <c r="AW64">
        <v>346.37411500000002</v>
      </c>
      <c r="AX64" s="37">
        <f t="shared" si="30"/>
        <v>3.809597017142774E-2</v>
      </c>
      <c r="AY64" s="33">
        <f t="shared" si="47"/>
        <v>3.973297717776522E-3</v>
      </c>
      <c r="AZ64" s="6">
        <v>64.813332000000003</v>
      </c>
      <c r="BA64" s="37">
        <f t="shared" si="31"/>
        <v>7.4328665711119762E-2</v>
      </c>
      <c r="BB64" s="33">
        <f t="shared" si="48"/>
        <v>1.4505988410627392E-3</v>
      </c>
    </row>
    <row r="65" spans="6:54" x14ac:dyDescent="0.35">
      <c r="F65" s="22">
        <f t="shared" si="32"/>
        <v>3495.5639470000001</v>
      </c>
      <c r="G65" s="33">
        <f t="shared" si="33"/>
        <v>2.1667504620532015E-2</v>
      </c>
      <c r="I65" s="6" t="s">
        <v>98</v>
      </c>
      <c r="J65" s="6">
        <v>438.26001000000002</v>
      </c>
      <c r="K65" s="37">
        <f t="shared" si="17"/>
        <v>-9.0892398686108194E-3</v>
      </c>
      <c r="L65" s="33">
        <f t="shared" si="34"/>
        <v>-1.1596922566146257E-3</v>
      </c>
      <c r="M65" s="6">
        <v>195.901016</v>
      </c>
      <c r="N65" s="37">
        <f t="shared" si="18"/>
        <v>-9.6593654354773326E-3</v>
      </c>
      <c r="O65" s="33">
        <f t="shared" si="35"/>
        <v>-5.5089474970250582E-4</v>
      </c>
      <c r="P65" s="6">
        <v>793.28002900000001</v>
      </c>
      <c r="Q65" s="37">
        <f t="shared" si="19"/>
        <v>0.10268144559069099</v>
      </c>
      <c r="R65" s="33">
        <f t="shared" si="36"/>
        <v>2.3713837714009471E-2</v>
      </c>
      <c r="S65" s="6">
        <v>154.10000600000001</v>
      </c>
      <c r="T65" s="37">
        <f t="shared" si="20"/>
        <v>-3.9636050869672361E-2</v>
      </c>
      <c r="U65" s="33">
        <f t="shared" si="37"/>
        <v>-1.7781827014173961E-3</v>
      </c>
      <c r="V65" s="6">
        <v>61.838242000000001</v>
      </c>
      <c r="W65" s="37">
        <f t="shared" si="21"/>
        <v>1.5039774883252704E-2</v>
      </c>
      <c r="X65" s="33">
        <f t="shared" si="38"/>
        <v>2.707583248651946E-4</v>
      </c>
      <c r="Y65" s="6">
        <v>263.178223</v>
      </c>
      <c r="Z65" s="37">
        <f t="shared" si="22"/>
        <v>3.396266154818043E-2</v>
      </c>
      <c r="AA65" s="33">
        <f t="shared" si="39"/>
        <v>2.6021661055779075E-3</v>
      </c>
      <c r="AB65" s="6">
        <v>23.663183</v>
      </c>
      <c r="AC65" s="37">
        <f t="shared" si="23"/>
        <v>0.14856344282323775</v>
      </c>
      <c r="AD65" s="33">
        <f t="shared" si="40"/>
        <v>1.0234543255715869E-3</v>
      </c>
      <c r="AE65" s="6">
        <v>201.29432700000001</v>
      </c>
      <c r="AF65" s="37">
        <f t="shared" si="24"/>
        <v>2.2985017192273683E-2</v>
      </c>
      <c r="AG65" s="33">
        <f t="shared" si="41"/>
        <v>1.3469755627790456E-3</v>
      </c>
      <c r="AH65" s="6">
        <v>49.366508000000003</v>
      </c>
      <c r="AI65" s="37">
        <f t="shared" si="25"/>
        <v>-3.0161248960786217E-3</v>
      </c>
      <c r="AJ65" s="33">
        <f t="shared" si="42"/>
        <v>-4.3347602048501639E-5</v>
      </c>
      <c r="AK65" s="6">
        <v>261.13000499999998</v>
      </c>
      <c r="AL65" s="37">
        <f t="shared" si="26"/>
        <v>3.7960103840049955E-2</v>
      </c>
      <c r="AM65" s="33">
        <f t="shared" si="43"/>
        <v>2.8858085586164072E-3</v>
      </c>
      <c r="AN65" s="6">
        <v>291.17291299999999</v>
      </c>
      <c r="AO65" s="37">
        <f t="shared" si="27"/>
        <v>2.1763502789636902E-2</v>
      </c>
      <c r="AP65" s="33">
        <f t="shared" si="44"/>
        <v>1.8448587271494459E-3</v>
      </c>
      <c r="AQ65" s="6">
        <v>228.844131</v>
      </c>
      <c r="AR65" s="37">
        <f t="shared" si="28"/>
        <v>4.9726231166644021E-2</v>
      </c>
      <c r="AS65" s="33">
        <f t="shared" si="45"/>
        <v>3.3129026304196448E-3</v>
      </c>
      <c r="AT65" s="6">
        <v>54.436793999999999</v>
      </c>
      <c r="AU65" s="37">
        <f t="shared" si="29"/>
        <v>2.7397127644417717E-2</v>
      </c>
      <c r="AV65" s="33">
        <f t="shared" si="46"/>
        <v>4.3419110424727038E-4</v>
      </c>
      <c r="AW65">
        <v>347.02514600000001</v>
      </c>
      <c r="AX65" s="37">
        <f t="shared" si="30"/>
        <v>1.8795601975049117E-3</v>
      </c>
      <c r="AY65" s="33">
        <f t="shared" si="47"/>
        <v>1.8988931746790201E-4</v>
      </c>
      <c r="AZ65" s="6">
        <v>71.429665</v>
      </c>
      <c r="BA65" s="37">
        <f t="shared" si="31"/>
        <v>0.102082901709173</v>
      </c>
      <c r="BB65" s="33">
        <f t="shared" si="48"/>
        <v>2.1228287852392649E-3</v>
      </c>
    </row>
    <row r="66" spans="6:54" x14ac:dyDescent="0.35">
      <c r="F66" s="22">
        <f t="shared" si="32"/>
        <v>3185.2964739999998</v>
      </c>
      <c r="G66" s="33">
        <f t="shared" si="33"/>
        <v>-8.7429454543704502E-2</v>
      </c>
      <c r="I66" s="6" t="s">
        <v>99</v>
      </c>
      <c r="J66" s="6">
        <v>406.10000600000001</v>
      </c>
      <c r="K66" s="37">
        <f t="shared" si="17"/>
        <v>-7.338110543099749E-2</v>
      </c>
      <c r="L66" s="33">
        <f t="shared" si="34"/>
        <v>-8.5251100559582214E-3</v>
      </c>
      <c r="M66" s="6">
        <v>205.92919900000001</v>
      </c>
      <c r="N66" s="37">
        <f t="shared" si="18"/>
        <v>5.1190051000041842E-2</v>
      </c>
      <c r="O66" s="33">
        <f t="shared" si="35"/>
        <v>3.0156868416768134E-3</v>
      </c>
      <c r="P66" s="6">
        <v>757.17999299999997</v>
      </c>
      <c r="Q66" s="37">
        <f t="shared" si="19"/>
        <v>-4.5507304709923618E-2</v>
      </c>
      <c r="R66" s="33">
        <f t="shared" si="36"/>
        <v>-9.857413906354388E-3</v>
      </c>
      <c r="S66" s="6">
        <v>160.779999</v>
      </c>
      <c r="T66" s="37">
        <f t="shared" si="20"/>
        <v>4.334842790337072E-2</v>
      </c>
      <c r="U66" s="33">
        <f t="shared" si="37"/>
        <v>1.9938299801200909E-3</v>
      </c>
      <c r="V66" s="6">
        <v>66.275795000000002</v>
      </c>
      <c r="W66" s="37">
        <f t="shared" si="21"/>
        <v>7.1760659043314995E-2</v>
      </c>
      <c r="X66" s="33">
        <f t="shared" si="38"/>
        <v>1.3605800952093527E-3</v>
      </c>
      <c r="Y66" s="6">
        <v>283.11050399999999</v>
      </c>
      <c r="Z66" s="37">
        <f t="shared" si="22"/>
        <v>7.5736817327777109E-2</v>
      </c>
      <c r="AA66" s="33">
        <f t="shared" si="39"/>
        <v>6.1340284000311295E-3</v>
      </c>
      <c r="AB66" s="6">
        <v>25.373888000000001</v>
      </c>
      <c r="AC66" s="37">
        <f t="shared" si="23"/>
        <v>7.2293951325145087E-2</v>
      </c>
      <c r="AD66" s="33">
        <f t="shared" si="40"/>
        <v>5.2477329890531768E-4</v>
      </c>
      <c r="AE66" s="6">
        <v>212.852676</v>
      </c>
      <c r="AF66" s="37">
        <f t="shared" si="24"/>
        <v>5.7420142794188098E-2</v>
      </c>
      <c r="AG66" s="33">
        <f t="shared" si="41"/>
        <v>3.496440412865104E-3</v>
      </c>
      <c r="AH66" s="6">
        <v>47.798636999999999</v>
      </c>
      <c r="AI66" s="37">
        <f t="shared" si="25"/>
        <v>-3.1759811733088429E-2</v>
      </c>
      <c r="AJ66" s="33">
        <f t="shared" si="42"/>
        <v>-4.342863512827719E-4</v>
      </c>
      <c r="AK66" s="6">
        <v>271.01001000000002</v>
      </c>
      <c r="AL66" s="37">
        <f t="shared" si="26"/>
        <v>3.7835579254862112E-2</v>
      </c>
      <c r="AM66" s="33">
        <f t="shared" si="43"/>
        <v>2.9333809558872801E-3</v>
      </c>
      <c r="AN66" s="6">
        <v>308.09197999999998</v>
      </c>
      <c r="AO66" s="37">
        <f t="shared" si="27"/>
        <v>5.8106596611890146E-2</v>
      </c>
      <c r="AP66" s="33">
        <f t="shared" si="44"/>
        <v>5.1213986277043278E-3</v>
      </c>
      <c r="AQ66" s="6">
        <v>247.52487199999999</v>
      </c>
      <c r="AR66" s="37">
        <f t="shared" si="28"/>
        <v>8.1630850301334504E-2</v>
      </c>
      <c r="AS66" s="33">
        <f t="shared" si="45"/>
        <v>5.7803736617177614E-3</v>
      </c>
      <c r="AT66" s="6">
        <v>46.697597999999999</v>
      </c>
      <c r="AU66" s="37">
        <f t="shared" si="29"/>
        <v>-0.14216847524121276</v>
      </c>
      <c r="AV66" s="33">
        <f t="shared" si="46"/>
        <v>-1.8992432711136169E-3</v>
      </c>
      <c r="AW66">
        <v>381.55120799999997</v>
      </c>
      <c r="AX66" s="37">
        <f t="shared" si="30"/>
        <v>9.9491527913657202E-2</v>
      </c>
      <c r="AY66" s="33">
        <f t="shared" si="47"/>
        <v>1.0859796369567494E-2</v>
      </c>
      <c r="AZ66" s="6">
        <v>75.287582</v>
      </c>
      <c r="BA66" s="37">
        <f t="shared" si="31"/>
        <v>5.4010011106729962E-2</v>
      </c>
      <c r="BB66" s="33">
        <f t="shared" si="48"/>
        <v>1.1632695615563409E-3</v>
      </c>
    </row>
    <row r="67" spans="6:54" x14ac:dyDescent="0.35">
      <c r="F67" s="22">
        <f t="shared" si="32"/>
        <v>2846.1660779999997</v>
      </c>
      <c r="G67" s="33">
        <f t="shared" si="33"/>
        <v>-9.6595769734863265E-2</v>
      </c>
      <c r="I67" s="6" t="s">
        <v>100</v>
      </c>
      <c r="J67" s="6">
        <v>368.72000100000002</v>
      </c>
      <c r="K67" s="37">
        <f t="shared" si="17"/>
        <v>-9.204630496853522E-2</v>
      </c>
      <c r="L67" s="33">
        <f t="shared" si="34"/>
        <v>-1.0654993636251586E-2</v>
      </c>
      <c r="M67" s="6">
        <v>196.666428</v>
      </c>
      <c r="N67" s="37">
        <f t="shared" si="18"/>
        <v>-4.4980367257195106E-2</v>
      </c>
      <c r="O67" s="33">
        <f t="shared" si="35"/>
        <v>-2.777175760814508E-3</v>
      </c>
      <c r="P67" s="6">
        <v>701.70001200000002</v>
      </c>
      <c r="Q67" s="37">
        <f t="shared" si="19"/>
        <v>-7.3271852812941338E-2</v>
      </c>
      <c r="R67" s="33">
        <f t="shared" si="36"/>
        <v>-1.6141310681055045E-2</v>
      </c>
      <c r="S67" s="6">
        <v>129.38999899999999</v>
      </c>
      <c r="T67" s="37">
        <f t="shared" si="20"/>
        <v>-0.19523572705085049</v>
      </c>
      <c r="U67" s="33">
        <f t="shared" si="37"/>
        <v>-7.9306748160089223E-3</v>
      </c>
      <c r="V67" s="6">
        <v>61.065750000000001</v>
      </c>
      <c r="W67" s="37">
        <f t="shared" si="21"/>
        <v>-7.8611580592884645E-2</v>
      </c>
      <c r="X67" s="33">
        <f t="shared" si="38"/>
        <v>-1.5070732557467884E-3</v>
      </c>
      <c r="Y67" s="6">
        <v>256.29632600000002</v>
      </c>
      <c r="Z67" s="37">
        <f t="shared" si="22"/>
        <v>-9.4712762759236832E-2</v>
      </c>
      <c r="AA67" s="33">
        <f t="shared" si="39"/>
        <v>-7.6208080844728391E-3</v>
      </c>
      <c r="AB67" s="6">
        <v>23.221326999999999</v>
      </c>
      <c r="AC67" s="37">
        <f t="shared" si="23"/>
        <v>-8.4833707786524562E-2</v>
      </c>
      <c r="AD67" s="33">
        <f t="shared" si="40"/>
        <v>-6.184514644753075E-4</v>
      </c>
      <c r="AE67" s="6">
        <v>201.417618</v>
      </c>
      <c r="AF67" s="37">
        <f t="shared" si="24"/>
        <v>-5.3722876380468895E-2</v>
      </c>
      <c r="AG67" s="33">
        <f t="shared" si="41"/>
        <v>-3.3970884283415397E-3</v>
      </c>
      <c r="AH67" s="6">
        <v>40.216617999999997</v>
      </c>
      <c r="AI67" s="37">
        <f t="shared" si="25"/>
        <v>-0.15862416746318525</v>
      </c>
      <c r="AJ67" s="33">
        <f t="shared" si="42"/>
        <v>-2.0027421624662714E-3</v>
      </c>
      <c r="AK67" s="6">
        <v>254.509995</v>
      </c>
      <c r="AL67" s="37">
        <f t="shared" si="26"/>
        <v>-6.0883415339529408E-2</v>
      </c>
      <c r="AM67" s="33">
        <f t="shared" si="43"/>
        <v>-4.8646767609006412E-3</v>
      </c>
      <c r="AN67" s="6">
        <v>283.41778599999998</v>
      </c>
      <c r="AO67" s="37">
        <f t="shared" si="27"/>
        <v>-8.0087102559436962E-2</v>
      </c>
      <c r="AP67" s="33">
        <f t="shared" si="44"/>
        <v>-7.1259016169527697E-3</v>
      </c>
      <c r="AQ67" s="6">
        <v>231.36958300000001</v>
      </c>
      <c r="AR67" s="37">
        <f t="shared" si="28"/>
        <v>-6.5267336043708699E-2</v>
      </c>
      <c r="AS67" s="33">
        <f t="shared" si="45"/>
        <v>-4.7408071578940109E-3</v>
      </c>
      <c r="AT67" s="6">
        <v>41.173499999999997</v>
      </c>
      <c r="AU67" s="37">
        <f t="shared" si="29"/>
        <v>-0.11829512087538212</v>
      </c>
      <c r="AV67" s="33">
        <f t="shared" si="46"/>
        <v>-1.5290960195131103E-3</v>
      </c>
      <c r="AW67">
        <v>329.63736</v>
      </c>
      <c r="AX67" s="37">
        <f t="shared" si="30"/>
        <v>-0.13605997546730339</v>
      </c>
      <c r="AY67" s="33">
        <f t="shared" si="47"/>
        <v>-1.4080463618001877E-2</v>
      </c>
      <c r="AZ67" s="6">
        <v>66.494170999999994</v>
      </c>
      <c r="BA67" s="37">
        <f>(AZ67-AZ66)/AZ66</f>
        <v>-0.11679762806036201</v>
      </c>
      <c r="BB67" s="33">
        <f t="shared" si="48"/>
        <v>-2.4381910808092995E-3</v>
      </c>
    </row>
    <row r="68" spans="6:54" x14ac:dyDescent="0.35">
      <c r="F68" s="22">
        <f t="shared" si="32"/>
        <v>3234.1056979999998</v>
      </c>
      <c r="G68" s="33">
        <f t="shared" si="33"/>
        <v>0.14620836948536051</v>
      </c>
      <c r="I68" s="6" t="s">
        <v>101</v>
      </c>
      <c r="J68" s="6">
        <v>301.04998799999998</v>
      </c>
      <c r="K68" s="37">
        <f t="shared" si="17"/>
        <v>-0.18352683015966914</v>
      </c>
      <c r="L68" s="33">
        <f t="shared" si="34"/>
        <v>-1.9412342253784121E-2</v>
      </c>
      <c r="M68" s="6">
        <v>168.56222500000001</v>
      </c>
      <c r="N68" s="37">
        <f t="shared" si="18"/>
        <v>-0.14290290053979107</v>
      </c>
      <c r="O68" s="33">
        <f t="shared" si="35"/>
        <v>-8.4633258263226655E-3</v>
      </c>
      <c r="P68" s="6">
        <v>690.51000999999997</v>
      </c>
      <c r="Q68" s="37">
        <f t="shared" si="19"/>
        <v>-1.5946988468912907E-2</v>
      </c>
      <c r="R68" s="33">
        <f t="shared" si="36"/>
        <v>-3.8689081611417253E-3</v>
      </c>
      <c r="S68" s="6">
        <v>99.57</v>
      </c>
      <c r="T68" s="37">
        <f t="shared" si="20"/>
        <v>-0.23046602697631985</v>
      </c>
      <c r="U68" s="33">
        <f t="shared" si="37"/>
        <v>-8.0626012949171853E-3</v>
      </c>
      <c r="V68" s="6">
        <v>59.972220999999998</v>
      </c>
      <c r="W68" s="37">
        <f t="shared" si="21"/>
        <v>-1.7907403086018001E-2</v>
      </c>
      <c r="X68" s="33">
        <f t="shared" si="38"/>
        <v>-3.773310151196151E-4</v>
      </c>
      <c r="Y68" s="6">
        <v>236.73571799999999</v>
      </c>
      <c r="Z68" s="37">
        <f t="shared" si="22"/>
        <v>-7.6320282484267948E-2</v>
      </c>
      <c r="AA68" s="33">
        <f t="shared" si="39"/>
        <v>-6.3480964837344242E-3</v>
      </c>
      <c r="AB68" s="6">
        <v>3.89507</v>
      </c>
      <c r="AC68" s="37">
        <f t="shared" si="23"/>
        <v>-0.83226324662668927</v>
      </c>
      <c r="AD68" s="33">
        <f t="shared" si="40"/>
        <v>-1.1389790740237396E-3</v>
      </c>
      <c r="AE68" s="6">
        <v>159.817139</v>
      </c>
      <c r="AF68" s="37">
        <f t="shared" si="24"/>
        <v>-0.20653843200548627</v>
      </c>
      <c r="AG68" s="33">
        <f t="shared" si="41"/>
        <v>-1.1597489532254502E-2</v>
      </c>
      <c r="AH68" s="6">
        <v>40.929519999999997</v>
      </c>
      <c r="AI68" s="37">
        <f t="shared" si="25"/>
        <v>1.7726552739964353E-2</v>
      </c>
      <c r="AJ68" s="33">
        <f t="shared" si="42"/>
        <v>2.5491811616673544E-4</v>
      </c>
      <c r="AK68" s="6">
        <v>242.240005</v>
      </c>
      <c r="AL68" s="37">
        <f t="shared" si="26"/>
        <v>-4.8210248088685112E-2</v>
      </c>
      <c r="AM68" s="33">
        <f t="shared" si="43"/>
        <v>-4.1032218141889903E-3</v>
      </c>
      <c r="AN68" s="6">
        <v>235.87385599999999</v>
      </c>
      <c r="AO68" s="37">
        <f t="shared" si="27"/>
        <v>-0.16775210430865475</v>
      </c>
      <c r="AP68" s="33">
        <f t="shared" si="44"/>
        <v>-1.3902328469602612E-2</v>
      </c>
      <c r="AQ68" s="6">
        <v>204.289841</v>
      </c>
      <c r="AR68" s="37">
        <f t="shared" si="28"/>
        <v>-0.11704106325851835</v>
      </c>
      <c r="AS68" s="33">
        <f t="shared" si="45"/>
        <v>-8.40088018347665E-3</v>
      </c>
      <c r="AT68" s="6">
        <v>36.740650000000002</v>
      </c>
      <c r="AU68" s="37">
        <f t="shared" si="29"/>
        <v>-0.10766269566590149</v>
      </c>
      <c r="AV68" s="33">
        <f t="shared" si="46"/>
        <v>-1.3897985258460397E-3</v>
      </c>
      <c r="AW68">
        <v>303.9776</v>
      </c>
      <c r="AX68" s="37">
        <f t="shared" si="30"/>
        <v>-7.7842390195091982E-2</v>
      </c>
      <c r="AY68" s="33">
        <f t="shared" si="47"/>
        <v>-8.3137604416939417E-3</v>
      </c>
      <c r="AZ68" s="6">
        <v>62.002234999999999</v>
      </c>
      <c r="BA68" s="37">
        <f t="shared" si="31"/>
        <v>-6.7553831147094026E-2</v>
      </c>
      <c r="BB68" s="33">
        <f t="shared" si="48"/>
        <v>-1.4716247749237785E-3</v>
      </c>
    </row>
    <row r="69" spans="6:54" x14ac:dyDescent="0.35">
      <c r="F69" s="22">
        <f t="shared" ref="F69:F100" si="49">SUM(J70,M70,P70,S70,V70,Y70,AB70,AE70,AH70,AK70,AN70,AQ70,AT70,AW70,AZ70)</f>
        <v>3513.0744730000001</v>
      </c>
      <c r="G69" s="33">
        <f t="shared" ref="G69:G100" si="50">SUM(L70,O70,R70,U70,X70,AA70,AD70,AG70,AJ70,AM70,AP70,AS70,AV70,AY70,BB70)</f>
        <v>8.7927153606055797E-2</v>
      </c>
      <c r="I69" s="6" t="s">
        <v>102</v>
      </c>
      <c r="J69" s="6">
        <v>386.33999599999999</v>
      </c>
      <c r="K69" s="37">
        <f t="shared" si="17"/>
        <v>0.28330845839462382</v>
      </c>
      <c r="L69" s="33">
        <f t="shared" si="34"/>
        <v>3.3843479126434269E-2</v>
      </c>
      <c r="M69" s="6">
        <v>199.79084800000001</v>
      </c>
      <c r="N69" s="37">
        <f t="shared" si="18"/>
        <v>0.18526465819966481</v>
      </c>
      <c r="O69" s="33">
        <f t="shared" si="35"/>
        <v>1.1444951594819888E-2</v>
      </c>
      <c r="P69" s="6">
        <v>719.94000200000005</v>
      </c>
      <c r="Q69" s="37">
        <f t="shared" si="19"/>
        <v>4.2620659474581817E-2</v>
      </c>
      <c r="R69" s="33">
        <f t="shared" si="36"/>
        <v>9.487728767290201E-3</v>
      </c>
      <c r="S69" s="6">
        <v>118.80999799999999</v>
      </c>
      <c r="T69" s="37">
        <f t="shared" si="20"/>
        <v>0.19323087275283721</v>
      </c>
      <c r="U69" s="33">
        <f t="shared" si="37"/>
        <v>7.0986423293153741E-3</v>
      </c>
      <c r="V69" s="6">
        <v>63.505836000000002</v>
      </c>
      <c r="W69" s="37">
        <f t="shared" si="21"/>
        <v>5.8920862710754113E-2</v>
      </c>
      <c r="X69" s="33">
        <f t="shared" si="38"/>
        <v>1.1569871221591924E-3</v>
      </c>
      <c r="Y69" s="6">
        <v>282.94287100000003</v>
      </c>
      <c r="Z69" s="37">
        <f t="shared" si="22"/>
        <v>0.19518454329734913</v>
      </c>
      <c r="AA69" s="33">
        <f t="shared" si="39"/>
        <v>1.7076150321718948E-2</v>
      </c>
      <c r="AB69" s="6">
        <v>12.188402</v>
      </c>
      <c r="AC69" s="37">
        <f t="shared" si="23"/>
        <v>2.1291868952290973</v>
      </c>
      <c r="AD69" s="33">
        <f t="shared" si="40"/>
        <v>8.0242849911283647E-3</v>
      </c>
      <c r="AE69" s="6">
        <v>167.20564300000001</v>
      </c>
      <c r="AF69" s="37">
        <f t="shared" si="24"/>
        <v>4.6230986527671554E-2</v>
      </c>
      <c r="AG69" s="33">
        <f t="shared" si="41"/>
        <v>2.3901760024924393E-3</v>
      </c>
      <c r="AH69" s="6">
        <v>42.572620000000001</v>
      </c>
      <c r="AI69" s="37">
        <f t="shared" si="25"/>
        <v>4.0144619335873086E-2</v>
      </c>
      <c r="AJ69" s="33">
        <f t="shared" si="42"/>
        <v>5.2844952627481426E-4</v>
      </c>
      <c r="AK69" s="6">
        <v>277.60000600000001</v>
      </c>
      <c r="AL69" s="37">
        <f t="shared" si="26"/>
        <v>0.14597093902801073</v>
      </c>
      <c r="AM69" s="33">
        <f t="shared" si="43"/>
        <v>1.2529440078306748E-2</v>
      </c>
      <c r="AN69" s="6">
        <v>268.49743699999999</v>
      </c>
      <c r="AO69" s="37">
        <f t="shared" si="27"/>
        <v>0.13830944027980788</v>
      </c>
      <c r="AP69" s="33">
        <f t="shared" si="44"/>
        <v>1.1482534491992036E-2</v>
      </c>
      <c r="AQ69" s="6">
        <v>235.58526599999999</v>
      </c>
      <c r="AR69" s="37">
        <f t="shared" si="28"/>
        <v>0.1531912935406318</v>
      </c>
      <c r="AS69" s="33">
        <f t="shared" si="45"/>
        <v>1.1159069927730551E-2</v>
      </c>
      <c r="AT69" s="6">
        <v>38.573718999999997</v>
      </c>
      <c r="AU69" s="37">
        <f t="shared" si="29"/>
        <v>4.9892122213406533E-2</v>
      </c>
      <c r="AV69" s="33">
        <f t="shared" si="46"/>
        <v>5.9507167739253082E-4</v>
      </c>
      <c r="AW69">
        <v>348.91729700000002</v>
      </c>
      <c r="AX69" s="37">
        <f t="shared" si="30"/>
        <v>0.14783884404640349</v>
      </c>
      <c r="AY69" s="33">
        <f t="shared" si="47"/>
        <v>1.594985899445877E-2</v>
      </c>
      <c r="AZ69" s="6">
        <v>71.635756999999998</v>
      </c>
      <c r="BA69" s="37">
        <f t="shared" si="31"/>
        <v>0.15537378612238736</v>
      </c>
      <c r="BB69" s="33">
        <f t="shared" si="48"/>
        <v>3.4415445338463746E-3</v>
      </c>
    </row>
    <row r="70" spans="6:54" x14ac:dyDescent="0.35">
      <c r="F70" s="22">
        <f t="shared" si="49"/>
        <v>3545.9852329999999</v>
      </c>
      <c r="G70" s="33">
        <f t="shared" si="50"/>
        <v>1.0959599821544218E-2</v>
      </c>
      <c r="I70" s="6" t="s">
        <v>103</v>
      </c>
      <c r="J70" s="6">
        <v>417.23998999999998</v>
      </c>
      <c r="K70" s="37">
        <f t="shared" si="17"/>
        <v>7.9981348863502069E-2</v>
      </c>
      <c r="L70" s="33">
        <f t="shared" ref="L70:L101" si="51">(J70/$F69)*K70</f>
        <v>9.4992057402917777E-3</v>
      </c>
      <c r="M70" s="6">
        <v>225.82917800000001</v>
      </c>
      <c r="N70" s="37">
        <f t="shared" si="18"/>
        <v>0.13032794174836276</v>
      </c>
      <c r="O70" s="33">
        <f t="shared" ref="O70:O101" si="52">(M70/$F69)*N70</f>
        <v>8.3778047353295169E-3</v>
      </c>
      <c r="P70" s="6">
        <v>795</v>
      </c>
      <c r="Q70" s="37">
        <f t="shared" si="19"/>
        <v>0.10425868515637772</v>
      </c>
      <c r="R70" s="33">
        <f t="shared" ref="R70:R101" si="53">(P70/$F69)*Q70</f>
        <v>2.3593480678062554E-2</v>
      </c>
      <c r="S70" s="6">
        <v>121.699997</v>
      </c>
      <c r="T70" s="37">
        <f t="shared" si="20"/>
        <v>2.4324543798073316E-2</v>
      </c>
      <c r="U70" s="33">
        <f t="shared" ref="U70:U101" si="54">(S70/$F69)*T70</f>
        <v>8.4265133859343913E-4</v>
      </c>
      <c r="V70" s="6">
        <v>65.764801000000006</v>
      </c>
      <c r="W70" s="37">
        <f t="shared" si="21"/>
        <v>3.5570982799124212E-2</v>
      </c>
      <c r="X70" s="33">
        <f t="shared" ref="X70:X101" si="55">(V70/$F69)*W70</f>
        <v>6.6588927252690981E-4</v>
      </c>
      <c r="Y70" s="6">
        <v>313.99237099999999</v>
      </c>
      <c r="Z70" s="37">
        <f t="shared" si="22"/>
        <v>0.10973770037132324</v>
      </c>
      <c r="AA70" s="33">
        <f t="shared" ref="AA70:AA101" si="56">(Y70/$F69)*Z70</f>
        <v>9.8081611968376184E-3</v>
      </c>
      <c r="AB70" s="6">
        <v>10.084229000000001</v>
      </c>
      <c r="AC70" s="37">
        <f t="shared" si="23"/>
        <v>-0.17263731537571533</v>
      </c>
      <c r="AD70" s="33">
        <f t="shared" ref="AD70:AD101" si="57">(AB70/$F69)*AC70</f>
        <v>-4.9555289407436783E-4</v>
      </c>
      <c r="AE70" s="6">
        <v>191.21043399999999</v>
      </c>
      <c r="AF70" s="37">
        <f t="shared" si="24"/>
        <v>0.14356447886151774</v>
      </c>
      <c r="AG70" s="33">
        <f t="shared" ref="AG70:AG101" si="58">(AE70/$F69)*AF70</f>
        <v>7.8139608257870915E-3</v>
      </c>
      <c r="AH70" s="6">
        <v>45.206237999999999</v>
      </c>
      <c r="AI70" s="37">
        <f t="shared" si="25"/>
        <v>6.1861778767668012E-2</v>
      </c>
      <c r="AJ70" s="33">
        <f t="shared" ref="AJ70:AJ101" si="59">(AH70/$F69)*AI70</f>
        <v>7.9603729313669654E-4</v>
      </c>
      <c r="AK70" s="6">
        <v>308.88000499999998</v>
      </c>
      <c r="AL70" s="37">
        <f t="shared" si="26"/>
        <v>0.11268010923602061</v>
      </c>
      <c r="AM70" s="33">
        <f t="shared" ref="AM70:AM101" si="60">(AK70/$F69)*AL70</f>
        <v>9.9071719007713128E-3</v>
      </c>
      <c r="AN70" s="6">
        <v>294.26162699999998</v>
      </c>
      <c r="AO70" s="37">
        <f t="shared" si="27"/>
        <v>9.5956930866345616E-2</v>
      </c>
      <c r="AP70" s="33">
        <f t="shared" ref="AP70:AP101" si="61">(AN70/$F69)*AO70</f>
        <v>8.0375303215661081E-3</v>
      </c>
      <c r="AQ70" s="6">
        <v>258.29373199999998</v>
      </c>
      <c r="AR70" s="37">
        <f t="shared" si="28"/>
        <v>9.6391707281048677E-2</v>
      </c>
      <c r="AS70" s="33">
        <f t="shared" ref="AS70:AS101" si="62">(AQ70/$F69)*AR70</f>
        <v>7.0870612048860001E-3</v>
      </c>
      <c r="AT70" s="6">
        <v>39.728928000000003</v>
      </c>
      <c r="AU70" s="37">
        <f t="shared" si="29"/>
        <v>2.994808460133197E-2</v>
      </c>
      <c r="AV70" s="33">
        <f t="shared" ref="AV70:AV101" si="63">(AT70/$F69)*AU70</f>
        <v>3.386792127546869E-4</v>
      </c>
      <c r="AW70">
        <v>348.36123700000002</v>
      </c>
      <c r="AX70" s="37">
        <f t="shared" si="30"/>
        <v>-1.5936727837256007E-3</v>
      </c>
      <c r="AY70" s="33">
        <f t="shared" ref="AY70:AY101" si="64">(AW70/$F69)*AX70</f>
        <v>-1.580307581233231E-4</v>
      </c>
      <c r="AZ70" s="6">
        <v>77.521705999999995</v>
      </c>
      <c r="BA70" s="37">
        <f t="shared" si="31"/>
        <v>8.216495848574612E-2</v>
      </c>
      <c r="BB70" s="33">
        <f t="shared" ref="BB70:BB101" si="65">(AZ70/$F69)*BA70</f>
        <v>1.8131035377097783E-3</v>
      </c>
    </row>
    <row r="71" spans="6:54" x14ac:dyDescent="0.35">
      <c r="F71" s="22">
        <f t="shared" si="49"/>
        <v>3898.8012139999992</v>
      </c>
      <c r="G71" s="33">
        <f t="shared" si="50"/>
        <v>0.10314390251812969</v>
      </c>
      <c r="I71" s="6" t="s">
        <v>104</v>
      </c>
      <c r="J71" s="6">
        <v>421.67001299999998</v>
      </c>
      <c r="K71" s="37">
        <f t="shared" ref="K71:K117" si="66">(J71-J70)/J70</f>
        <v>1.0617445849330037E-2</v>
      </c>
      <c r="L71" s="33">
        <f t="shared" si="51"/>
        <v>1.2625711149750274E-3</v>
      </c>
      <c r="M71" s="6">
        <v>227.67413300000001</v>
      </c>
      <c r="N71" s="37">
        <f t="shared" ref="N71:N117" si="67">(M71-M70)/M70</f>
        <v>8.1696927577710916E-3</v>
      </c>
      <c r="O71" s="33">
        <f t="shared" si="52"/>
        <v>5.2454468738108038E-4</v>
      </c>
      <c r="P71" s="6">
        <v>805.54998799999998</v>
      </c>
      <c r="Q71" s="37">
        <f t="shared" ref="Q71:Q117" si="68">(P71-P70)/P70</f>
        <v>1.3270425157232686E-2</v>
      </c>
      <c r="R71" s="33">
        <f t="shared" si="53"/>
        <v>3.0146743778511637E-3</v>
      </c>
      <c r="S71" s="6">
        <v>121.33000199999999</v>
      </c>
      <c r="T71" s="37">
        <f t="shared" ref="T71:T117" si="69">(S71-S70)/S70</f>
        <v>-3.0402219319693407E-3</v>
      </c>
      <c r="U71" s="33">
        <f t="shared" si="54"/>
        <v>-1.0402472341211918E-4</v>
      </c>
      <c r="V71" s="6">
        <v>66.610397000000006</v>
      </c>
      <c r="W71" s="37">
        <f t="shared" ref="W71:W117" si="70">(V71-V70)/V70</f>
        <v>1.2857881224334585E-2</v>
      </c>
      <c r="X71" s="33">
        <f t="shared" si="55"/>
        <v>2.4153190627000358E-4</v>
      </c>
      <c r="Y71" s="6">
        <v>318.98638899999997</v>
      </c>
      <c r="Z71" s="37">
        <f t="shared" ref="Z71:Z117" si="71">(Y71-Y70)/Y70</f>
        <v>1.5904902351910909E-2</v>
      </c>
      <c r="AA71" s="33">
        <f t="shared" si="56"/>
        <v>1.4307581772813511E-3</v>
      </c>
      <c r="AB71" s="6">
        <v>12.616967000000001</v>
      </c>
      <c r="AC71" s="37">
        <f t="shared" ref="AC71:AC117" si="72">(AB71-AB70)/AB70</f>
        <v>0.25115831859827858</v>
      </c>
      <c r="AD71" s="33">
        <f t="shared" si="57"/>
        <v>8.9364619684245803E-4</v>
      </c>
      <c r="AE71" s="6">
        <v>186.98719800000001</v>
      </c>
      <c r="AF71" s="37">
        <f t="shared" ref="AF71:AF117" si="73">(AE71-AE70)/AE70</f>
        <v>-2.2086849088998908E-2</v>
      </c>
      <c r="AG71" s="33">
        <f t="shared" si="58"/>
        <v>-1.164685624002642E-3</v>
      </c>
      <c r="AH71" s="6">
        <v>41.260071000000003</v>
      </c>
      <c r="AI71" s="37">
        <f t="shared" ref="AI71:AI117" si="74">(AH71-AH70)/AH70</f>
        <v>-8.7292532504031753E-2</v>
      </c>
      <c r="AJ71" s="33">
        <f t="shared" si="59"/>
        <v>-1.0157109666920484E-3</v>
      </c>
      <c r="AK71" s="6">
        <v>330.16000400000001</v>
      </c>
      <c r="AL71" s="37">
        <f t="shared" ref="AL71:AL117" si="75">(AK71-AK70)/AK70</f>
        <v>6.8894064541341976E-2</v>
      </c>
      <c r="AM71" s="33">
        <f t="shared" si="60"/>
        <v>6.4145965450910633E-3</v>
      </c>
      <c r="AN71" s="6">
        <v>289.18591300000003</v>
      </c>
      <c r="AO71" s="37">
        <f t="shared" ref="AO71:AO117" si="76">(AN71-AN70)/AN70</f>
        <v>-1.7248983673973733E-2</v>
      </c>
      <c r="AP71" s="33">
        <f t="shared" si="61"/>
        <v>-1.406707237711779E-3</v>
      </c>
      <c r="AQ71" s="6">
        <v>265.9375</v>
      </c>
      <c r="AR71" s="37">
        <f t="shared" ref="AR71:AR117" si="77">(AQ71-AQ70)/AQ70</f>
        <v>2.9593315876515439E-2</v>
      </c>
      <c r="AS71" s="33">
        <f t="shared" si="62"/>
        <v>2.2194036138871941E-3</v>
      </c>
      <c r="AT71" s="6">
        <v>39.577297000000002</v>
      </c>
      <c r="AU71" s="37">
        <f t="shared" ref="AU71:AU117" si="78">(AT71-AT70)/AT70</f>
        <v>-3.8166396032634415E-3</v>
      </c>
      <c r="AV71" s="33">
        <f t="shared" si="63"/>
        <v>-4.2598112850155626E-5</v>
      </c>
      <c r="AW71">
        <v>329.25125100000002</v>
      </c>
      <c r="AX71" s="37">
        <f t="shared" ref="AX71:AX117" si="79">(AW71-AW70)/AW70</f>
        <v>-5.485680945609913E-2</v>
      </c>
      <c r="AY71" s="33">
        <f t="shared" si="64"/>
        <v>-5.0935556559011958E-3</v>
      </c>
      <c r="AZ71" s="6">
        <v>89.188109999999995</v>
      </c>
      <c r="BA71" s="37">
        <f t="shared" ref="BA71:BA117" si="80">(AZ71-AZ70)/AZ70</f>
        <v>0.15049209572348679</v>
      </c>
      <c r="BB71" s="33">
        <f t="shared" si="65"/>
        <v>3.7851555225348198E-3</v>
      </c>
    </row>
    <row r="72" spans="6:54" x14ac:dyDescent="0.35">
      <c r="F72" s="22">
        <f t="shared" si="49"/>
        <v>4052.0227000000004</v>
      </c>
      <c r="G72" s="33">
        <f t="shared" si="50"/>
        <v>4.2328863269142578E-2</v>
      </c>
      <c r="I72" s="6" t="s">
        <v>105</v>
      </c>
      <c r="J72" s="6">
        <v>477.38000499999998</v>
      </c>
      <c r="K72" s="37">
        <f t="shared" si="66"/>
        <v>0.13211750962238808</v>
      </c>
      <c r="L72" s="33">
        <f t="shared" si="51"/>
        <v>1.6176833324470997E-2</v>
      </c>
      <c r="M72" s="6">
        <v>242.729309</v>
      </c>
      <c r="N72" s="37">
        <f t="shared" si="67"/>
        <v>6.612598366631306E-2</v>
      </c>
      <c r="O72" s="33">
        <f t="shared" si="52"/>
        <v>4.1168332113557865E-3</v>
      </c>
      <c r="P72" s="6">
        <v>935</v>
      </c>
      <c r="Q72" s="37">
        <f t="shared" si="68"/>
        <v>0.1606976772743742</v>
      </c>
      <c r="R72" s="33">
        <f t="shared" si="53"/>
        <v>3.8538083888967394E-2</v>
      </c>
      <c r="S72" s="6">
        <v>124.639999</v>
      </c>
      <c r="T72" s="37">
        <f t="shared" si="69"/>
        <v>2.7280944081745008E-2</v>
      </c>
      <c r="U72" s="33">
        <f t="shared" si="54"/>
        <v>8.721390644021059E-4</v>
      </c>
      <c r="V72" s="6">
        <v>70.192763999999997</v>
      </c>
      <c r="W72" s="37">
        <f t="shared" si="70"/>
        <v>5.3780898498473E-2</v>
      </c>
      <c r="X72" s="33">
        <f t="shared" si="55"/>
        <v>9.68254011632015E-4</v>
      </c>
      <c r="Y72" s="6">
        <v>339.09487899999999</v>
      </c>
      <c r="Z72" s="37">
        <f t="shared" si="71"/>
        <v>6.3038708526212447E-2</v>
      </c>
      <c r="AA72" s="33">
        <f t="shared" si="56"/>
        <v>5.4827374022696921E-3</v>
      </c>
      <c r="AB72" s="6">
        <v>14.345961000000001</v>
      </c>
      <c r="AC72" s="37">
        <f t="shared" si="72"/>
        <v>0.13703721346025555</v>
      </c>
      <c r="AD72" s="33">
        <f t="shared" si="57"/>
        <v>5.0423974240854986E-4</v>
      </c>
      <c r="AE72" s="6">
        <v>199.23942600000001</v>
      </c>
      <c r="AF72" s="37">
        <f t="shared" si="73"/>
        <v>6.5524421623773421E-2</v>
      </c>
      <c r="AG72" s="33">
        <f t="shared" si="58"/>
        <v>3.348477502885739E-3</v>
      </c>
      <c r="AH72" s="6">
        <v>39.039664999999999</v>
      </c>
      <c r="AI72" s="37">
        <f t="shared" si="74"/>
        <v>-5.3814885582722433E-2</v>
      </c>
      <c r="AJ72" s="33">
        <f t="shared" si="59"/>
        <v>-5.3886181670887671E-4</v>
      </c>
      <c r="AK72" s="6">
        <v>397.75</v>
      </c>
      <c r="AL72" s="37">
        <f t="shared" si="75"/>
        <v>0.20471890956240715</v>
      </c>
      <c r="AM72" s="33">
        <f t="shared" si="60"/>
        <v>2.0885123864755075E-2</v>
      </c>
      <c r="AN72" s="6">
        <v>301.73330700000002</v>
      </c>
      <c r="AO72" s="37">
        <f t="shared" si="76"/>
        <v>4.3388676404856538E-2</v>
      </c>
      <c r="AP72" s="33">
        <f t="shared" si="61"/>
        <v>3.357906212550553E-3</v>
      </c>
      <c r="AQ72" s="6">
        <v>272.29714999999999</v>
      </c>
      <c r="AR72" s="37">
        <f t="shared" si="77"/>
        <v>2.3914077555816642E-2</v>
      </c>
      <c r="AS72" s="33">
        <f t="shared" si="62"/>
        <v>1.6701890673331051E-3</v>
      </c>
      <c r="AT72" s="6">
        <v>39.514854</v>
      </c>
      <c r="AU72" s="37">
        <f t="shared" si="78"/>
        <v>-1.5777479700041616E-3</v>
      </c>
      <c r="AV72" s="33">
        <f t="shared" si="63"/>
        <v>-1.5990679509291555E-5</v>
      </c>
      <c r="AW72">
        <v>341.92800899999997</v>
      </c>
      <c r="AX72" s="37">
        <f t="shared" si="79"/>
        <v>3.8501776262043569E-2</v>
      </c>
      <c r="AY72" s="33">
        <f t="shared" si="64"/>
        <v>3.3766368115848294E-3</v>
      </c>
      <c r="AZ72" s="6">
        <v>103.915886</v>
      </c>
      <c r="BA72" s="37">
        <f t="shared" si="80"/>
        <v>0.16513160778942401</v>
      </c>
      <c r="BB72" s="33">
        <f t="shared" si="65"/>
        <v>4.4013009097320192E-3</v>
      </c>
    </row>
    <row r="73" spans="6:54" x14ac:dyDescent="0.35">
      <c r="F73" s="22">
        <f t="shared" si="49"/>
        <v>3984.4481599999999</v>
      </c>
      <c r="G73" s="33">
        <f t="shared" si="50"/>
        <v>-1.562764581448247E-2</v>
      </c>
      <c r="I73" s="6" t="s">
        <v>106</v>
      </c>
      <c r="J73" s="6">
        <v>465.63000499999998</v>
      </c>
      <c r="K73" s="37">
        <f t="shared" si="66"/>
        <v>-2.4613515180636862E-2</v>
      </c>
      <c r="L73" s="33">
        <f t="shared" si="51"/>
        <v>-2.8284123868870521E-3</v>
      </c>
      <c r="M73" s="6">
        <v>260.60330199999999</v>
      </c>
      <c r="N73" s="37">
        <f t="shared" si="67"/>
        <v>7.3637555652580816E-2</v>
      </c>
      <c r="O73" s="33">
        <f t="shared" si="52"/>
        <v>4.7359532695291466E-3</v>
      </c>
      <c r="P73" s="6">
        <v>970.78002900000001</v>
      </c>
      <c r="Q73" s="37">
        <f t="shared" si="68"/>
        <v>3.826741069518718E-2</v>
      </c>
      <c r="R73" s="33">
        <f t="shared" si="53"/>
        <v>9.1680725442206228E-3</v>
      </c>
      <c r="S73" s="6">
        <v>129.820007</v>
      </c>
      <c r="T73" s="37">
        <f t="shared" si="69"/>
        <v>4.1559756430999337E-2</v>
      </c>
      <c r="U73" s="33">
        <f t="shared" si="54"/>
        <v>1.3315048483787191E-3</v>
      </c>
      <c r="V73" s="6">
        <v>72.491187999999994</v>
      </c>
      <c r="W73" s="37">
        <f t="shared" si="70"/>
        <v>3.2744457819042394E-2</v>
      </c>
      <c r="X73" s="33">
        <f t="shared" si="55"/>
        <v>5.8580240622005191E-4</v>
      </c>
      <c r="Y73" s="6">
        <v>354.749908</v>
      </c>
      <c r="Z73" s="37">
        <f t="shared" si="71"/>
        <v>4.616710534280883E-2</v>
      </c>
      <c r="AA73" s="33">
        <f t="shared" si="56"/>
        <v>4.0418767577456412E-3</v>
      </c>
      <c r="AB73" s="6">
        <v>13.857409000000001</v>
      </c>
      <c r="AC73" s="37">
        <f t="shared" si="72"/>
        <v>-3.4055020782504587E-2</v>
      </c>
      <c r="AD73" s="33">
        <f t="shared" si="57"/>
        <v>-1.1646389628731993E-4</v>
      </c>
      <c r="AE73" s="6">
        <v>194.57456999999999</v>
      </c>
      <c r="AF73" s="37">
        <f t="shared" si="73"/>
        <v>-2.3413317803876902E-2</v>
      </c>
      <c r="AG73" s="33">
        <f t="shared" si="58"/>
        <v>-1.1242869503082231E-3</v>
      </c>
      <c r="AH73" s="6">
        <v>41.431080000000001</v>
      </c>
      <c r="AI73" s="37">
        <f t="shared" si="74"/>
        <v>6.1256032806634025E-2</v>
      </c>
      <c r="AJ73" s="33">
        <f t="shared" si="59"/>
        <v>6.2633005380110011E-4</v>
      </c>
      <c r="AK73" s="6">
        <v>391.05999800000001</v>
      </c>
      <c r="AL73" s="37">
        <f t="shared" si="75"/>
        <v>-1.681961533626648E-2</v>
      </c>
      <c r="AM73" s="33">
        <f t="shared" si="60"/>
        <v>-1.6232581174239569E-3</v>
      </c>
      <c r="AN73" s="6">
        <v>350.76718099999999</v>
      </c>
      <c r="AO73" s="37">
        <f t="shared" si="76"/>
        <v>0.16250732969297277</v>
      </c>
      <c r="AP73" s="33">
        <f t="shared" si="61"/>
        <v>1.4067600837537669E-2</v>
      </c>
      <c r="AQ73" s="6">
        <v>285.21029700000003</v>
      </c>
      <c r="AR73" s="37">
        <f t="shared" si="77"/>
        <v>4.7422997266038366E-2</v>
      </c>
      <c r="AS73" s="33">
        <f t="shared" si="62"/>
        <v>3.3379692406158012E-3</v>
      </c>
      <c r="AT73" s="6">
        <v>42.739894999999997</v>
      </c>
      <c r="AU73" s="37">
        <f t="shared" si="78"/>
        <v>8.1615915878115036E-2</v>
      </c>
      <c r="AV73" s="33">
        <f t="shared" si="63"/>
        <v>8.6086775253244974E-4</v>
      </c>
      <c r="AW73">
        <v>352.11450200000002</v>
      </c>
      <c r="AX73" s="37">
        <f t="shared" si="79"/>
        <v>2.9791338328180192E-2</v>
      </c>
      <c r="AY73" s="33">
        <f t="shared" si="64"/>
        <v>2.5888211977047118E-3</v>
      </c>
      <c r="AZ73" s="6">
        <v>126.19332900000001</v>
      </c>
      <c r="BA73" s="37">
        <f t="shared" si="80"/>
        <v>0.21437957041524916</v>
      </c>
      <c r="BB73" s="33">
        <f t="shared" si="65"/>
        <v>6.6764857117632146E-3</v>
      </c>
    </row>
    <row r="74" spans="6:54" x14ac:dyDescent="0.35">
      <c r="F74" s="22">
        <f t="shared" si="49"/>
        <v>3840.1078680000001</v>
      </c>
      <c r="G74" s="33">
        <f t="shared" si="50"/>
        <v>-3.1246932283154769E-2</v>
      </c>
      <c r="I74" s="6" t="s">
        <v>107</v>
      </c>
      <c r="J74" s="6">
        <v>461.07998700000002</v>
      </c>
      <c r="K74" s="37">
        <f t="shared" si="66"/>
        <v>-9.7717457018259932E-3</v>
      </c>
      <c r="L74" s="33">
        <f t="shared" si="51"/>
        <v>-1.1307855442559541E-3</v>
      </c>
      <c r="M74" s="6">
        <v>253.901749</v>
      </c>
      <c r="N74" s="37">
        <f t="shared" si="67"/>
        <v>-2.5715533719522825E-2</v>
      </c>
      <c r="O74" s="33">
        <f t="shared" si="52"/>
        <v>-1.63867585313378E-3</v>
      </c>
      <c r="P74" s="6">
        <v>965.75</v>
      </c>
      <c r="Q74" s="37">
        <f t="shared" si="68"/>
        <v>-5.1814302413920104E-3</v>
      </c>
      <c r="R74" s="33">
        <f t="shared" si="53"/>
        <v>-1.2558743531561807E-3</v>
      </c>
      <c r="S74" s="6">
        <v>124.949997</v>
      </c>
      <c r="T74" s="37">
        <f t="shared" si="69"/>
        <v>-3.7513555210330618E-2</v>
      </c>
      <c r="U74" s="33">
        <f t="shared" si="54"/>
        <v>-1.1764034623530264E-3</v>
      </c>
      <c r="V74" s="6">
        <v>70.561401000000004</v>
      </c>
      <c r="W74" s="37">
        <f t="shared" si="70"/>
        <v>-2.6620987367457553E-2</v>
      </c>
      <c r="X74" s="33">
        <f t="shared" si="55"/>
        <v>-4.7143646729014212E-4</v>
      </c>
      <c r="Y74" s="6">
        <v>349.76617399999998</v>
      </c>
      <c r="Z74" s="37">
        <f t="shared" si="71"/>
        <v>-1.4048584333952884E-2</v>
      </c>
      <c r="AA74" s="33">
        <f t="shared" si="56"/>
        <v>-1.2332246261683168E-3</v>
      </c>
      <c r="AB74" s="6">
        <v>8.8668689999999994</v>
      </c>
      <c r="AC74" s="37">
        <f t="shared" si="72"/>
        <v>-0.36013514503324545</v>
      </c>
      <c r="AD74" s="33">
        <f t="shared" si="57"/>
        <v>-8.0143373061372398E-4</v>
      </c>
      <c r="AE74" s="6">
        <v>200.71369899999999</v>
      </c>
      <c r="AF74" s="37">
        <f t="shared" si="73"/>
        <v>3.1551548591370382E-2</v>
      </c>
      <c r="AG74" s="33">
        <f t="shared" si="58"/>
        <v>1.5893864777882286E-3</v>
      </c>
      <c r="AH74" s="6">
        <v>42.536140000000003</v>
      </c>
      <c r="AI74" s="37">
        <f t="shared" si="74"/>
        <v>2.6672247018421958E-2</v>
      </c>
      <c r="AJ74" s="33">
        <f t="shared" si="59"/>
        <v>2.8474066865263951E-4</v>
      </c>
      <c r="AK74" s="6">
        <v>393.10998499999999</v>
      </c>
      <c r="AL74" s="37">
        <f t="shared" si="75"/>
        <v>5.2421291118607003E-3</v>
      </c>
      <c r="AM74" s="33">
        <f t="shared" si="60"/>
        <v>5.1719415431712463E-4</v>
      </c>
      <c r="AN74" s="6">
        <v>331.16204800000003</v>
      </c>
      <c r="AO74" s="37">
        <f t="shared" si="76"/>
        <v>-5.5892153148729064E-2</v>
      </c>
      <c r="AP74" s="33">
        <f t="shared" si="61"/>
        <v>-4.6454011096640213E-3</v>
      </c>
      <c r="AQ74" s="6">
        <v>281.125</v>
      </c>
      <c r="AR74" s="37">
        <f t="shared" si="77"/>
        <v>-1.4323806128219926E-2</v>
      </c>
      <c r="AS74" s="33">
        <f t="shared" si="62"/>
        <v>-1.0106242661708583E-3</v>
      </c>
      <c r="AT74" s="6">
        <v>39.538238999999997</v>
      </c>
      <c r="AU74" s="37">
        <f t="shared" si="78"/>
        <v>-7.4910244866067177E-2</v>
      </c>
      <c r="AV74" s="33">
        <f t="shared" si="63"/>
        <v>-7.4334488645049575E-4</v>
      </c>
      <c r="AW74">
        <v>347.92746</v>
      </c>
      <c r="AX74" s="37">
        <f t="shared" si="79"/>
        <v>-1.189113761636554E-2</v>
      </c>
      <c r="AY74" s="33">
        <f t="shared" si="64"/>
        <v>-1.0383503916317777E-3</v>
      </c>
      <c r="AZ74" s="6">
        <v>113.459412</v>
      </c>
      <c r="BA74" s="37">
        <f t="shared" si="80"/>
        <v>-0.10090800441598624</v>
      </c>
      <c r="BB74" s="33">
        <f t="shared" si="65"/>
        <v>-2.873412424352185E-3</v>
      </c>
    </row>
    <row r="75" spans="6:54" x14ac:dyDescent="0.35">
      <c r="F75" s="22">
        <f t="shared" si="49"/>
        <v>4244.125685</v>
      </c>
      <c r="G75" s="33">
        <f t="shared" si="50"/>
        <v>0.10892086606877441</v>
      </c>
      <c r="I75" s="6" t="s">
        <v>108</v>
      </c>
      <c r="J75" s="6">
        <v>436.60000600000001</v>
      </c>
      <c r="K75" s="37">
        <f t="shared" si="66"/>
        <v>-5.3092699076527056E-2</v>
      </c>
      <c r="L75" s="33">
        <f t="shared" si="51"/>
        <v>-6.0363597930494142E-3</v>
      </c>
      <c r="M75" s="6">
        <v>245.13067599999999</v>
      </c>
      <c r="N75" s="37">
        <f t="shared" si="67"/>
        <v>-3.4545146043873848E-2</v>
      </c>
      <c r="O75" s="33">
        <f t="shared" si="52"/>
        <v>-2.2051659206812472E-3</v>
      </c>
      <c r="P75" s="6">
        <v>997.90997300000004</v>
      </c>
      <c r="Q75" s="37">
        <f t="shared" si="68"/>
        <v>3.3300515661403095E-2</v>
      </c>
      <c r="R75" s="33">
        <f t="shared" si="53"/>
        <v>8.6536414670726741E-3</v>
      </c>
      <c r="S75" s="6">
        <v>120.099998</v>
      </c>
      <c r="T75" s="37">
        <f t="shared" si="69"/>
        <v>-3.8815519139228129E-2</v>
      </c>
      <c r="U75" s="33">
        <f t="shared" si="54"/>
        <v>-1.2139616727532665E-3</v>
      </c>
      <c r="V75" s="6">
        <v>72.152794</v>
      </c>
      <c r="W75" s="37">
        <f t="shared" si="70"/>
        <v>2.2553307863034017E-2</v>
      </c>
      <c r="X75" s="33">
        <f t="shared" si="55"/>
        <v>4.237600172173272E-4</v>
      </c>
      <c r="Y75" s="6">
        <v>313.03396600000002</v>
      </c>
      <c r="Z75" s="37">
        <f t="shared" si="71"/>
        <v>-0.10501932642577369</v>
      </c>
      <c r="AA75" s="33">
        <f t="shared" si="56"/>
        <v>-8.5608575039404448E-3</v>
      </c>
      <c r="AB75" s="6">
        <v>7.7713859999999997</v>
      </c>
      <c r="AC75" s="37">
        <f t="shared" si="72"/>
        <v>-0.12354789497848676</v>
      </c>
      <c r="AD75" s="33">
        <f t="shared" si="57"/>
        <v>-2.5002901334262266E-4</v>
      </c>
      <c r="AE75" s="6">
        <v>179.027252</v>
      </c>
      <c r="AF75" s="37">
        <f t="shared" si="73"/>
        <v>-0.10804667099478839</v>
      </c>
      <c r="AG75" s="33">
        <f t="shared" si="58"/>
        <v>-5.0371758452763E-3</v>
      </c>
      <c r="AH75" s="6">
        <v>41.848315999999997</v>
      </c>
      <c r="AI75" s="37">
        <f t="shared" si="74"/>
        <v>-1.617034361839147E-2</v>
      </c>
      <c r="AJ75" s="33">
        <f t="shared" si="59"/>
        <v>-1.7621943779497746E-4</v>
      </c>
      <c r="AK75" s="6">
        <v>424.82000699999998</v>
      </c>
      <c r="AL75" s="37">
        <f t="shared" si="75"/>
        <v>8.0664504108182294E-2</v>
      </c>
      <c r="AM75" s="33">
        <f t="shared" si="60"/>
        <v>8.9236803698790074E-3</v>
      </c>
      <c r="AN75" s="6">
        <v>282.65838600000001</v>
      </c>
      <c r="AO75" s="37">
        <f t="shared" si="76"/>
        <v>-0.14646503816765868</v>
      </c>
      <c r="AP75" s="33">
        <f t="shared" si="61"/>
        <v>-1.0780835517378441E-2</v>
      </c>
      <c r="AQ75" s="6">
        <v>254.98619099999999</v>
      </c>
      <c r="AR75" s="37">
        <f t="shared" si="77"/>
        <v>-9.2979311694086297E-2</v>
      </c>
      <c r="AS75" s="33">
        <f t="shared" si="62"/>
        <v>-6.1738996261645699E-3</v>
      </c>
      <c r="AT75" s="6">
        <v>39.583328000000002</v>
      </c>
      <c r="AU75" s="37">
        <f t="shared" si="78"/>
        <v>1.1403896870572404E-3</v>
      </c>
      <c r="AV75" s="33">
        <f t="shared" si="63"/>
        <v>1.1754987250947739E-5</v>
      </c>
      <c r="AW75">
        <v>317.83511399999998</v>
      </c>
      <c r="AX75" s="37">
        <f t="shared" si="79"/>
        <v>-8.6490287371971217E-2</v>
      </c>
      <c r="AY75" s="33">
        <f t="shared" si="64"/>
        <v>-7.1585620226549398E-3</v>
      </c>
      <c r="AZ75" s="6">
        <v>106.650475</v>
      </c>
      <c r="BA75" s="37">
        <f t="shared" si="80"/>
        <v>-6.0012094897865326E-2</v>
      </c>
      <c r="BB75" s="33">
        <f t="shared" si="65"/>
        <v>-1.6667027715385034E-3</v>
      </c>
    </row>
    <row r="76" spans="6:54" x14ac:dyDescent="0.35">
      <c r="F76" s="22">
        <f t="shared" si="49"/>
        <v>4315.4741359999998</v>
      </c>
      <c r="G76" s="33">
        <f t="shared" si="50"/>
        <v>1.9411680490335457E-2</v>
      </c>
      <c r="I76" s="6" t="s">
        <v>109</v>
      </c>
      <c r="J76" s="6">
        <v>442.44000199999999</v>
      </c>
      <c r="K76" s="37">
        <f t="shared" si="66"/>
        <v>1.3376078606833517E-2</v>
      </c>
      <c r="L76" s="33">
        <f t="shared" si="51"/>
        <v>1.3944243608232302E-3</v>
      </c>
      <c r="M76" s="6">
        <v>254.964935</v>
      </c>
      <c r="N76" s="37">
        <f t="shared" si="67"/>
        <v>4.011843462627257E-2</v>
      </c>
      <c r="O76" s="33">
        <f t="shared" si="52"/>
        <v>2.4101063059797992E-3</v>
      </c>
      <c r="P76" s="6">
        <v>1150.040039</v>
      </c>
      <c r="Q76" s="37">
        <f t="shared" si="68"/>
        <v>0.15244868787377069</v>
      </c>
      <c r="R76" s="33">
        <f t="shared" si="53"/>
        <v>4.1309355085192317E-2</v>
      </c>
      <c r="S76" s="6">
        <v>152</v>
      </c>
      <c r="T76" s="37">
        <f t="shared" si="69"/>
        <v>0.26561201108429661</v>
      </c>
      <c r="U76" s="33">
        <f t="shared" si="54"/>
        <v>9.5126838084704565E-3</v>
      </c>
      <c r="V76" s="6">
        <v>78.758430000000004</v>
      </c>
      <c r="W76" s="37">
        <f t="shared" si="70"/>
        <v>9.1550661225953414E-2</v>
      </c>
      <c r="X76" s="33">
        <f t="shared" si="55"/>
        <v>1.6989097116283838E-3</v>
      </c>
      <c r="Y76" s="6">
        <v>341.21115099999997</v>
      </c>
      <c r="Z76" s="37">
        <f t="shared" si="71"/>
        <v>9.0013187259046348E-2</v>
      </c>
      <c r="AA76" s="33">
        <f t="shared" si="56"/>
        <v>7.2367091621222185E-3</v>
      </c>
      <c r="AB76" s="6">
        <v>12.100531999999999</v>
      </c>
      <c r="AC76" s="37">
        <f t="shared" si="72"/>
        <v>0.55706227949557519</v>
      </c>
      <c r="AD76" s="33">
        <f t="shared" si="57"/>
        <v>1.5882540808942022E-3</v>
      </c>
      <c r="AE76" s="6">
        <v>199.834</v>
      </c>
      <c r="AF76" s="37">
        <f t="shared" si="73"/>
        <v>0.11622112146367525</v>
      </c>
      <c r="AG76" s="33">
        <f t="shared" si="58"/>
        <v>5.4722534887823616E-3</v>
      </c>
      <c r="AH76" s="6">
        <v>51.465896999999998</v>
      </c>
      <c r="AI76" s="37">
        <f t="shared" si="74"/>
        <v>0.22982002429918572</v>
      </c>
      <c r="AJ76" s="33">
        <f t="shared" si="59"/>
        <v>2.7868858221901101E-3</v>
      </c>
      <c r="AK76" s="6">
        <v>460.98001099999999</v>
      </c>
      <c r="AL76" s="37">
        <f t="shared" si="75"/>
        <v>8.5118411101575114E-2</v>
      </c>
      <c r="AM76" s="33">
        <f t="shared" si="60"/>
        <v>9.2452224552597388E-3</v>
      </c>
      <c r="AN76" s="6">
        <v>329.92013500000002</v>
      </c>
      <c r="AO76" s="37">
        <f t="shared" si="76"/>
        <v>0.16720448195016582</v>
      </c>
      <c r="AP76" s="33">
        <f t="shared" si="61"/>
        <v>1.2997759574503217E-2</v>
      </c>
      <c r="AQ76" s="6">
        <v>273.841095</v>
      </c>
      <c r="AR76" s="37">
        <f t="shared" si="77"/>
        <v>7.3944804328639133E-2</v>
      </c>
      <c r="AS76" s="33">
        <f t="shared" si="62"/>
        <v>4.7710948472807248E-3</v>
      </c>
      <c r="AT76" s="6">
        <v>48.602187999999998</v>
      </c>
      <c r="AU76" s="37">
        <f t="shared" si="78"/>
        <v>0.22784491490963055</v>
      </c>
      <c r="AV76" s="33">
        <f t="shared" si="63"/>
        <v>2.6091973261818864E-3</v>
      </c>
      <c r="AW76">
        <v>331.333618</v>
      </c>
      <c r="AX76" s="37">
        <f t="shared" si="79"/>
        <v>4.2470146958023106E-2</v>
      </c>
      <c r="AY76" s="33">
        <f t="shared" si="64"/>
        <v>3.3155915948312664E-3</v>
      </c>
      <c r="AZ76" s="6">
        <v>116.633652</v>
      </c>
      <c r="BA76" s="37">
        <f t="shared" si="80"/>
        <v>9.3606493548200304E-2</v>
      </c>
      <c r="BB76" s="33">
        <f t="shared" si="65"/>
        <v>2.5724184446345019E-3</v>
      </c>
    </row>
    <row r="77" spans="6:54" x14ac:dyDescent="0.35">
      <c r="F77" s="22">
        <f t="shared" si="49"/>
        <v>4177.3316679999998</v>
      </c>
      <c r="G77" s="33">
        <f t="shared" si="50"/>
        <v>-2.9541333724098548E-2</v>
      </c>
      <c r="I77" s="6" t="s">
        <v>110</v>
      </c>
      <c r="J77" s="6">
        <v>452.57000699999998</v>
      </c>
      <c r="K77" s="37">
        <f t="shared" si="66"/>
        <v>2.2895771074515056E-2</v>
      </c>
      <c r="L77" s="33">
        <f t="shared" si="51"/>
        <v>2.4011125890023586E-3</v>
      </c>
      <c r="M77" s="6">
        <v>244.12889100000001</v>
      </c>
      <c r="N77" s="37">
        <f t="shared" si="67"/>
        <v>-4.2500134381223784E-2</v>
      </c>
      <c r="O77" s="33">
        <f t="shared" si="52"/>
        <v>-2.404257411088591E-3</v>
      </c>
      <c r="P77" s="6">
        <v>1139.6800539999999</v>
      </c>
      <c r="Q77" s="37">
        <f t="shared" si="68"/>
        <v>-9.0083689686216665E-3</v>
      </c>
      <c r="R77" s="33">
        <f t="shared" si="53"/>
        <v>-2.3790337073197709E-3</v>
      </c>
      <c r="S77" s="6">
        <v>160.19000199999999</v>
      </c>
      <c r="T77" s="37">
        <f t="shared" si="69"/>
        <v>5.388159210526311E-2</v>
      </c>
      <c r="U77" s="33">
        <f t="shared" si="54"/>
        <v>2.0000797305451123E-3</v>
      </c>
      <c r="V77" s="6">
        <v>78.638892999999996</v>
      </c>
      <c r="W77" s="37">
        <f t="shared" si="70"/>
        <v>-1.5177676853132828E-3</v>
      </c>
      <c r="X77" s="33">
        <f t="shared" si="55"/>
        <v>-2.765757987251877E-5</v>
      </c>
      <c r="Y77" s="6">
        <v>319.48861699999998</v>
      </c>
      <c r="Z77" s="37">
        <f t="shared" si="71"/>
        <v>-6.3663024893345285E-2</v>
      </c>
      <c r="AA77" s="33">
        <f t="shared" si="56"/>
        <v>-4.7131812487385639E-3</v>
      </c>
      <c r="AB77" s="6">
        <v>13.320912</v>
      </c>
      <c r="AC77" s="37">
        <f t="shared" si="72"/>
        <v>0.1008534170233177</v>
      </c>
      <c r="AD77" s="33">
        <f t="shared" si="57"/>
        <v>3.113121410831037E-4</v>
      </c>
      <c r="AE77" s="6">
        <v>206.056534</v>
      </c>
      <c r="AF77" s="37">
        <f t="shared" si="73"/>
        <v>3.1138514967422939E-2</v>
      </c>
      <c r="AG77" s="33">
        <f t="shared" si="58"/>
        <v>1.4868110121594978E-3</v>
      </c>
      <c r="AH77" s="6">
        <v>54.397551999999997</v>
      </c>
      <c r="AI77" s="37">
        <f t="shared" si="74"/>
        <v>5.6963060412606806E-2</v>
      </c>
      <c r="AJ77" s="33">
        <f t="shared" si="59"/>
        <v>7.1803258303062168E-4</v>
      </c>
      <c r="AK77" s="6">
        <v>499.86999500000002</v>
      </c>
      <c r="AL77" s="37">
        <f t="shared" si="75"/>
        <v>8.4363710078526652E-2</v>
      </c>
      <c r="AM77" s="33">
        <f t="shared" si="60"/>
        <v>9.7720171657018993E-3</v>
      </c>
      <c r="AN77" s="6">
        <v>349.95013399999999</v>
      </c>
      <c r="AO77" s="37">
        <f t="shared" si="76"/>
        <v>6.071165980821381E-2</v>
      </c>
      <c r="AP77" s="33">
        <f t="shared" si="61"/>
        <v>4.9232257721140557E-3</v>
      </c>
      <c r="AQ77" s="6">
        <v>282.07959</v>
      </c>
      <c r="AR77" s="37">
        <f t="shared" si="77"/>
        <v>3.0084947622634948E-2</v>
      </c>
      <c r="AS77" s="33">
        <f t="shared" si="62"/>
        <v>1.9664930024190373E-3</v>
      </c>
      <c r="AT77" s="6">
        <v>60.390338999999997</v>
      </c>
      <c r="AU77" s="37">
        <f t="shared" si="78"/>
        <v>0.24254362787123904</v>
      </c>
      <c r="AV77" s="33">
        <f t="shared" si="63"/>
        <v>3.3941327065884134E-3</v>
      </c>
      <c r="AW77">
        <v>324.49154700000003</v>
      </c>
      <c r="AX77" s="37">
        <f t="shared" si="79"/>
        <v>-2.0650095940460758E-2</v>
      </c>
      <c r="AY77" s="33">
        <f t="shared" si="64"/>
        <v>-1.5527335737040161E-3</v>
      </c>
      <c r="AZ77" s="6">
        <v>130.221069</v>
      </c>
      <c r="BA77" s="37">
        <f t="shared" si="80"/>
        <v>0.11649654080967989</v>
      </c>
      <c r="BB77" s="33">
        <f t="shared" si="65"/>
        <v>3.5153273084148179E-3</v>
      </c>
    </row>
    <row r="78" spans="6:54" x14ac:dyDescent="0.35">
      <c r="F78" s="22">
        <f t="shared" si="49"/>
        <v>4289.7591520000005</v>
      </c>
      <c r="G78" s="33">
        <f t="shared" si="50"/>
        <v>3.1940331772831954E-2</v>
      </c>
      <c r="I78" s="6" t="s">
        <v>111</v>
      </c>
      <c r="J78" s="6">
        <v>425.47000100000002</v>
      </c>
      <c r="K78" s="37">
        <f t="shared" si="66"/>
        <v>-5.9880251852394525E-2</v>
      </c>
      <c r="L78" s="33">
        <f t="shared" si="51"/>
        <v>-6.0989293741467296E-3</v>
      </c>
      <c r="M78" s="6">
        <v>250.26532</v>
      </c>
      <c r="N78" s="37">
        <f t="shared" si="67"/>
        <v>2.5136021283117992E-2</v>
      </c>
      <c r="O78" s="33">
        <f t="shared" si="52"/>
        <v>1.5059073374842056E-3</v>
      </c>
      <c r="P78" s="6">
        <v>1168.099976</v>
      </c>
      <c r="Q78" s="37">
        <f t="shared" si="68"/>
        <v>2.4936754749943217E-2</v>
      </c>
      <c r="R78" s="33">
        <f t="shared" si="53"/>
        <v>6.9730212824763811E-3</v>
      </c>
      <c r="S78" s="6">
        <v>151.91000399999999</v>
      </c>
      <c r="T78" s="37">
        <f t="shared" si="69"/>
        <v>-5.1688606633515162E-2</v>
      </c>
      <c r="U78" s="33">
        <f t="shared" si="54"/>
        <v>-1.8796727347749863E-3</v>
      </c>
      <c r="V78" s="6">
        <v>71.732337999999999</v>
      </c>
      <c r="W78" s="37">
        <f t="shared" si="70"/>
        <v>-8.7826198163801689E-2</v>
      </c>
      <c r="X78" s="33">
        <f t="shared" si="55"/>
        <v>-1.5081346257950045E-3</v>
      </c>
      <c r="Y78" s="6">
        <v>308.08837899999997</v>
      </c>
      <c r="Z78" s="37">
        <f t="shared" si="71"/>
        <v>-3.5682767376967309E-2</v>
      </c>
      <c r="AA78" s="33">
        <f t="shared" si="56"/>
        <v>-2.6316909532508631E-3</v>
      </c>
      <c r="AB78" s="6">
        <v>13.405398</v>
      </c>
      <c r="AC78" s="37">
        <f t="shared" si="72"/>
        <v>6.3423585412170028E-3</v>
      </c>
      <c r="AD78" s="33">
        <f t="shared" si="57"/>
        <v>2.0353145802382415E-5</v>
      </c>
      <c r="AE78" s="6">
        <v>198.088165</v>
      </c>
      <c r="AF78" s="37">
        <f t="shared" si="73"/>
        <v>-3.8670790221095319E-2</v>
      </c>
      <c r="AG78" s="33">
        <f t="shared" si="58"/>
        <v>-1.8337605157562789E-3</v>
      </c>
      <c r="AH78" s="6">
        <v>58.465214000000003</v>
      </c>
      <c r="AI78" s="37">
        <f t="shared" si="74"/>
        <v>7.4776563474768243E-2</v>
      </c>
      <c r="AJ78" s="33">
        <f t="shared" si="59"/>
        <v>1.0465598935384581E-3</v>
      </c>
      <c r="AK78" s="6">
        <v>478.67999300000002</v>
      </c>
      <c r="AL78" s="37">
        <f t="shared" si="75"/>
        <v>-4.2391026090693826E-2</v>
      </c>
      <c r="AM78" s="33">
        <f t="shared" si="60"/>
        <v>-4.8575831858884474E-3</v>
      </c>
      <c r="AN78" s="6">
        <v>310.096161</v>
      </c>
      <c r="AO78" s="37">
        <f t="shared" si="76"/>
        <v>-0.11388471992984005</v>
      </c>
      <c r="AP78" s="33">
        <f t="shared" si="61"/>
        <v>-8.4540125739433116E-3</v>
      </c>
      <c r="AQ78" s="6">
        <v>258.77383400000002</v>
      </c>
      <c r="AR78" s="37">
        <f t="shared" si="77"/>
        <v>-8.2621206305638684E-2</v>
      </c>
      <c r="AS78" s="33">
        <f t="shared" si="62"/>
        <v>-5.1181491020202852E-3</v>
      </c>
      <c r="AT78" s="6">
        <v>60.572681000000003</v>
      </c>
      <c r="AU78" s="37">
        <f t="shared" si="78"/>
        <v>3.0193902372365479E-3</v>
      </c>
      <c r="AV78" s="33">
        <f t="shared" si="63"/>
        <v>4.3782149991984729E-5</v>
      </c>
      <c r="AW78">
        <v>294.17956500000003</v>
      </c>
      <c r="AX78" s="37">
        <f t="shared" si="79"/>
        <v>-9.3413780051410697E-2</v>
      </c>
      <c r="AY78" s="33">
        <f t="shared" si="64"/>
        <v>-6.5784638052660558E-3</v>
      </c>
      <c r="AZ78" s="6">
        <v>129.504639</v>
      </c>
      <c r="BA78" s="37">
        <f t="shared" si="80"/>
        <v>-5.5016442846126737E-3</v>
      </c>
      <c r="BB78" s="33">
        <f t="shared" si="65"/>
        <v>-1.7056066255000021E-4</v>
      </c>
    </row>
    <row r="79" spans="6:54" x14ac:dyDescent="0.35">
      <c r="F79" s="22">
        <f t="shared" si="49"/>
        <v>4510.6929410000012</v>
      </c>
      <c r="G79" s="33">
        <f t="shared" si="50"/>
        <v>5.5622839671305158E-2</v>
      </c>
      <c r="I79" s="6" t="s">
        <v>112</v>
      </c>
      <c r="J79" s="6">
        <v>447.32998700000002</v>
      </c>
      <c r="K79" s="37">
        <f t="shared" si="66"/>
        <v>5.1378442542650594E-2</v>
      </c>
      <c r="L79" s="33">
        <f t="shared" si="51"/>
        <v>5.3576709601444164E-3</v>
      </c>
      <c r="M79" s="6">
        <v>238.73251300000001</v>
      </c>
      <c r="N79" s="37">
        <f t="shared" si="67"/>
        <v>-4.6082321753569334E-2</v>
      </c>
      <c r="O79" s="33">
        <f t="shared" si="52"/>
        <v>-2.5645608733010222E-3</v>
      </c>
      <c r="P79" s="6">
        <v>1116.0500489999999</v>
      </c>
      <c r="Q79" s="37">
        <f t="shared" si="68"/>
        <v>-4.4559479556054736E-2</v>
      </c>
      <c r="R79" s="33">
        <f t="shared" si="53"/>
        <v>-1.1592867473402007E-2</v>
      </c>
      <c r="S79" s="6">
        <v>179.03999300000001</v>
      </c>
      <c r="T79" s="37">
        <f t="shared" si="69"/>
        <v>0.1785925106025277</v>
      </c>
      <c r="U79" s="33">
        <f t="shared" si="54"/>
        <v>7.4538454759683409E-3</v>
      </c>
      <c r="V79" s="6">
        <v>69.543296999999995</v>
      </c>
      <c r="W79" s="37">
        <f t="shared" si="70"/>
        <v>-3.0516794252544832E-2</v>
      </c>
      <c r="X79" s="33">
        <f t="shared" si="55"/>
        <v>-4.9472206037562123E-4</v>
      </c>
      <c r="Y79" s="6">
        <v>320.10089099999999</v>
      </c>
      <c r="Z79" s="37">
        <f t="shared" si="71"/>
        <v>3.8990474223631839E-2</v>
      </c>
      <c r="AA79" s="33">
        <f t="shared" si="56"/>
        <v>2.9094606706948013E-3</v>
      </c>
      <c r="AB79" s="6">
        <v>18.548152999999999</v>
      </c>
      <c r="AC79" s="37">
        <f t="shared" si="72"/>
        <v>0.38363314539411658</v>
      </c>
      <c r="AD79" s="33">
        <f t="shared" si="57"/>
        <v>1.6587612554713697E-3</v>
      </c>
      <c r="AE79" s="6">
        <v>222.58654799999999</v>
      </c>
      <c r="AF79" s="37">
        <f t="shared" si="73"/>
        <v>0.12367413772549203</v>
      </c>
      <c r="AG79" s="33">
        <f t="shared" si="58"/>
        <v>6.4171899674972336E-3</v>
      </c>
      <c r="AH79" s="6">
        <v>64.752082999999999</v>
      </c>
      <c r="AI79" s="37">
        <f t="shared" si="74"/>
        <v>0.10753178804750455</v>
      </c>
      <c r="AJ79" s="33">
        <f t="shared" si="59"/>
        <v>1.6231464327185197E-3</v>
      </c>
      <c r="AK79" s="6">
        <v>520.169983</v>
      </c>
      <c r="AL79" s="37">
        <f t="shared" si="75"/>
        <v>8.6675838987906012E-2</v>
      </c>
      <c r="AM79" s="33">
        <f t="shared" si="60"/>
        <v>1.0510186725012156E-2</v>
      </c>
      <c r="AN79" s="6">
        <v>347.360321</v>
      </c>
      <c r="AO79" s="37">
        <f t="shared" si="76"/>
        <v>0.12016969149127907</v>
      </c>
      <c r="AP79" s="33">
        <f t="shared" si="61"/>
        <v>9.7306587926784521E-3</v>
      </c>
      <c r="AQ79" s="6">
        <v>267.16113300000001</v>
      </c>
      <c r="AR79" s="37">
        <f t="shared" si="77"/>
        <v>3.2411696616899771E-2</v>
      </c>
      <c r="AS79" s="33">
        <f t="shared" si="62"/>
        <v>2.0185621811858795E-3</v>
      </c>
      <c r="AT79" s="6">
        <v>57.494864999999997</v>
      </c>
      <c r="AU79" s="37">
        <f t="shared" si="78"/>
        <v>-5.0811949367075324E-2</v>
      </c>
      <c r="AV79" s="33">
        <f t="shared" si="63"/>
        <v>-6.8102335486242482E-4</v>
      </c>
      <c r="AW79">
        <v>301.88558999999998</v>
      </c>
      <c r="AX79" s="37">
        <f t="shared" si="79"/>
        <v>2.6194970408634447E-2</v>
      </c>
      <c r="AY79" s="33">
        <f t="shared" si="64"/>
        <v>1.8434331198189258E-3</v>
      </c>
      <c r="AZ79" s="6">
        <v>119.00374600000001</v>
      </c>
      <c r="BA79" s="37">
        <f t="shared" si="80"/>
        <v>-8.1085072172588285E-2</v>
      </c>
      <c r="BB79" s="33">
        <f t="shared" si="65"/>
        <v>-2.2494100464170684E-3</v>
      </c>
    </row>
    <row r="80" spans="6:54" x14ac:dyDescent="0.35">
      <c r="F80" s="22">
        <f t="shared" si="49"/>
        <v>4956.0183099999995</v>
      </c>
      <c r="G80" s="33">
        <f t="shared" si="50"/>
        <v>9.9945464104112106E-2</v>
      </c>
      <c r="I80" s="6" t="s">
        <v>113</v>
      </c>
      <c r="J80" s="6">
        <v>507.25</v>
      </c>
      <c r="K80" s="37">
        <f t="shared" si="66"/>
        <v>0.13395036045280814</v>
      </c>
      <c r="L80" s="33">
        <f t="shared" si="51"/>
        <v>1.5063388536623271E-2</v>
      </c>
      <c r="M80" s="6">
        <v>282.08215300000001</v>
      </c>
      <c r="N80" s="37">
        <f t="shared" si="67"/>
        <v>0.18158247259768925</v>
      </c>
      <c r="O80" s="33">
        <f t="shared" si="52"/>
        <v>1.1355500249605589E-2</v>
      </c>
      <c r="P80" s="6">
        <v>1155.6899410000001</v>
      </c>
      <c r="Q80" s="37">
        <f t="shared" si="68"/>
        <v>3.5518023618670298E-2</v>
      </c>
      <c r="R80" s="33">
        <f t="shared" si="53"/>
        <v>9.1001145848774098E-3</v>
      </c>
      <c r="S80" s="6">
        <v>182.550003</v>
      </c>
      <c r="T80" s="37">
        <f t="shared" si="69"/>
        <v>1.960461426068082E-2</v>
      </c>
      <c r="U80" s="33">
        <f t="shared" si="54"/>
        <v>7.9340856026163397E-4</v>
      </c>
      <c r="V80" s="6">
        <v>72.900238000000002</v>
      </c>
      <c r="W80" s="37">
        <f t="shared" si="70"/>
        <v>4.8271237413434774E-2</v>
      </c>
      <c r="X80" s="33">
        <f t="shared" si="55"/>
        <v>7.8014281664088539E-4</v>
      </c>
      <c r="Y80" s="6">
        <v>343.74410999999998</v>
      </c>
      <c r="Z80" s="37">
        <f t="shared" si="71"/>
        <v>7.3861771912406171E-2</v>
      </c>
      <c r="AA80" s="33">
        <f t="shared" si="56"/>
        <v>5.6287469311587192E-3</v>
      </c>
      <c r="AB80" s="6">
        <v>16.827767999999999</v>
      </c>
      <c r="AC80" s="37">
        <f t="shared" si="72"/>
        <v>-9.2752361919809498E-2</v>
      </c>
      <c r="AD80" s="33">
        <f t="shared" si="57"/>
        <v>-3.4602559922701428E-4</v>
      </c>
      <c r="AE80" s="6">
        <v>224.93254099999999</v>
      </c>
      <c r="AF80" s="37">
        <f t="shared" si="73"/>
        <v>1.0539689038171313E-2</v>
      </c>
      <c r="AG80" s="33">
        <f t="shared" si="58"/>
        <v>5.2557757038991472E-4</v>
      </c>
      <c r="AH80" s="6">
        <v>67.864540000000005</v>
      </c>
      <c r="AI80" s="37">
        <f t="shared" si="74"/>
        <v>4.8067287657757765E-2</v>
      </c>
      <c r="AJ80" s="33">
        <f t="shared" si="59"/>
        <v>7.2318475422940732E-4</v>
      </c>
      <c r="AK80" s="6">
        <v>489.30999800000001</v>
      </c>
      <c r="AL80" s="37">
        <f t="shared" si="75"/>
        <v>-5.9326731661869067E-2</v>
      </c>
      <c r="AM80" s="33">
        <f t="shared" si="60"/>
        <v>-6.4356326911448004E-3</v>
      </c>
      <c r="AN80" s="6">
        <v>349.51992799999999</v>
      </c>
      <c r="AO80" s="37">
        <f t="shared" si="76"/>
        <v>6.2171954291808532E-3</v>
      </c>
      <c r="AP80" s="33">
        <f t="shared" si="61"/>
        <v>4.817516348801762E-4</v>
      </c>
      <c r="AQ80" s="6">
        <v>290.86746199999999</v>
      </c>
      <c r="AR80" s="37">
        <f t="shared" si="77"/>
        <v>8.8734198473398376E-2</v>
      </c>
      <c r="AS80" s="33">
        <f t="shared" si="62"/>
        <v>5.7219348424190708E-3</v>
      </c>
      <c r="AT80" s="6">
        <v>66.743637000000007</v>
      </c>
      <c r="AU80" s="37">
        <f t="shared" si="78"/>
        <v>0.16086257442295082</v>
      </c>
      <c r="AV80" s="33">
        <f t="shared" si="63"/>
        <v>2.3802447682884547E-3</v>
      </c>
      <c r="AW80">
        <v>340.354309</v>
      </c>
      <c r="AX80" s="37">
        <f t="shared" si="79"/>
        <v>0.12742813924970722</v>
      </c>
      <c r="AY80" s="33">
        <f t="shared" si="64"/>
        <v>9.6150894881961938E-3</v>
      </c>
      <c r="AZ80" s="6">
        <v>120.056313</v>
      </c>
      <c r="BA80" s="37">
        <f t="shared" si="80"/>
        <v>8.8448224142456504E-3</v>
      </c>
      <c r="BB80" s="33">
        <f t="shared" si="65"/>
        <v>2.3541322410624516E-4</v>
      </c>
    </row>
    <row r="81" spans="6:54" x14ac:dyDescent="0.35">
      <c r="F81" s="22">
        <f t="shared" si="49"/>
        <v>4950.4371049999991</v>
      </c>
      <c r="G81" s="33">
        <f t="shared" si="50"/>
        <v>8.7814431430897661E-4</v>
      </c>
      <c r="I81" s="6" t="s">
        <v>114</v>
      </c>
      <c r="J81" s="6">
        <v>552.88000499999998</v>
      </c>
      <c r="K81" s="37">
        <f t="shared" si="66"/>
        <v>8.9955653031049743E-2</v>
      </c>
      <c r="L81" s="33">
        <f t="shared" si="51"/>
        <v>1.0035209473950682E-2</v>
      </c>
      <c r="M81" s="6">
        <v>300.97842400000002</v>
      </c>
      <c r="N81" s="37">
        <f t="shared" si="67"/>
        <v>6.6988537910088949E-2</v>
      </c>
      <c r="O81" s="33">
        <f t="shared" si="52"/>
        <v>4.0682062303040254E-3</v>
      </c>
      <c r="P81" s="6">
        <v>1313.3199460000001</v>
      </c>
      <c r="Q81" s="37">
        <f t="shared" si="68"/>
        <v>0.13639471921301421</v>
      </c>
      <c r="R81" s="33">
        <f t="shared" si="53"/>
        <v>3.6143915148594566E-2</v>
      </c>
      <c r="S81" s="6">
        <v>195.88000500000001</v>
      </c>
      <c r="T81" s="37">
        <f t="shared" si="69"/>
        <v>7.3021099868182462E-2</v>
      </c>
      <c r="U81" s="33">
        <f t="shared" si="54"/>
        <v>2.8860614534906917E-3</v>
      </c>
      <c r="V81" s="6">
        <v>74.629562000000007</v>
      </c>
      <c r="W81" s="37">
        <f t="shared" si="70"/>
        <v>2.3721788123654761E-2</v>
      </c>
      <c r="X81" s="33">
        <f t="shared" si="55"/>
        <v>3.5721148445982173E-4</v>
      </c>
      <c r="Y81" s="6">
        <v>380.29382299999997</v>
      </c>
      <c r="Z81" s="37">
        <f t="shared" si="71"/>
        <v>0.10632825970458083</v>
      </c>
      <c r="AA81" s="33">
        <f t="shared" si="56"/>
        <v>8.1589650898589803E-3</v>
      </c>
      <c r="AB81" s="6">
        <v>18.801978999999999</v>
      </c>
      <c r="AC81" s="37">
        <f t="shared" si="72"/>
        <v>0.11731864855755086</v>
      </c>
      <c r="AD81" s="33">
        <f t="shared" si="57"/>
        <v>4.4507962410805774E-4</v>
      </c>
      <c r="AE81" s="6">
        <v>245.78263899999999</v>
      </c>
      <c r="AF81" s="37">
        <f t="shared" si="73"/>
        <v>9.2694893799292494E-2</v>
      </c>
      <c r="AG81" s="33">
        <f t="shared" si="58"/>
        <v>4.5969958532729571E-3</v>
      </c>
      <c r="AH81" s="6">
        <v>82.822517000000005</v>
      </c>
      <c r="AI81" s="37">
        <f t="shared" si="74"/>
        <v>0.2204093183273621</v>
      </c>
      <c r="AJ81" s="33">
        <f t="shared" si="59"/>
        <v>3.6833710798228193E-3</v>
      </c>
      <c r="AK81" s="6">
        <v>548.98999000000003</v>
      </c>
      <c r="AL81" s="37">
        <f t="shared" si="75"/>
        <v>0.12196765290702281</v>
      </c>
      <c r="AM81" s="33">
        <f t="shared" si="60"/>
        <v>1.3510648339341978E-2</v>
      </c>
      <c r="AN81" s="6">
        <v>375.05297899999999</v>
      </c>
      <c r="AO81" s="37">
        <f t="shared" si="76"/>
        <v>7.3051774604393951E-2</v>
      </c>
      <c r="AP81" s="33">
        <f t="shared" si="61"/>
        <v>5.5282858078493464E-3</v>
      </c>
      <c r="AQ81" s="6">
        <v>318.23889200000002</v>
      </c>
      <c r="AR81" s="37">
        <f t="shared" si="77"/>
        <v>9.4102756670665463E-2</v>
      </c>
      <c r="AS81" s="33">
        <f t="shared" si="62"/>
        <v>6.0425840147911372E-3</v>
      </c>
      <c r="AT81" s="6">
        <v>68.598906999999997</v>
      </c>
      <c r="AU81" s="37">
        <f t="shared" si="78"/>
        <v>2.779695688444413E-2</v>
      </c>
      <c r="AV81" s="33">
        <f t="shared" si="63"/>
        <v>3.8475258583114334E-4</v>
      </c>
      <c r="AW81">
        <v>350.54193099999998</v>
      </c>
      <c r="AX81" s="37">
        <f t="shared" si="79"/>
        <v>2.9932402001703395E-2</v>
      </c>
      <c r="AY81" s="33">
        <f t="shared" si="64"/>
        <v>2.1171354383364605E-3</v>
      </c>
      <c r="AZ81" s="6">
        <v>129.20671100000001</v>
      </c>
      <c r="BA81" s="37">
        <f t="shared" si="80"/>
        <v>7.6217549676042523E-2</v>
      </c>
      <c r="BB81" s="33">
        <f t="shared" si="65"/>
        <v>1.9870424800994273E-3</v>
      </c>
    </row>
    <row r="82" spans="6:54" x14ac:dyDescent="0.35">
      <c r="F82" s="22">
        <f t="shared" si="49"/>
        <v>5205.2316650000012</v>
      </c>
      <c r="G82" s="33">
        <f t="shared" si="50"/>
        <v>5.3787409394027978E-2</v>
      </c>
      <c r="I82" s="6" t="s">
        <v>115</v>
      </c>
      <c r="J82" s="6">
        <v>535.11999500000002</v>
      </c>
      <c r="K82" s="37">
        <f t="shared" si="66"/>
        <v>-3.2122720733950158E-2</v>
      </c>
      <c r="L82" s="33">
        <f t="shared" si="51"/>
        <v>-3.4723216948208879E-3</v>
      </c>
      <c r="M82" s="6">
        <v>296.55212399999999</v>
      </c>
      <c r="N82" s="37">
        <f t="shared" si="67"/>
        <v>-1.4706369782838739E-2</v>
      </c>
      <c r="O82" s="33">
        <f t="shared" si="52"/>
        <v>-8.8097376108977905E-4</v>
      </c>
      <c r="P82" s="6">
        <v>1300.9499510000001</v>
      </c>
      <c r="Q82" s="37">
        <f t="shared" si="68"/>
        <v>-9.4188739291408106E-3</v>
      </c>
      <c r="R82" s="33">
        <f t="shared" si="53"/>
        <v>-2.4752326545497885E-3</v>
      </c>
      <c r="S82" s="6">
        <v>231.83999600000001</v>
      </c>
      <c r="T82" s="37">
        <f t="shared" si="69"/>
        <v>0.18358173413360898</v>
      </c>
      <c r="U82" s="33">
        <f t="shared" si="54"/>
        <v>8.5975415108741158E-3</v>
      </c>
      <c r="V82" s="6">
        <v>77.914162000000005</v>
      </c>
      <c r="W82" s="37">
        <f t="shared" si="70"/>
        <v>4.4012049809430707E-2</v>
      </c>
      <c r="X82" s="33">
        <f t="shared" si="55"/>
        <v>6.9269882761272938E-4</v>
      </c>
      <c r="Y82" s="6">
        <v>369.65618899999998</v>
      </c>
      <c r="Z82" s="37">
        <f t="shared" si="71"/>
        <v>-2.7972145106337928E-2</v>
      </c>
      <c r="AA82" s="33">
        <f t="shared" si="56"/>
        <v>-2.0887199127770516E-3</v>
      </c>
      <c r="AB82" s="6">
        <v>19.582850000000001</v>
      </c>
      <c r="AC82" s="37">
        <f t="shared" si="72"/>
        <v>4.1531319655234232E-2</v>
      </c>
      <c r="AD82" s="33">
        <f t="shared" si="57"/>
        <v>1.6428884679477285E-4</v>
      </c>
      <c r="AE82" s="6">
        <v>248.198227</v>
      </c>
      <c r="AF82" s="37">
        <f t="shared" si="73"/>
        <v>9.828147381882469E-3</v>
      </c>
      <c r="AG82" s="33">
        <f t="shared" si="58"/>
        <v>4.9275017602267292E-4</v>
      </c>
      <c r="AH82" s="6">
        <v>85.418541000000005</v>
      </c>
      <c r="AI82" s="37">
        <f t="shared" si="74"/>
        <v>3.134442291822645E-2</v>
      </c>
      <c r="AJ82" s="33">
        <f t="shared" si="59"/>
        <v>5.4084009500043255E-4</v>
      </c>
      <c r="AK82" s="6">
        <v>558.10998500000005</v>
      </c>
      <c r="AL82" s="37">
        <f t="shared" si="75"/>
        <v>1.6612315645318079E-2</v>
      </c>
      <c r="AM82" s="33">
        <f t="shared" si="60"/>
        <v>1.8728647670847927E-3</v>
      </c>
      <c r="AN82" s="6">
        <v>354.38711499999999</v>
      </c>
      <c r="AO82" s="37">
        <f t="shared" si="76"/>
        <v>-5.510118611802841E-2</v>
      </c>
      <c r="AP82" s="33">
        <f t="shared" si="61"/>
        <v>-3.9445305469538216E-3</v>
      </c>
      <c r="AQ82" s="6">
        <v>326.65490699999998</v>
      </c>
      <c r="AR82" s="37">
        <f t="shared" si="77"/>
        <v>2.6445589183360901E-2</v>
      </c>
      <c r="AS82" s="33">
        <f t="shared" si="62"/>
        <v>1.7450138830217422E-3</v>
      </c>
      <c r="AT82" s="6">
        <v>71.526390000000006</v>
      </c>
      <c r="AU82" s="37">
        <f t="shared" si="78"/>
        <v>4.2675359244426586E-2</v>
      </c>
      <c r="AV82" s="33">
        <f t="shared" si="63"/>
        <v>6.1659492363290251E-4</v>
      </c>
      <c r="AW82">
        <v>352.05252100000001</v>
      </c>
      <c r="AX82" s="37">
        <f t="shared" si="79"/>
        <v>4.3092990207783052E-3</v>
      </c>
      <c r="AY82" s="33">
        <f t="shared" si="64"/>
        <v>3.064577029926399E-4</v>
      </c>
      <c r="AZ82" s="6">
        <v>122.474152</v>
      </c>
      <c r="BA82" s="37">
        <f t="shared" si="80"/>
        <v>-5.2106883209804854E-2</v>
      </c>
      <c r="BB82" s="33">
        <f t="shared" si="65"/>
        <v>-1.2891278485364958E-3</v>
      </c>
    </row>
    <row r="83" spans="6:54" x14ac:dyDescent="0.35">
      <c r="F83" s="22">
        <f t="shared" si="49"/>
        <v>5479.5006979999998</v>
      </c>
      <c r="G83" s="33">
        <f t="shared" si="50"/>
        <v>5.3619382366900163E-2</v>
      </c>
      <c r="I83" s="6" t="s">
        <v>116</v>
      </c>
      <c r="J83" s="6">
        <v>566.21002199999998</v>
      </c>
      <c r="K83" s="37">
        <f t="shared" si="66"/>
        <v>5.8099168953684797E-2</v>
      </c>
      <c r="L83" s="33">
        <f t="shared" si="51"/>
        <v>6.3198592970688805E-3</v>
      </c>
      <c r="M83" s="6">
        <v>296.533569</v>
      </c>
      <c r="N83" s="37">
        <f t="shared" si="67"/>
        <v>-6.2569101680054422E-5</v>
      </c>
      <c r="O83" s="33">
        <f t="shared" si="52"/>
        <v>-3.564459802061553E-6</v>
      </c>
      <c r="P83" s="6">
        <v>1385.339966</v>
      </c>
      <c r="Q83" s="37">
        <f t="shared" si="68"/>
        <v>6.4867995064016068E-2</v>
      </c>
      <c r="R83" s="33">
        <f t="shared" si="53"/>
        <v>1.7264212596092426E-2</v>
      </c>
      <c r="S83" s="6">
        <v>242.199997</v>
      </c>
      <c r="T83" s="37">
        <f t="shared" si="69"/>
        <v>4.4685995422463612E-2</v>
      </c>
      <c r="U83" s="33">
        <f t="shared" si="54"/>
        <v>2.0792442399895951E-3</v>
      </c>
      <c r="V83" s="6">
        <v>75.654274000000001</v>
      </c>
      <c r="W83" s="37">
        <f t="shared" si="70"/>
        <v>-2.9004842534275137E-2</v>
      </c>
      <c r="X83" s="33">
        <f t="shared" si="55"/>
        <v>-4.2156438860726581E-4</v>
      </c>
      <c r="Y83" s="6">
        <v>400.648865</v>
      </c>
      <c r="Z83" s="37">
        <f t="shared" si="71"/>
        <v>8.3841896665769119E-2</v>
      </c>
      <c r="AA83" s="33">
        <f t="shared" si="56"/>
        <v>6.4533459604602774E-3</v>
      </c>
      <c r="AB83" s="6">
        <v>20.364286</v>
      </c>
      <c r="AC83" s="37">
        <f t="shared" si="72"/>
        <v>3.9904099760760016E-2</v>
      </c>
      <c r="AD83" s="33">
        <f t="shared" si="57"/>
        <v>1.5611572210410898E-4</v>
      </c>
      <c r="AE83" s="6">
        <v>233.88644400000001</v>
      </c>
      <c r="AF83" s="37">
        <f t="shared" si="73"/>
        <v>-5.766271247376796E-2</v>
      </c>
      <c r="AG83" s="33">
        <f t="shared" si="58"/>
        <v>-2.5909561072118064E-3</v>
      </c>
      <c r="AH83" s="6">
        <v>79.030715999999998</v>
      </c>
      <c r="AI83" s="37">
        <f t="shared" si="74"/>
        <v>-7.4782651696193289E-2</v>
      </c>
      <c r="AJ83" s="33">
        <f t="shared" si="59"/>
        <v>-1.1354204554753027E-3</v>
      </c>
      <c r="AK83" s="6">
        <v>631.54998799999998</v>
      </c>
      <c r="AL83" s="37">
        <f t="shared" si="75"/>
        <v>0.13158697205533768</v>
      </c>
      <c r="AM83" s="33">
        <f t="shared" si="60"/>
        <v>1.5965427856226802E-2</v>
      </c>
      <c r="AN83" s="6">
        <v>358.81967200000003</v>
      </c>
      <c r="AO83" s="37">
        <f t="shared" si="76"/>
        <v>1.2507669755431236E-2</v>
      </c>
      <c r="AP83" s="33">
        <f t="shared" si="61"/>
        <v>8.6220907117457856E-4</v>
      </c>
      <c r="AQ83" s="6">
        <v>353.65139799999997</v>
      </c>
      <c r="AR83" s="37">
        <f t="shared" si="77"/>
        <v>8.2645294534026373E-2</v>
      </c>
      <c r="AS83" s="33">
        <f t="shared" si="62"/>
        <v>5.6150476734026736E-3</v>
      </c>
      <c r="AT83" s="6">
        <v>75.640274000000005</v>
      </c>
      <c r="AU83" s="37">
        <f t="shared" si="78"/>
        <v>5.751561067180936E-2</v>
      </c>
      <c r="AV83" s="33">
        <f t="shared" si="63"/>
        <v>8.3579306945082599E-4</v>
      </c>
      <c r="AW83">
        <v>350.86108400000001</v>
      </c>
      <c r="AX83" s="37">
        <f t="shared" si="79"/>
        <v>-3.3842592480682948E-3</v>
      </c>
      <c r="AY83" s="33">
        <f t="shared" si="64"/>
        <v>-2.2811758337258685E-4</v>
      </c>
      <c r="AZ83" s="6">
        <v>134.84110999999999</v>
      </c>
      <c r="BA83" s="37">
        <f t="shared" si="80"/>
        <v>0.10097606554565067</v>
      </c>
      <c r="BB83" s="33">
        <f t="shared" si="65"/>
        <v>2.6157769025268326E-3</v>
      </c>
    </row>
    <row r="84" spans="6:54" x14ac:dyDescent="0.35">
      <c r="F84" s="22">
        <f t="shared" si="49"/>
        <v>5597.2057069999992</v>
      </c>
      <c r="G84" s="33">
        <f t="shared" si="50"/>
        <v>2.4758830274597399E-2</v>
      </c>
      <c r="I84" s="6" t="s">
        <v>117</v>
      </c>
      <c r="J84" s="6">
        <v>603.84002699999996</v>
      </c>
      <c r="K84" s="37">
        <f t="shared" si="66"/>
        <v>6.645944709187783E-2</v>
      </c>
      <c r="L84" s="33">
        <f t="shared" si="51"/>
        <v>7.3238195481957358E-3</v>
      </c>
      <c r="M84" s="6">
        <v>306.78183000000001</v>
      </c>
      <c r="N84" s="37">
        <f t="shared" si="67"/>
        <v>3.4560205222498815E-2</v>
      </c>
      <c r="O84" s="33">
        <f t="shared" si="52"/>
        <v>1.9349286710016482E-3</v>
      </c>
      <c r="P84" s="6">
        <v>1473.709961</v>
      </c>
      <c r="Q84" s="37">
        <f t="shared" si="68"/>
        <v>6.3789392617580792E-2</v>
      </c>
      <c r="R84" s="33">
        <f t="shared" si="53"/>
        <v>1.7156136751835978E-2</v>
      </c>
      <c r="S84" s="6">
        <v>264.73001099999999</v>
      </c>
      <c r="T84" s="37">
        <f t="shared" si="69"/>
        <v>9.3022354579137323E-2</v>
      </c>
      <c r="U84" s="33">
        <f t="shared" si="54"/>
        <v>4.4941702370745688E-3</v>
      </c>
      <c r="V84" s="6">
        <v>73.933814999999996</v>
      </c>
      <c r="W84" s="37">
        <f t="shared" si="70"/>
        <v>-2.2741068138463733E-2</v>
      </c>
      <c r="X84" s="33">
        <f t="shared" si="55"/>
        <v>-3.0684071730573072E-4</v>
      </c>
      <c r="Y84" s="6">
        <v>418.482574</v>
      </c>
      <c r="Z84" s="37">
        <f t="shared" si="71"/>
        <v>4.4512066694610504E-2</v>
      </c>
      <c r="AA84" s="33">
        <f t="shared" si="56"/>
        <v>3.3994929959985706E-3</v>
      </c>
      <c r="AB84" s="6">
        <v>17.652812999999998</v>
      </c>
      <c r="AC84" s="37">
        <f t="shared" si="72"/>
        <v>-0.13314844429114783</v>
      </c>
      <c r="AD84" s="33">
        <f t="shared" si="57"/>
        <v>-4.2895232939206573E-4</v>
      </c>
      <c r="AE84" s="6">
        <v>254.72232099999999</v>
      </c>
      <c r="AF84" s="37">
        <f t="shared" si="73"/>
        <v>8.9085440967241275E-2</v>
      </c>
      <c r="AG84" s="33">
        <f t="shared" si="58"/>
        <v>4.1412624144325245E-3</v>
      </c>
      <c r="AH84" s="6">
        <v>79.003754000000001</v>
      </c>
      <c r="AI84" s="37">
        <f t="shared" si="74"/>
        <v>-3.4115849336348525E-4</v>
      </c>
      <c r="AJ84" s="33">
        <f t="shared" si="59"/>
        <v>-4.9188426409977658E-6</v>
      </c>
      <c r="AK84" s="6">
        <v>678.53002900000001</v>
      </c>
      <c r="AL84" s="37">
        <f t="shared" si="75"/>
        <v>7.4388475801855342E-2</v>
      </c>
      <c r="AM84" s="33">
        <f t="shared" si="60"/>
        <v>9.2115718976953226E-3</v>
      </c>
      <c r="AN84" s="6">
        <v>379.311554</v>
      </c>
      <c r="AO84" s="37">
        <f t="shared" si="76"/>
        <v>5.7109137539148001E-2</v>
      </c>
      <c r="AP84" s="33">
        <f t="shared" si="61"/>
        <v>3.9533083215922546E-3</v>
      </c>
      <c r="AQ84" s="6">
        <v>366.95343000000003</v>
      </c>
      <c r="AR84" s="37">
        <f t="shared" si="77"/>
        <v>3.7613401432107597E-2</v>
      </c>
      <c r="AS84" s="33">
        <f t="shared" si="62"/>
        <v>2.5189095558499726E-3</v>
      </c>
      <c r="AT84" s="6">
        <v>73.578697000000005</v>
      </c>
      <c r="AU84" s="37">
        <f t="shared" si="78"/>
        <v>-2.7255017611385168E-2</v>
      </c>
      <c r="AV84" s="33">
        <f t="shared" si="63"/>
        <v>-3.659801856197835E-4</v>
      </c>
      <c r="AW84">
        <v>344.66641199999998</v>
      </c>
      <c r="AX84" s="37">
        <f t="shared" si="79"/>
        <v>-1.7655625780373024E-2</v>
      </c>
      <c r="AY84" s="33">
        <f t="shared" si="64"/>
        <v>-1.1105576082063437E-3</v>
      </c>
      <c r="AZ84" s="6">
        <v>143.60346999999999</v>
      </c>
      <c r="BA84" s="37">
        <f t="shared" si="80"/>
        <v>6.4982852781321682E-2</v>
      </c>
      <c r="BB84" s="33">
        <f t="shared" si="65"/>
        <v>1.7030316563885115E-3</v>
      </c>
    </row>
    <row r="85" spans="6:54" x14ac:dyDescent="0.35">
      <c r="F85" s="22">
        <f t="shared" si="49"/>
        <v>5316.6422969999994</v>
      </c>
      <c r="G85" s="33">
        <f t="shared" si="50"/>
        <v>-4.7445605242824498E-2</v>
      </c>
      <c r="I85" s="6" t="s">
        <v>118</v>
      </c>
      <c r="J85" s="6">
        <v>594.080017</v>
      </c>
      <c r="K85" s="37">
        <f t="shared" si="66"/>
        <v>-1.6163237883532963E-2</v>
      </c>
      <c r="L85" s="33">
        <f t="shared" si="51"/>
        <v>-1.7155447091421877E-3</v>
      </c>
      <c r="M85" s="6">
        <v>304.90295400000002</v>
      </c>
      <c r="N85" s="37">
        <f t="shared" si="67"/>
        <v>-6.124469627161397E-3</v>
      </c>
      <c r="O85" s="33">
        <f t="shared" si="52"/>
        <v>-3.3362520135170527E-4</v>
      </c>
      <c r="P85" s="6">
        <v>1552.829956</v>
      </c>
      <c r="Q85" s="37">
        <f t="shared" si="68"/>
        <v>5.3687629922995424E-2</v>
      </c>
      <c r="R85" s="33">
        <f t="shared" si="53"/>
        <v>1.4894532088897065E-2</v>
      </c>
      <c r="S85" s="6">
        <v>308.73998999999998</v>
      </c>
      <c r="T85" s="37">
        <f t="shared" si="69"/>
        <v>0.16624476701283403</v>
      </c>
      <c r="U85" s="33">
        <f t="shared" si="54"/>
        <v>9.1700056049225896E-3</v>
      </c>
      <c r="V85" s="6">
        <v>72.882912000000005</v>
      </c>
      <c r="W85" s="37">
        <f t="shared" si="70"/>
        <v>-1.4214104872039826E-2</v>
      </c>
      <c r="X85" s="33">
        <f t="shared" si="55"/>
        <v>-1.8508616777333141E-4</v>
      </c>
      <c r="Y85" s="6">
        <v>433.222015</v>
      </c>
      <c r="Z85" s="37">
        <f t="shared" si="71"/>
        <v>3.5221158336690976E-2</v>
      </c>
      <c r="AA85" s="33">
        <f t="shared" si="56"/>
        <v>2.7261069154868771E-3</v>
      </c>
      <c r="AB85" s="6">
        <v>18.366244999999999</v>
      </c>
      <c r="AC85" s="37">
        <f t="shared" si="72"/>
        <v>4.0414635333190299E-2</v>
      </c>
      <c r="AD85" s="33">
        <f t="shared" si="57"/>
        <v>1.3261350984237281E-4</v>
      </c>
      <c r="AE85" s="6">
        <v>281.54898100000003</v>
      </c>
      <c r="AF85" s="37">
        <f t="shared" si="73"/>
        <v>0.10531727213650834</v>
      </c>
      <c r="AG85" s="33">
        <f t="shared" si="58"/>
        <v>5.2976381794669711E-3</v>
      </c>
      <c r="AH85" s="6">
        <v>78.725143000000003</v>
      </c>
      <c r="AI85" s="37">
        <f t="shared" si="74"/>
        <v>-3.526553940715247E-3</v>
      </c>
      <c r="AJ85" s="33">
        <f t="shared" si="59"/>
        <v>-4.9601261381694895E-5</v>
      </c>
      <c r="AK85" s="6">
        <v>673.76000999999997</v>
      </c>
      <c r="AL85" s="37">
        <f t="shared" si="75"/>
        <v>-7.0299305795352611E-3</v>
      </c>
      <c r="AM85" s="33">
        <f t="shared" si="60"/>
        <v>-8.4622333812806277E-4</v>
      </c>
      <c r="AN85" s="6">
        <v>340.68450899999999</v>
      </c>
      <c r="AO85" s="37">
        <f t="shared" si="76"/>
        <v>-0.10183461218795357</v>
      </c>
      <c r="AP85" s="33">
        <f t="shared" si="61"/>
        <v>-6.198356227835238E-3</v>
      </c>
      <c r="AQ85" s="6">
        <v>371.60864299999997</v>
      </c>
      <c r="AR85" s="37">
        <f t="shared" si="77"/>
        <v>1.2686113875539863E-2</v>
      </c>
      <c r="AS85" s="33">
        <f t="shared" si="62"/>
        <v>8.4225411911108803E-4</v>
      </c>
      <c r="AT85" s="6">
        <v>82.714455000000001</v>
      </c>
      <c r="AU85" s="37">
        <f t="shared" si="78"/>
        <v>0.12416308486680587</v>
      </c>
      <c r="AV85" s="33">
        <f t="shared" si="63"/>
        <v>1.8348587551521619E-3</v>
      </c>
      <c r="AW85">
        <v>333.65881300000001</v>
      </c>
      <c r="AX85" s="37">
        <f t="shared" si="79"/>
        <v>-3.1936964603327726E-2</v>
      </c>
      <c r="AY85" s="33">
        <f t="shared" si="64"/>
        <v>-1.9038159857234897E-3</v>
      </c>
      <c r="AZ85" s="6">
        <v>149.481064</v>
      </c>
      <c r="BA85" s="37">
        <f t="shared" si="80"/>
        <v>4.0929331303763181E-2</v>
      </c>
      <c r="BB85" s="33">
        <f t="shared" si="65"/>
        <v>1.0930739930539823E-3</v>
      </c>
    </row>
    <row r="86" spans="6:54" x14ac:dyDescent="0.35">
      <c r="F86" s="22">
        <f t="shared" si="49"/>
        <v>5671.2079459999995</v>
      </c>
      <c r="G86" s="33">
        <f t="shared" si="50"/>
        <v>6.9348437663354176E-2</v>
      </c>
      <c r="I86" s="6" t="s">
        <v>119</v>
      </c>
      <c r="J86" s="6">
        <v>611.05999799999995</v>
      </c>
      <c r="K86" s="37">
        <f t="shared" si="66"/>
        <v>2.8581976356898658E-2</v>
      </c>
      <c r="L86" s="33">
        <f t="shared" si="51"/>
        <v>3.2850249160711106E-3</v>
      </c>
      <c r="M86" s="6">
        <v>306.84732100000002</v>
      </c>
      <c r="N86" s="37">
        <f t="shared" si="67"/>
        <v>6.3770028282507212E-3</v>
      </c>
      <c r="O86" s="33">
        <f t="shared" si="52"/>
        <v>3.6804549272805015E-4</v>
      </c>
      <c r="P86" s="6">
        <v>1377.3599850000001</v>
      </c>
      <c r="Q86" s="37">
        <f t="shared" si="68"/>
        <v>-0.11300011976327431</v>
      </c>
      <c r="R86" s="33">
        <f t="shared" si="53"/>
        <v>-2.927446206978512E-2</v>
      </c>
      <c r="S86" s="6">
        <v>303.88000499999998</v>
      </c>
      <c r="T86" s="37">
        <f t="shared" si="69"/>
        <v>-1.5741352456479625E-2</v>
      </c>
      <c r="U86" s="33">
        <f t="shared" si="54"/>
        <v>-8.9971865624304784E-4</v>
      </c>
      <c r="V86" s="6">
        <v>70.666968999999995</v>
      </c>
      <c r="W86" s="37">
        <f t="shared" si="70"/>
        <v>-3.0404150152507761E-2</v>
      </c>
      <c r="X86" s="33">
        <f t="shared" si="55"/>
        <v>-4.0412143911035275E-4</v>
      </c>
      <c r="Y86" s="6">
        <v>415.47512799999998</v>
      </c>
      <c r="Z86" s="37">
        <f t="shared" si="71"/>
        <v>-4.0964878019876284E-2</v>
      </c>
      <c r="AA86" s="33">
        <f t="shared" si="56"/>
        <v>-3.2012475145104702E-3</v>
      </c>
      <c r="AB86" s="6">
        <v>20.204758000000002</v>
      </c>
      <c r="AC86" s="37">
        <f t="shared" si="72"/>
        <v>0.10010282450223236</v>
      </c>
      <c r="AD86" s="33">
        <f t="shared" si="57"/>
        <v>3.8041930060356581E-4</v>
      </c>
      <c r="AE86" s="6">
        <v>280.47915599999999</v>
      </c>
      <c r="AF86" s="37">
        <f t="shared" si="73"/>
        <v>-3.7997828875112748E-3</v>
      </c>
      <c r="AG86" s="33">
        <f t="shared" si="58"/>
        <v>-2.0045732583397181E-4</v>
      </c>
      <c r="AH86" s="6">
        <v>74.168259000000006</v>
      </c>
      <c r="AI86" s="37">
        <f t="shared" si="74"/>
        <v>-5.7883464244707646E-2</v>
      </c>
      <c r="AJ86" s="33">
        <f t="shared" si="59"/>
        <v>-8.0748629080071375E-4</v>
      </c>
      <c r="AK86" s="6">
        <v>621.90002400000003</v>
      </c>
      <c r="AL86" s="37">
        <f t="shared" si="75"/>
        <v>-7.6971006337998513E-2</v>
      </c>
      <c r="AM86" s="33">
        <f t="shared" si="60"/>
        <v>-9.0034777618791216E-3</v>
      </c>
      <c r="AN86" s="6">
        <v>342.11123700000002</v>
      </c>
      <c r="AO86" s="37">
        <f t="shared" si="76"/>
        <v>4.1878276302842569E-3</v>
      </c>
      <c r="AP86" s="33">
        <f t="shared" si="61"/>
        <v>2.6947513315833779E-4</v>
      </c>
      <c r="AQ86" s="6">
        <v>347.14172400000001</v>
      </c>
      <c r="AR86" s="37">
        <f t="shared" si="77"/>
        <v>-6.5840554198304702E-2</v>
      </c>
      <c r="AS86" s="33">
        <f t="shared" si="62"/>
        <v>-4.2989545312107601E-3</v>
      </c>
      <c r="AT86" s="6">
        <v>83.486435</v>
      </c>
      <c r="AU86" s="37">
        <f t="shared" si="78"/>
        <v>9.3330724357671129E-3</v>
      </c>
      <c r="AV86" s="33">
        <f t="shared" si="63"/>
        <v>1.4655583387632271E-4</v>
      </c>
      <c r="AW86">
        <v>322.34167500000001</v>
      </c>
      <c r="AX86" s="37">
        <f t="shared" si="79"/>
        <v>-3.3918294854090966E-2</v>
      </c>
      <c r="AY86" s="33">
        <f t="shared" si="64"/>
        <v>-2.0564257224114629E-3</v>
      </c>
      <c r="AZ86" s="6">
        <v>139.519623</v>
      </c>
      <c r="BA86" s="37">
        <f t="shared" si="80"/>
        <v>-6.6640153163480348E-2</v>
      </c>
      <c r="BB86" s="33">
        <f t="shared" si="65"/>
        <v>-1.7487746074768581E-3</v>
      </c>
    </row>
    <row r="87" spans="6:54" x14ac:dyDescent="0.35">
      <c r="F87" s="22">
        <f t="shared" si="49"/>
        <v>5622.9260479999994</v>
      </c>
      <c r="G87" s="33">
        <f t="shared" si="50"/>
        <v>-5.5598345635096882E-3</v>
      </c>
      <c r="I87" s="6" t="s">
        <v>120</v>
      </c>
      <c r="J87" s="6">
        <v>622.32000700000003</v>
      </c>
      <c r="K87" s="37">
        <f t="shared" si="66"/>
        <v>1.8427010501184997E-2</v>
      </c>
      <c r="L87" s="33">
        <f t="shared" si="51"/>
        <v>2.0220555150291652E-3</v>
      </c>
      <c r="M87" s="6">
        <v>349.257721</v>
      </c>
      <c r="N87" s="37">
        <f t="shared" si="67"/>
        <v>0.13821336246895236</v>
      </c>
      <c r="O87" s="33">
        <f t="shared" si="52"/>
        <v>8.5117816957673651E-3</v>
      </c>
      <c r="P87" s="6">
        <v>1480.880005</v>
      </c>
      <c r="Q87" s="37">
        <f t="shared" si="68"/>
        <v>7.5158289138187742E-2</v>
      </c>
      <c r="R87" s="33">
        <f t="shared" si="53"/>
        <v>1.9625520463105749E-2</v>
      </c>
      <c r="S87" s="6">
        <v>331.91000400000001</v>
      </c>
      <c r="T87" s="37">
        <f t="shared" si="69"/>
        <v>9.2240353227584143E-2</v>
      </c>
      <c r="U87" s="33">
        <f t="shared" si="54"/>
        <v>5.3984082933024001E-3</v>
      </c>
      <c r="V87" s="6">
        <v>71.237328000000005</v>
      </c>
      <c r="W87" s="37">
        <f t="shared" si="70"/>
        <v>8.0710833939971385E-3</v>
      </c>
      <c r="X87" s="33">
        <f t="shared" si="55"/>
        <v>1.013827072694554E-4</v>
      </c>
      <c r="Y87" s="6">
        <v>463.65347300000002</v>
      </c>
      <c r="Z87" s="37">
        <f t="shared" si="71"/>
        <v>0.11595963693884472</v>
      </c>
      <c r="AA87" s="33">
        <f t="shared" si="56"/>
        <v>9.4803591944527237E-3</v>
      </c>
      <c r="AB87" s="6">
        <v>24.711462000000001</v>
      </c>
      <c r="AC87" s="37">
        <f t="shared" si="72"/>
        <v>0.22305161982143012</v>
      </c>
      <c r="AD87" s="33">
        <f t="shared" si="57"/>
        <v>9.7191492178370518E-4</v>
      </c>
      <c r="AE87" s="6">
        <v>313.99688700000002</v>
      </c>
      <c r="AF87" s="37">
        <f t="shared" si="73"/>
        <v>0.11950168232822274</v>
      </c>
      <c r="AG87" s="33">
        <f t="shared" si="58"/>
        <v>6.6164310319092746E-3</v>
      </c>
      <c r="AH87" s="6">
        <v>80.707213999999993</v>
      </c>
      <c r="AI87" s="37">
        <f t="shared" si="74"/>
        <v>8.8163792546350414E-2</v>
      </c>
      <c r="AJ87" s="33">
        <f t="shared" si="59"/>
        <v>1.2546628760295344E-3</v>
      </c>
      <c r="AK87" s="6">
        <v>666.14001499999995</v>
      </c>
      <c r="AL87" s="37">
        <f t="shared" si="75"/>
        <v>7.1136821503000811E-2</v>
      </c>
      <c r="AM87" s="33">
        <f t="shared" si="60"/>
        <v>8.3557301714680034E-3</v>
      </c>
      <c r="AN87" s="6">
        <v>330.146027</v>
      </c>
      <c r="AO87" s="37">
        <f t="shared" si="76"/>
        <v>-3.4974618503980953E-2</v>
      </c>
      <c r="AP87" s="33">
        <f t="shared" si="61"/>
        <v>-2.0360267962091045E-3</v>
      </c>
      <c r="AQ87" s="6">
        <v>395.08123799999998</v>
      </c>
      <c r="AR87" s="37">
        <f t="shared" si="77"/>
        <v>0.13809781621064937</v>
      </c>
      <c r="AS87" s="33">
        <f t="shared" si="62"/>
        <v>9.6205000262918981E-3</v>
      </c>
      <c r="AT87" s="6">
        <v>83.058593999999999</v>
      </c>
      <c r="AU87" s="37">
        <f t="shared" si="78"/>
        <v>-5.1246768412137947E-3</v>
      </c>
      <c r="AV87" s="33">
        <f t="shared" si="63"/>
        <v>-7.5054284235124237E-5</v>
      </c>
      <c r="AW87">
        <v>310.40454099999999</v>
      </c>
      <c r="AX87" s="37">
        <f t="shared" si="79"/>
        <v>-3.7032549390332521E-2</v>
      </c>
      <c r="AY87" s="33">
        <f t="shared" si="64"/>
        <v>-2.0269176522919896E-3</v>
      </c>
      <c r="AZ87" s="6">
        <v>147.70343</v>
      </c>
      <c r="BA87" s="37">
        <f t="shared" si="80"/>
        <v>5.8657032064944742E-2</v>
      </c>
      <c r="BB87" s="33">
        <f t="shared" si="65"/>
        <v>1.5276894996811181E-3</v>
      </c>
    </row>
    <row r="88" spans="6:54" x14ac:dyDescent="0.35">
      <c r="F88" s="22">
        <f t="shared" si="49"/>
        <v>6084.4392870000011</v>
      </c>
      <c r="G88" s="33">
        <f t="shared" si="50"/>
        <v>8.3674176693493196E-2</v>
      </c>
      <c r="I88" s="6" t="s">
        <v>121</v>
      </c>
      <c r="J88" s="6">
        <v>638.15997300000004</v>
      </c>
      <c r="K88" s="37">
        <f t="shared" si="66"/>
        <v>2.5453088156942388E-2</v>
      </c>
      <c r="L88" s="33">
        <f t="shared" si="51"/>
        <v>2.8887347819163381E-3</v>
      </c>
      <c r="M88" s="6">
        <v>376.38165300000003</v>
      </c>
      <c r="N88" s="37">
        <f t="shared" si="67"/>
        <v>7.7661653183609999E-2</v>
      </c>
      <c r="O88" s="33">
        <f t="shared" si="52"/>
        <v>5.198436036760028E-3</v>
      </c>
      <c r="P88" s="6">
        <v>1514.130005</v>
      </c>
      <c r="Q88" s="37">
        <f t="shared" si="68"/>
        <v>2.2452865787731396E-2</v>
      </c>
      <c r="R88" s="33">
        <f t="shared" si="53"/>
        <v>6.0460616940772672E-3</v>
      </c>
      <c r="S88" s="6">
        <v>312.25</v>
      </c>
      <c r="T88" s="37">
        <f t="shared" si="69"/>
        <v>-5.9232935925607154E-2</v>
      </c>
      <c r="U88" s="33">
        <f t="shared" si="54"/>
        <v>-3.2892988605726786E-3</v>
      </c>
      <c r="V88" s="6">
        <v>70.568023999999994</v>
      </c>
      <c r="W88" s="37">
        <f t="shared" si="70"/>
        <v>-9.3954113495106246E-3</v>
      </c>
      <c r="X88" s="33">
        <f t="shared" si="55"/>
        <v>-1.1791291721468825E-4</v>
      </c>
      <c r="Y88" s="6">
        <v>445.63180499999999</v>
      </c>
      <c r="Z88" s="37">
        <f t="shared" si="71"/>
        <v>-3.8868829954822819E-2</v>
      </c>
      <c r="AA88" s="33">
        <f t="shared" si="56"/>
        <v>-3.0804578796064155E-3</v>
      </c>
      <c r="AB88" s="6">
        <v>24.352509000000001</v>
      </c>
      <c r="AC88" s="37">
        <f t="shared" si="72"/>
        <v>-1.4525769458723229E-2</v>
      </c>
      <c r="AD88" s="33">
        <f t="shared" si="57"/>
        <v>-6.2910116273235146E-5</v>
      </c>
      <c r="AE88" s="6">
        <v>290.75585899999999</v>
      </c>
      <c r="AF88" s="37">
        <f t="shared" si="73"/>
        <v>-7.4016746541821693E-2</v>
      </c>
      <c r="AG88" s="33">
        <f t="shared" si="58"/>
        <v>-3.8273316307987568E-3</v>
      </c>
      <c r="AH88" s="6">
        <v>93.030304000000001</v>
      </c>
      <c r="AI88" s="37">
        <f t="shared" si="74"/>
        <v>0.15268882903082256</v>
      </c>
      <c r="AJ88" s="33">
        <f t="shared" si="59"/>
        <v>2.5262093189352668E-3</v>
      </c>
      <c r="AK88" s="6">
        <v>608.07000700000003</v>
      </c>
      <c r="AL88" s="37">
        <f t="shared" si="75"/>
        <v>-8.7173877401735003E-2</v>
      </c>
      <c r="AM88" s="33">
        <f t="shared" si="60"/>
        <v>-9.4270882791966173E-3</v>
      </c>
      <c r="AN88" s="6">
        <v>310.26748700000002</v>
      </c>
      <c r="AO88" s="37">
        <f t="shared" si="76"/>
        <v>-6.0211356110003972E-2</v>
      </c>
      <c r="AP88" s="33">
        <f t="shared" si="61"/>
        <v>-3.3224029606005287E-3</v>
      </c>
      <c r="AQ88" s="6">
        <v>381.87441999999999</v>
      </c>
      <c r="AR88" s="37">
        <f t="shared" si="77"/>
        <v>-3.3428107259297388E-2</v>
      </c>
      <c r="AS88" s="33">
        <f t="shared" si="62"/>
        <v>-2.2702306525767741E-3</v>
      </c>
      <c r="AT88" s="6">
        <v>83.128944000000004</v>
      </c>
      <c r="AU88" s="37">
        <f t="shared" si="78"/>
        <v>8.4699242561227077E-4</v>
      </c>
      <c r="AV88" s="33">
        <f t="shared" si="63"/>
        <v>1.2521876566772631E-5</v>
      </c>
      <c r="AW88">
        <v>311.33856200000002</v>
      </c>
      <c r="AX88" s="37">
        <f t="shared" si="79"/>
        <v>3.0090442523520613E-3</v>
      </c>
      <c r="AY88" s="33">
        <f t="shared" si="64"/>
        <v>1.6660925335393209E-4</v>
      </c>
      <c r="AZ88" s="6">
        <v>162.98649599999999</v>
      </c>
      <c r="BA88" s="37">
        <f t="shared" si="80"/>
        <v>0.1034713005649225</v>
      </c>
      <c r="BB88" s="33">
        <f t="shared" si="65"/>
        <v>2.9992257717204002E-3</v>
      </c>
    </row>
    <row r="89" spans="6:54" x14ac:dyDescent="0.35">
      <c r="F89" s="22">
        <f t="shared" si="49"/>
        <v>5493.4543939999994</v>
      </c>
      <c r="G89" s="33">
        <f t="shared" si="50"/>
        <v>-8.9426934298471344E-2</v>
      </c>
      <c r="I89" s="6" t="s">
        <v>122</v>
      </c>
      <c r="J89" s="6">
        <v>706.22997999999995</v>
      </c>
      <c r="K89" s="37">
        <f t="shared" si="66"/>
        <v>0.10666605534659554</v>
      </c>
      <c r="L89" s="33">
        <f t="shared" si="51"/>
        <v>1.2380888785439375E-2</v>
      </c>
      <c r="M89" s="6">
        <v>389.91085800000002</v>
      </c>
      <c r="N89" s="37">
        <f t="shared" si="67"/>
        <v>3.5945442324735177E-2</v>
      </c>
      <c r="O89" s="33">
        <f t="shared" si="52"/>
        <v>2.3035020314809505E-3</v>
      </c>
      <c r="P89" s="6">
        <v>1697.209961</v>
      </c>
      <c r="Q89" s="37">
        <f t="shared" si="68"/>
        <v>0.12091429097595886</v>
      </c>
      <c r="R89" s="33">
        <f t="shared" si="53"/>
        <v>3.3728159554507489E-2</v>
      </c>
      <c r="S89" s="6">
        <v>334.32000699999998</v>
      </c>
      <c r="T89" s="37">
        <f t="shared" si="69"/>
        <v>7.0680566853482701E-2</v>
      </c>
      <c r="U89" s="33">
        <f t="shared" si="54"/>
        <v>3.88366560838366E-3</v>
      </c>
      <c r="V89" s="6">
        <v>80.275588999999997</v>
      </c>
      <c r="W89" s="37">
        <f t="shared" si="70"/>
        <v>0.13756322551981906</v>
      </c>
      <c r="X89" s="33">
        <f t="shared" si="55"/>
        <v>1.8149526081947579E-3</v>
      </c>
      <c r="Y89" s="6">
        <v>462.24935900000003</v>
      </c>
      <c r="Z89" s="37">
        <f t="shared" si="71"/>
        <v>3.7289874316758072E-2</v>
      </c>
      <c r="AA89" s="33">
        <f t="shared" si="56"/>
        <v>2.8330006574214632E-3</v>
      </c>
      <c r="AB89" s="6">
        <v>25.410900000000002</v>
      </c>
      <c r="AC89" s="37">
        <f t="shared" si="72"/>
        <v>4.3461271280096858E-2</v>
      </c>
      <c r="AD89" s="33">
        <f t="shared" si="57"/>
        <v>1.8151056593350358E-4</v>
      </c>
      <c r="AE89" s="6">
        <v>295.46469100000002</v>
      </c>
      <c r="AF89" s="37">
        <f t="shared" si="73"/>
        <v>1.6195140542292666E-2</v>
      </c>
      <c r="AG89" s="33">
        <f t="shared" si="58"/>
        <v>7.8644752134414289E-4</v>
      </c>
      <c r="AH89" s="6">
        <v>102.372314</v>
      </c>
      <c r="AI89" s="37">
        <f t="shared" si="74"/>
        <v>0.10041899895328733</v>
      </c>
      <c r="AJ89" s="33">
        <f t="shared" si="59"/>
        <v>1.6895764436956572E-3</v>
      </c>
      <c r="AK89" s="6">
        <v>658.46002199999998</v>
      </c>
      <c r="AL89" s="37">
        <f t="shared" si="75"/>
        <v>8.2868772378046171E-2</v>
      </c>
      <c r="AM89" s="33">
        <f t="shared" si="60"/>
        <v>8.9680858184822999E-3</v>
      </c>
      <c r="AN89" s="6">
        <v>354.011505</v>
      </c>
      <c r="AO89" s="37">
        <f t="shared" si="76"/>
        <v>0.14098808232523566</v>
      </c>
      <c r="AP89" s="33">
        <f t="shared" si="61"/>
        <v>8.2031228937826974E-3</v>
      </c>
      <c r="AQ89" s="6">
        <v>382.42776500000002</v>
      </c>
      <c r="AR89" s="37">
        <f t="shared" si="77"/>
        <v>1.4490234774040005E-3</v>
      </c>
      <c r="AS89" s="33">
        <f t="shared" si="62"/>
        <v>9.1076068600130303E-5</v>
      </c>
      <c r="AT89" s="6">
        <v>86.037727000000004</v>
      </c>
      <c r="AU89" s="37">
        <f t="shared" si="78"/>
        <v>3.4991217980586874E-2</v>
      </c>
      <c r="AV89" s="33">
        <f t="shared" si="63"/>
        <v>4.9479741977927053E-4</v>
      </c>
      <c r="AW89">
        <v>334.71829200000002</v>
      </c>
      <c r="AX89" s="37">
        <f t="shared" si="79"/>
        <v>7.5094231340350301E-2</v>
      </c>
      <c r="AY89" s="33">
        <f t="shared" si="64"/>
        <v>4.131097652169723E-3</v>
      </c>
      <c r="AZ89" s="6">
        <v>175.340317</v>
      </c>
      <c r="BA89" s="37">
        <f t="shared" si="80"/>
        <v>7.5796592375358574E-2</v>
      </c>
      <c r="BB89" s="33">
        <f t="shared" si="65"/>
        <v>2.1842930642780776E-3</v>
      </c>
    </row>
    <row r="90" spans="6:54" x14ac:dyDescent="0.35">
      <c r="F90" s="22">
        <f t="shared" si="49"/>
        <v>5341.6700739999997</v>
      </c>
      <c r="G90" s="33">
        <f t="shared" si="50"/>
        <v>-2.3648034279281721E-2</v>
      </c>
      <c r="I90" s="6" t="s">
        <v>123</v>
      </c>
      <c r="J90" s="6">
        <v>651.75</v>
      </c>
      <c r="K90" s="37">
        <f t="shared" si="66"/>
        <v>-7.7141981426503525E-2</v>
      </c>
      <c r="L90" s="33">
        <f t="shared" si="51"/>
        <v>-9.1522169456138523E-3</v>
      </c>
      <c r="M90" s="6">
        <v>346.21160900000001</v>
      </c>
      <c r="N90" s="37">
        <f t="shared" si="67"/>
        <v>-0.11207497330069224</v>
      </c>
      <c r="O90" s="33">
        <f t="shared" si="52"/>
        <v>-7.0632527462946128E-3</v>
      </c>
      <c r="P90" s="6">
        <v>1472.6800539999999</v>
      </c>
      <c r="Q90" s="37">
        <f t="shared" si="68"/>
        <v>-0.13229353595574384</v>
      </c>
      <c r="R90" s="33">
        <f t="shared" si="53"/>
        <v>-3.5465125893817659E-2</v>
      </c>
      <c r="S90" s="6">
        <v>293.89001500000001</v>
      </c>
      <c r="T90" s="37">
        <f t="shared" si="69"/>
        <v>-0.12093201469692472</v>
      </c>
      <c r="U90" s="33">
        <f t="shared" si="54"/>
        <v>-6.4696471590038702E-3</v>
      </c>
      <c r="V90" s="6">
        <v>77.557106000000005</v>
      </c>
      <c r="W90" s="37">
        <f t="shared" si="70"/>
        <v>-3.3864379369424401E-2</v>
      </c>
      <c r="X90" s="33">
        <f t="shared" si="55"/>
        <v>-4.7810049415305329E-4</v>
      </c>
      <c r="Y90" s="6">
        <v>406.70272799999998</v>
      </c>
      <c r="Z90" s="37">
        <f t="shared" si="71"/>
        <v>-0.12016594489209458</v>
      </c>
      <c r="AA90" s="33">
        <f t="shared" si="56"/>
        <v>-8.8963726819486777E-3</v>
      </c>
      <c r="AB90" s="6">
        <v>31.383265000000002</v>
      </c>
      <c r="AC90" s="37">
        <f t="shared" si="72"/>
        <v>0.2350316202889311</v>
      </c>
      <c r="AD90" s="33">
        <f t="shared" si="57"/>
        <v>1.3426997102156887E-3</v>
      </c>
      <c r="AE90" s="6">
        <v>271.753601</v>
      </c>
      <c r="AF90" s="37">
        <f t="shared" si="73"/>
        <v>-8.0250164308127134E-2</v>
      </c>
      <c r="AG90" s="33">
        <f t="shared" si="58"/>
        <v>-3.969864782238733E-3</v>
      </c>
      <c r="AH90" s="6">
        <v>97.740500999999995</v>
      </c>
      <c r="AI90" s="37">
        <f t="shared" si="74"/>
        <v>-4.5244781709242288E-2</v>
      </c>
      <c r="AJ90" s="33">
        <f t="shared" si="59"/>
        <v>-8.0500306632689926E-4</v>
      </c>
      <c r="AK90" s="6">
        <v>507.29998799999998</v>
      </c>
      <c r="AL90" s="37">
        <f t="shared" si="75"/>
        <v>-0.22956600089534365</v>
      </c>
      <c r="AM90" s="33">
        <f t="shared" si="60"/>
        <v>-2.1199562451380903E-2</v>
      </c>
      <c r="AN90" s="6">
        <v>380.671783</v>
      </c>
      <c r="AO90" s="37">
        <f t="shared" si="76"/>
        <v>7.5309072229163873E-2</v>
      </c>
      <c r="AP90" s="33">
        <f t="shared" si="61"/>
        <v>5.2185813780238326E-3</v>
      </c>
      <c r="AQ90" s="6">
        <v>335.84085099999999</v>
      </c>
      <c r="AR90" s="37">
        <f t="shared" si="77"/>
        <v>-0.12181885904649217</v>
      </c>
      <c r="AS90" s="33">
        <f t="shared" si="62"/>
        <v>-7.4473630535109494E-3</v>
      </c>
      <c r="AT90" s="6">
        <v>80.912315000000007</v>
      </c>
      <c r="AU90" s="37">
        <f t="shared" si="78"/>
        <v>-5.9571680688403086E-2</v>
      </c>
      <c r="AV90" s="33">
        <f t="shared" si="63"/>
        <v>-8.7742288316874451E-4</v>
      </c>
      <c r="AW90">
        <v>366.47521999999998</v>
      </c>
      <c r="AX90" s="37">
        <f t="shared" si="79"/>
        <v>9.4876583560004418E-2</v>
      </c>
      <c r="AY90" s="33">
        <f t="shared" si="64"/>
        <v>6.3293356673675156E-3</v>
      </c>
      <c r="AZ90" s="6">
        <v>172.58535800000001</v>
      </c>
      <c r="BA90" s="37">
        <f t="shared" si="80"/>
        <v>-1.571206809213186E-2</v>
      </c>
      <c r="BB90" s="33">
        <f t="shared" si="65"/>
        <v>-4.9361889662043396E-4</v>
      </c>
    </row>
    <row r="91" spans="6:54" x14ac:dyDescent="0.35">
      <c r="F91" s="22">
        <f t="shared" si="49"/>
        <v>5454.1556469999996</v>
      </c>
      <c r="G91" s="33">
        <f t="shared" si="50"/>
        <v>2.3642813609831049E-2</v>
      </c>
      <c r="I91" s="6" t="s">
        <v>124</v>
      </c>
      <c r="J91" s="6">
        <v>649.23999000000003</v>
      </c>
      <c r="K91" s="37">
        <f t="shared" si="66"/>
        <v>-3.8511852704257239E-3</v>
      </c>
      <c r="L91" s="33">
        <f t="shared" si="51"/>
        <v>-4.6808272540632857E-4</v>
      </c>
      <c r="M91" s="6">
        <v>297.956299</v>
      </c>
      <c r="N91" s="37">
        <f t="shared" si="67"/>
        <v>-0.13938097032442379</v>
      </c>
      <c r="O91" s="33">
        <f t="shared" si="52"/>
        <v>-7.7746168321091531E-3</v>
      </c>
      <c r="P91" s="6">
        <v>1408.73999</v>
      </c>
      <c r="Q91" s="37">
        <f t="shared" si="68"/>
        <v>-4.3417484895194959E-2</v>
      </c>
      <c r="R91" s="33">
        <f t="shared" si="53"/>
        <v>-1.1450341632814611E-2</v>
      </c>
      <c r="S91" s="6">
        <v>280.42001299999998</v>
      </c>
      <c r="T91" s="37">
        <f t="shared" si="69"/>
        <v>-4.5833479575684198E-2</v>
      </c>
      <c r="U91" s="33">
        <f t="shared" si="54"/>
        <v>-2.4061060979799851E-3</v>
      </c>
      <c r="V91" s="6">
        <v>72.776687999999993</v>
      </c>
      <c r="W91" s="37">
        <f t="shared" si="70"/>
        <v>-6.1637395289092033E-2</v>
      </c>
      <c r="X91" s="33">
        <f t="shared" si="55"/>
        <v>-8.3976835408103875E-4</v>
      </c>
      <c r="Y91" s="6">
        <v>367.99331699999999</v>
      </c>
      <c r="Z91" s="37">
        <f t="shared" si="71"/>
        <v>-9.5178636224933291E-2</v>
      </c>
      <c r="AA91" s="33">
        <f t="shared" si="56"/>
        <v>-6.5569572000394498E-3</v>
      </c>
      <c r="AB91" s="6">
        <v>33.800635999999997</v>
      </c>
      <c r="AC91" s="37">
        <f t="shared" si="72"/>
        <v>7.7027390234890969E-2</v>
      </c>
      <c r="AD91" s="33">
        <f t="shared" si="57"/>
        <v>4.8740838413666203E-4</v>
      </c>
      <c r="AE91" s="6">
        <v>287.73056000000003</v>
      </c>
      <c r="AF91" s="37">
        <f t="shared" si="73"/>
        <v>5.8792078343057622E-2</v>
      </c>
      <c r="AG91" s="33">
        <f t="shared" si="58"/>
        <v>3.1668518255273739E-3</v>
      </c>
      <c r="AH91" s="6">
        <v>94.100891000000004</v>
      </c>
      <c r="AI91" s="37">
        <f t="shared" si="74"/>
        <v>-3.7237480499511567E-2</v>
      </c>
      <c r="AJ91" s="33">
        <f t="shared" si="59"/>
        <v>-6.5598961468153825E-4</v>
      </c>
      <c r="AK91" s="6">
        <v>532.34997599999997</v>
      </c>
      <c r="AL91" s="37">
        <f t="shared" si="75"/>
        <v>4.9379043155033518E-2</v>
      </c>
      <c r="AM91" s="33">
        <f t="shared" si="60"/>
        <v>4.9211074578405451E-3</v>
      </c>
      <c r="AN91" s="6">
        <v>355.955872</v>
      </c>
      <c r="AO91" s="37">
        <f t="shared" si="76"/>
        <v>-6.4927089697110557E-2</v>
      </c>
      <c r="AP91" s="33">
        <f t="shared" si="61"/>
        <v>-4.3265829804892599E-3</v>
      </c>
      <c r="AQ91" s="6">
        <v>315.30856299999999</v>
      </c>
      <c r="AR91" s="37">
        <f t="shared" si="77"/>
        <v>-6.1136957993237089E-2</v>
      </c>
      <c r="AS91" s="33">
        <f t="shared" si="62"/>
        <v>-3.6087976426825178E-3</v>
      </c>
      <c r="AT91" s="6">
        <v>73.706123000000005</v>
      </c>
      <c r="AU91" s="37">
        <f t="shared" si="78"/>
        <v>-8.9061745421571498E-2</v>
      </c>
      <c r="AV91" s="33">
        <f t="shared" si="63"/>
        <v>-1.2289032964781037E-3</v>
      </c>
      <c r="AW91">
        <v>408.54452500000002</v>
      </c>
      <c r="AX91" s="37">
        <f t="shared" si="79"/>
        <v>0.11479440547167158</v>
      </c>
      <c r="AY91" s="33">
        <f t="shared" si="64"/>
        <v>8.7797683507926574E-3</v>
      </c>
      <c r="AZ91" s="6">
        <v>163.04663099999999</v>
      </c>
      <c r="BA91" s="37">
        <f t="shared" si="80"/>
        <v>-5.5269619106390368E-2</v>
      </c>
      <c r="BB91" s="33">
        <f t="shared" si="65"/>
        <v>-1.6870239208169747E-3</v>
      </c>
    </row>
    <row r="92" spans="6:54" x14ac:dyDescent="0.35">
      <c r="F92" s="22">
        <f t="shared" si="49"/>
        <v>5033.9989650000007</v>
      </c>
      <c r="G92" s="33">
        <f t="shared" si="50"/>
        <v>-7.303701488348166E-2</v>
      </c>
      <c r="I92" s="6" t="s">
        <v>125</v>
      </c>
      <c r="J92" s="6">
        <v>684.96002199999998</v>
      </c>
      <c r="K92" s="37">
        <f t="shared" si="66"/>
        <v>5.5018225232860263E-2</v>
      </c>
      <c r="L92" s="33">
        <f t="shared" si="51"/>
        <v>6.9094626565395709E-3</v>
      </c>
      <c r="M92" s="6">
        <v>282.39007600000002</v>
      </c>
      <c r="N92" s="37">
        <f t="shared" si="67"/>
        <v>-5.2243309009553714E-2</v>
      </c>
      <c r="O92" s="33">
        <f t="shared" si="52"/>
        <v>-2.7049085058315279E-3</v>
      </c>
      <c r="P92" s="6">
        <v>1373.1899410000001</v>
      </c>
      <c r="Q92" s="37">
        <f t="shared" si="68"/>
        <v>-2.5235351627946576E-2</v>
      </c>
      <c r="R92" s="33">
        <f t="shared" si="53"/>
        <v>-6.3534914028635561E-3</v>
      </c>
      <c r="S92" s="6">
        <v>297.459991</v>
      </c>
      <c r="T92" s="37">
        <f t="shared" si="69"/>
        <v>6.0765912595546527E-2</v>
      </c>
      <c r="U92" s="33">
        <f t="shared" si="54"/>
        <v>3.3140652712616027E-3</v>
      </c>
      <c r="V92" s="6">
        <v>71.717438000000001</v>
      </c>
      <c r="W92" s="37">
        <f t="shared" si="70"/>
        <v>-1.4554798096884976E-2</v>
      </c>
      <c r="X92" s="33">
        <f t="shared" si="55"/>
        <v>-1.9138302932187413E-4</v>
      </c>
      <c r="Y92" s="6">
        <v>402.541382</v>
      </c>
      <c r="Z92" s="37">
        <f t="shared" si="71"/>
        <v>9.3882316346522152E-2</v>
      </c>
      <c r="AA92" s="33">
        <f t="shared" si="56"/>
        <v>6.9289400254422592E-3</v>
      </c>
      <c r="AB92" s="6">
        <v>39.207985000000001</v>
      </c>
      <c r="AC92" s="37">
        <f t="shared" si="72"/>
        <v>0.15997772941313898</v>
      </c>
      <c r="AD92" s="33">
        <f t="shared" si="57"/>
        <v>1.1500229955143436E-3</v>
      </c>
      <c r="AE92" s="6">
        <v>320.71502700000002</v>
      </c>
      <c r="AF92" s="37">
        <f t="shared" si="73"/>
        <v>0.11463664825870423</v>
      </c>
      <c r="AG92" s="33">
        <f t="shared" si="58"/>
        <v>6.7408592862036147E-3</v>
      </c>
      <c r="AH92" s="6">
        <v>82.005332999999993</v>
      </c>
      <c r="AI92" s="37">
        <f t="shared" si="74"/>
        <v>-0.12853818780525691</v>
      </c>
      <c r="AJ92" s="33">
        <f t="shared" si="59"/>
        <v>-1.9326212114948529E-3</v>
      </c>
      <c r="AK92" s="6">
        <v>547.05999799999995</v>
      </c>
      <c r="AL92" s="37">
        <f t="shared" si="75"/>
        <v>2.7632239434908855E-2</v>
      </c>
      <c r="AM92" s="33">
        <f t="shared" si="60"/>
        <v>2.7715550908987033E-3</v>
      </c>
      <c r="AN92" s="6">
        <v>352.56222500000001</v>
      </c>
      <c r="AO92" s="37">
        <f t="shared" si="76"/>
        <v>-9.5338980670053031E-3</v>
      </c>
      <c r="AP92" s="33">
        <f t="shared" si="61"/>
        <v>-6.1628096683955696E-4</v>
      </c>
      <c r="AQ92" s="6">
        <v>331.09433000000001</v>
      </c>
      <c r="AR92" s="37">
        <f t="shared" si="77"/>
        <v>5.0064504591332715E-2</v>
      </c>
      <c r="AS92" s="33">
        <f t="shared" si="62"/>
        <v>3.0391640204779856E-3</v>
      </c>
      <c r="AT92" s="6">
        <v>78.050635999999997</v>
      </c>
      <c r="AU92" s="37">
        <f t="shared" si="78"/>
        <v>5.8943718963484104E-2</v>
      </c>
      <c r="AV92" s="33">
        <f t="shared" si="63"/>
        <v>8.4350265211732692E-4</v>
      </c>
      <c r="AW92">
        <v>418.56411700000001</v>
      </c>
      <c r="AX92" s="37">
        <f t="shared" si="79"/>
        <v>2.4525091848923906E-2</v>
      </c>
      <c r="AY92" s="33">
        <f t="shared" si="64"/>
        <v>1.8821104637406277E-3</v>
      </c>
      <c r="AZ92" s="6">
        <v>172.637146</v>
      </c>
      <c r="BA92" s="37">
        <f t="shared" si="80"/>
        <v>5.8820687929455044E-2</v>
      </c>
      <c r="BB92" s="33">
        <f t="shared" si="65"/>
        <v>1.8618162639863821E-3</v>
      </c>
    </row>
    <row r="93" spans="6:54" x14ac:dyDescent="0.35">
      <c r="F93" s="22">
        <f t="shared" si="49"/>
        <v>4959.1636229999995</v>
      </c>
      <c r="G93" s="33">
        <f t="shared" si="50"/>
        <v>-1.2536556213391298E-2</v>
      </c>
      <c r="I93" s="6" t="s">
        <v>126</v>
      </c>
      <c r="J93" s="6">
        <v>606.54998799999998</v>
      </c>
      <c r="K93" s="37">
        <f t="shared" si="66"/>
        <v>-0.11447388384953071</v>
      </c>
      <c r="L93" s="33">
        <f t="shared" si="51"/>
        <v>-1.3793036780103159E-2</v>
      </c>
      <c r="M93" s="6">
        <v>285.10977200000002</v>
      </c>
      <c r="N93" s="37">
        <f t="shared" si="67"/>
        <v>9.6309900068867818E-3</v>
      </c>
      <c r="O93" s="33">
        <f t="shared" si="52"/>
        <v>5.4546879808461946E-4</v>
      </c>
      <c r="P93" s="6">
        <v>1277.530029</v>
      </c>
      <c r="Q93" s="37">
        <f t="shared" si="68"/>
        <v>-6.9662549326816009E-2</v>
      </c>
      <c r="R93" s="33">
        <f t="shared" si="53"/>
        <v>-1.7678986285151368E-2</v>
      </c>
      <c r="S93" s="6">
        <v>290.54998799999998</v>
      </c>
      <c r="T93" s="37">
        <f t="shared" si="69"/>
        <v>-2.3230024907786733E-2</v>
      </c>
      <c r="U93" s="33">
        <f t="shared" si="54"/>
        <v>-1.3407796674422112E-3</v>
      </c>
      <c r="V93" s="6">
        <v>72.871262000000002</v>
      </c>
      <c r="W93" s="37">
        <f t="shared" si="70"/>
        <v>1.6088472095168824E-2</v>
      </c>
      <c r="X93" s="33">
        <f t="shared" si="55"/>
        <v>2.3289382325622631E-4</v>
      </c>
      <c r="Y93" s="6">
        <v>369.488586</v>
      </c>
      <c r="Z93" s="37">
        <f t="shared" si="71"/>
        <v>-8.2110305866640074E-2</v>
      </c>
      <c r="AA93" s="33">
        <f t="shared" si="56"/>
        <v>-6.0267832833557885E-3</v>
      </c>
      <c r="AB93" s="6">
        <v>38.828518000000003</v>
      </c>
      <c r="AC93" s="37">
        <f t="shared" si="72"/>
        <v>-9.6783091505467118E-3</v>
      </c>
      <c r="AD93" s="33">
        <f t="shared" si="57"/>
        <v>-7.4651267049191314E-5</v>
      </c>
      <c r="AE93" s="6">
        <v>283.64318800000001</v>
      </c>
      <c r="AF93" s="37">
        <f t="shared" si="73"/>
        <v>-0.11559121300543242</v>
      </c>
      <c r="AG93" s="33">
        <f t="shared" si="58"/>
        <v>-6.5130446767280789E-3</v>
      </c>
      <c r="AH93" s="6">
        <v>75.395103000000006</v>
      </c>
      <c r="AI93" s="37">
        <f t="shared" si="74"/>
        <v>-8.0607318550855567E-2</v>
      </c>
      <c r="AJ93" s="33">
        <f t="shared" si="59"/>
        <v>-1.2072702292849132E-3</v>
      </c>
      <c r="AK93" s="6">
        <v>430.48001099999999</v>
      </c>
      <c r="AL93" s="37">
        <f t="shared" si="75"/>
        <v>-0.21310274453662387</v>
      </c>
      <c r="AM93" s="33">
        <f t="shared" si="60"/>
        <v>-1.8223379156426987E-2</v>
      </c>
      <c r="AN93" s="6">
        <v>358.48138399999999</v>
      </c>
      <c r="AO93" s="37">
        <f t="shared" si="76"/>
        <v>1.6788976754387057E-2</v>
      </c>
      <c r="AP93" s="33">
        <f t="shared" si="61"/>
        <v>1.1955774454269279E-3</v>
      </c>
      <c r="AQ93" s="6">
        <v>310.55612200000002</v>
      </c>
      <c r="AR93" s="37">
        <f t="shared" si="77"/>
        <v>-6.2031288787095802E-2</v>
      </c>
      <c r="AS93" s="33">
        <f t="shared" si="62"/>
        <v>-3.8268177292687532E-3</v>
      </c>
      <c r="AT93" s="6">
        <v>68.882034000000004</v>
      </c>
      <c r="AU93" s="37">
        <f t="shared" si="78"/>
        <v>-0.11746992042447922</v>
      </c>
      <c r="AV93" s="33">
        <f t="shared" si="63"/>
        <v>-1.607383535220149E-3</v>
      </c>
      <c r="AW93">
        <v>409.76422100000002</v>
      </c>
      <c r="AX93" s="37">
        <f t="shared" si="79"/>
        <v>-2.1024009566496093E-2</v>
      </c>
      <c r="AY93" s="33">
        <f t="shared" si="64"/>
        <v>-1.7113406185040444E-3</v>
      </c>
      <c r="AZ93" s="6">
        <v>155.86875900000001</v>
      </c>
      <c r="BA93" s="37">
        <f t="shared" si="80"/>
        <v>-9.7130816794202504E-2</v>
      </c>
      <c r="BB93" s="33">
        <f t="shared" si="65"/>
        <v>-3.0074817217147962E-3</v>
      </c>
    </row>
    <row r="94" spans="6:54" x14ac:dyDescent="0.35">
      <c r="F94" s="22">
        <f t="shared" si="49"/>
        <v>4592.7470720000001</v>
      </c>
      <c r="G94" s="33">
        <f t="shared" si="50"/>
        <v>-7.1535700447508524E-2</v>
      </c>
      <c r="I94" s="6" t="s">
        <v>127</v>
      </c>
      <c r="J94" s="6">
        <v>637.169983</v>
      </c>
      <c r="K94" s="37">
        <f t="shared" si="66"/>
        <v>5.0482228350155402E-2</v>
      </c>
      <c r="L94" s="33">
        <f t="shared" si="51"/>
        <v>6.4861260940231417E-3</v>
      </c>
      <c r="M94" s="6">
        <v>287.34017899999998</v>
      </c>
      <c r="N94" s="37">
        <f t="shared" si="67"/>
        <v>7.8229763376891793E-3</v>
      </c>
      <c r="O94" s="33">
        <f t="shared" si="52"/>
        <v>4.5327309039756061E-4</v>
      </c>
      <c r="P94" s="6">
        <v>1286.119995</v>
      </c>
      <c r="Q94" s="37">
        <f t="shared" si="68"/>
        <v>6.7238857835098323E-3</v>
      </c>
      <c r="R94" s="33">
        <f t="shared" si="53"/>
        <v>1.7437867768994638E-3</v>
      </c>
      <c r="S94" s="6">
        <v>262.39999399999999</v>
      </c>
      <c r="T94" s="37">
        <f t="shared" si="69"/>
        <v>-9.6885201041550184E-2</v>
      </c>
      <c r="U94" s="33">
        <f t="shared" si="54"/>
        <v>-5.1264039875765083E-3</v>
      </c>
      <c r="V94" s="6">
        <v>74.972931000000003</v>
      </c>
      <c r="W94" s="37">
        <f t="shared" si="70"/>
        <v>2.8840848124738132E-2</v>
      </c>
      <c r="X94" s="33">
        <f t="shared" si="55"/>
        <v>4.3601765959265097E-4</v>
      </c>
      <c r="Y94" s="6">
        <v>342.97177099999999</v>
      </c>
      <c r="Z94" s="37">
        <f t="shared" si="71"/>
        <v>-7.1766262896142644E-2</v>
      </c>
      <c r="AA94" s="33">
        <f t="shared" si="56"/>
        <v>-4.9632970707773789E-3</v>
      </c>
      <c r="AB94" s="6">
        <v>44.722453999999999</v>
      </c>
      <c r="AC94" s="37">
        <f t="shared" si="72"/>
        <v>0.1517939984214694</v>
      </c>
      <c r="AD94" s="33">
        <f t="shared" si="57"/>
        <v>1.3689002073647126E-3</v>
      </c>
      <c r="AE94" s="6">
        <v>271.98812900000001</v>
      </c>
      <c r="AF94" s="37">
        <f t="shared" si="73"/>
        <v>-4.1090565517124263E-2</v>
      </c>
      <c r="AG94" s="33">
        <f t="shared" si="58"/>
        <v>-2.2536352667859023E-3</v>
      </c>
      <c r="AH94" s="6">
        <v>77.812088000000003</v>
      </c>
      <c r="AI94" s="37">
        <f t="shared" si="74"/>
        <v>3.2057586021203482E-2</v>
      </c>
      <c r="AJ94" s="33">
        <f t="shared" si="59"/>
        <v>5.0300169427369094E-4</v>
      </c>
      <c r="AK94" s="6">
        <v>391.61999500000002</v>
      </c>
      <c r="AL94" s="37">
        <f t="shared" si="75"/>
        <v>-9.0271359893642017E-2</v>
      </c>
      <c r="AM94" s="33">
        <f t="shared" si="60"/>
        <v>-7.1286354308280281E-3</v>
      </c>
      <c r="AN94" s="6">
        <v>353.53561400000001</v>
      </c>
      <c r="AO94" s="37">
        <f t="shared" si="76"/>
        <v>-1.3796448632322792E-2</v>
      </c>
      <c r="AP94" s="33">
        <f t="shared" si="61"/>
        <v>-9.8354002994099216E-4</v>
      </c>
      <c r="AQ94" s="6">
        <v>295.92520100000002</v>
      </c>
      <c r="AR94" s="37">
        <f t="shared" si="77"/>
        <v>-4.7112003156711234E-2</v>
      </c>
      <c r="AS94" s="33">
        <f t="shared" si="62"/>
        <v>-2.8112863505859783E-3</v>
      </c>
      <c r="AT94" s="6">
        <v>68.086098000000007</v>
      </c>
      <c r="AU94" s="37">
        <f t="shared" si="78"/>
        <v>-1.1555059480386388E-2</v>
      </c>
      <c r="AV94" s="33">
        <f t="shared" si="63"/>
        <v>-1.586434673235255E-4</v>
      </c>
      <c r="AW94">
        <v>417.34088100000002</v>
      </c>
      <c r="AX94" s="37">
        <f t="shared" si="79"/>
        <v>1.8490291762198543E-2</v>
      </c>
      <c r="AY94" s="33">
        <f t="shared" si="64"/>
        <v>1.5560596988963241E-3</v>
      </c>
      <c r="AZ94" s="6">
        <v>147.15831</v>
      </c>
      <c r="BA94" s="37">
        <f t="shared" si="80"/>
        <v>-5.5883225451227279E-2</v>
      </c>
      <c r="BB94" s="33">
        <f t="shared" si="65"/>
        <v>-1.658279831020529E-3</v>
      </c>
    </row>
    <row r="95" spans="6:54" x14ac:dyDescent="0.35">
      <c r="F95" s="22">
        <f t="shared" si="49"/>
        <v>5125.8453949999985</v>
      </c>
      <c r="G95" s="33">
        <f t="shared" si="50"/>
        <v>0.11933110929018592</v>
      </c>
      <c r="I95" s="6" t="s">
        <v>128</v>
      </c>
      <c r="J95" s="6">
        <v>631.76000999999997</v>
      </c>
      <c r="K95" s="37">
        <f t="shared" si="66"/>
        <v>-8.4906275316488609E-3</v>
      </c>
      <c r="L95" s="33">
        <f t="shared" si="51"/>
        <v>-1.1679369340852654E-3</v>
      </c>
      <c r="M95" s="6">
        <v>260.309845</v>
      </c>
      <c r="N95" s="37">
        <f t="shared" si="67"/>
        <v>-9.4070846945494474E-2</v>
      </c>
      <c r="O95" s="33">
        <f t="shared" si="52"/>
        <v>-5.331791018210112E-3</v>
      </c>
      <c r="P95" s="6">
        <v>1148.7700199999999</v>
      </c>
      <c r="Q95" s="37">
        <f t="shared" si="68"/>
        <v>-0.10679405928993436</v>
      </c>
      <c r="R95" s="33">
        <f t="shared" si="53"/>
        <v>-2.6712077043022298E-2</v>
      </c>
      <c r="S95" s="6">
        <v>241.83000200000001</v>
      </c>
      <c r="T95" s="37">
        <f t="shared" si="69"/>
        <v>-7.8391739597372043E-2</v>
      </c>
      <c r="U95" s="33">
        <f t="shared" si="54"/>
        <v>-4.1276983570881828E-3</v>
      </c>
      <c r="V95" s="6">
        <v>76.238197</v>
      </c>
      <c r="W95" s="37">
        <f t="shared" si="70"/>
        <v>1.6876304329091749E-2</v>
      </c>
      <c r="X95" s="33">
        <f t="shared" si="55"/>
        <v>2.8014149133472022E-4</v>
      </c>
      <c r="Y95" s="6">
        <v>331.59378099999998</v>
      </c>
      <c r="Z95" s="37">
        <f t="shared" si="71"/>
        <v>-3.3174712795823687E-2</v>
      </c>
      <c r="AA95" s="33">
        <f t="shared" si="56"/>
        <v>-2.3951957896008987E-3</v>
      </c>
      <c r="AB95" s="6">
        <v>33.201740000000001</v>
      </c>
      <c r="AC95" s="37">
        <f t="shared" si="72"/>
        <v>-0.25760469226487431</v>
      </c>
      <c r="AD95" s="33">
        <f t="shared" si="57"/>
        <v>-1.8622675887165355E-3</v>
      </c>
      <c r="AE95" s="6">
        <v>266.07815599999998</v>
      </c>
      <c r="AF95" s="37">
        <f t="shared" si="73"/>
        <v>-2.17287902296649E-2</v>
      </c>
      <c r="AG95" s="33">
        <f t="shared" si="58"/>
        <v>-1.2588449452545973E-3</v>
      </c>
      <c r="AH95" s="6">
        <v>65.653664000000006</v>
      </c>
      <c r="AI95" s="37">
        <f t="shared" si="74"/>
        <v>-0.1562536658828638</v>
      </c>
      <c r="AJ95" s="33">
        <f t="shared" si="59"/>
        <v>-2.2336578779145544E-3</v>
      </c>
      <c r="AK95" s="6">
        <v>350.73001099999999</v>
      </c>
      <c r="AL95" s="37">
        <f t="shared" si="75"/>
        <v>-0.10441240110837555</v>
      </c>
      <c r="AM95" s="33">
        <f t="shared" si="60"/>
        <v>-7.9735639727553827E-3</v>
      </c>
      <c r="AN95" s="6">
        <v>311.65905800000002</v>
      </c>
      <c r="AO95" s="37">
        <f t="shared" si="76"/>
        <v>-0.11845074256083291</v>
      </c>
      <c r="AP95" s="33">
        <f t="shared" si="61"/>
        <v>-8.0379446695360464E-3</v>
      </c>
      <c r="AQ95" s="6">
        <v>267.54669200000001</v>
      </c>
      <c r="AR95" s="37">
        <f t="shared" si="77"/>
        <v>-9.5897574468488761E-2</v>
      </c>
      <c r="AS95" s="33">
        <f t="shared" si="62"/>
        <v>-5.5864340921989762E-3</v>
      </c>
      <c r="AT95" s="6">
        <v>61.736446000000001</v>
      </c>
      <c r="AU95" s="37">
        <f t="shared" si="78"/>
        <v>-9.3259155488687365E-2</v>
      </c>
      <c r="AV95" s="33">
        <f t="shared" si="63"/>
        <v>-1.2536045914511339E-3</v>
      </c>
      <c r="AW95">
        <v>410.26559400000002</v>
      </c>
      <c r="AX95" s="37">
        <f t="shared" si="79"/>
        <v>-1.6953256491544146E-2</v>
      </c>
      <c r="AY95" s="33">
        <f t="shared" si="64"/>
        <v>-1.5144177843237686E-3</v>
      </c>
      <c r="AZ95" s="6">
        <v>135.37385599999999</v>
      </c>
      <c r="BA95" s="37">
        <f t="shared" si="80"/>
        <v>-8.0080112363345377E-2</v>
      </c>
      <c r="BB95" s="33">
        <f t="shared" si="65"/>
        <v>-2.3604072746855015E-3</v>
      </c>
    </row>
    <row r="96" spans="6:54" x14ac:dyDescent="0.35">
      <c r="F96" s="22">
        <f t="shared" si="49"/>
        <v>4841.0188929999995</v>
      </c>
      <c r="G96" s="33">
        <f t="shared" si="50"/>
        <v>-5.233176892345795E-2</v>
      </c>
      <c r="I96" s="6" t="s">
        <v>129</v>
      </c>
      <c r="J96" s="6">
        <v>703.59002699999996</v>
      </c>
      <c r="K96" s="37">
        <f t="shared" si="66"/>
        <v>0.11369826494715929</v>
      </c>
      <c r="L96" s="33">
        <f t="shared" si="51"/>
        <v>1.5606589574874407E-2</v>
      </c>
      <c r="M96" s="6">
        <v>287.42617799999999</v>
      </c>
      <c r="N96" s="37">
        <f t="shared" si="67"/>
        <v>0.10416944852777273</v>
      </c>
      <c r="O96" s="33">
        <f t="shared" si="52"/>
        <v>5.8411879694833151E-3</v>
      </c>
      <c r="P96" s="6">
        <v>1349.7299800000001</v>
      </c>
      <c r="Q96" s="37">
        <f t="shared" si="68"/>
        <v>0.17493489253836914</v>
      </c>
      <c r="R96" s="33">
        <f t="shared" si="53"/>
        <v>4.6063595526590242E-2</v>
      </c>
      <c r="S96" s="6">
        <v>265.48001099999999</v>
      </c>
      <c r="T96" s="37">
        <f t="shared" si="69"/>
        <v>9.7796008784716393E-2</v>
      </c>
      <c r="U96" s="33">
        <f t="shared" si="54"/>
        <v>5.065093362598895E-3</v>
      </c>
      <c r="V96" s="6">
        <v>74.906363999999996</v>
      </c>
      <c r="W96" s="37">
        <f t="shared" si="70"/>
        <v>-1.7469366438453458E-2</v>
      </c>
      <c r="X96" s="33">
        <f t="shared" si="55"/>
        <v>-2.5528798089864718E-4</v>
      </c>
      <c r="Y96" s="6">
        <v>370.81716899999998</v>
      </c>
      <c r="Z96" s="37">
        <f t="shared" si="71"/>
        <v>0.11828746571094469</v>
      </c>
      <c r="AA96" s="33">
        <f t="shared" si="56"/>
        <v>8.5572271075329796E-3</v>
      </c>
      <c r="AB96" s="6">
        <v>35.361279000000003</v>
      </c>
      <c r="AC96" s="37">
        <f t="shared" si="72"/>
        <v>6.504294654436793E-2</v>
      </c>
      <c r="AD96" s="33">
        <f t="shared" si="57"/>
        <v>4.4870681858274835E-4</v>
      </c>
      <c r="AE96" s="6">
        <v>287.15286300000002</v>
      </c>
      <c r="AF96" s="37">
        <f t="shared" si="73"/>
        <v>7.9204949841880479E-2</v>
      </c>
      <c r="AG96" s="33">
        <f t="shared" si="58"/>
        <v>4.4371077077457162E-3</v>
      </c>
      <c r="AH96" s="6">
        <v>74.227654000000001</v>
      </c>
      <c r="AI96" s="37">
        <f t="shared" si="74"/>
        <v>0.13059423461880199</v>
      </c>
      <c r="AJ96" s="33">
        <f t="shared" si="59"/>
        <v>1.8911424193821709E-3</v>
      </c>
      <c r="AK96" s="6">
        <v>399.17999300000002</v>
      </c>
      <c r="AL96" s="37">
        <f t="shared" si="75"/>
        <v>0.13814039426469277</v>
      </c>
      <c r="AM96" s="33">
        <f t="shared" si="60"/>
        <v>1.0757812100494951E-2</v>
      </c>
      <c r="AN96" s="6">
        <v>349.505066</v>
      </c>
      <c r="AO96" s="37">
        <f t="shared" si="76"/>
        <v>0.12143400625949392</v>
      </c>
      <c r="AP96" s="33">
        <f t="shared" si="61"/>
        <v>8.279961079935937E-3</v>
      </c>
      <c r="AQ96" s="6">
        <v>305.20413200000002</v>
      </c>
      <c r="AR96" s="37">
        <f t="shared" si="77"/>
        <v>0.14075090863018411</v>
      </c>
      <c r="AS96" s="33">
        <f t="shared" si="62"/>
        <v>8.3806193098585769E-3</v>
      </c>
      <c r="AT96" s="6">
        <v>67.499404999999996</v>
      </c>
      <c r="AU96" s="37">
        <f t="shared" si="78"/>
        <v>9.3347760899615037E-2</v>
      </c>
      <c r="AV96" s="33">
        <f t="shared" si="63"/>
        <v>1.2292447066297601E-3</v>
      </c>
      <c r="AW96">
        <v>394.85534699999999</v>
      </c>
      <c r="AX96" s="37">
        <f t="shared" si="79"/>
        <v>-3.7561636231187412E-2</v>
      </c>
      <c r="AY96" s="33">
        <f t="shared" si="64"/>
        <v>-2.8934569354004641E-3</v>
      </c>
      <c r="AZ96" s="6">
        <v>160.90992700000001</v>
      </c>
      <c r="BA96" s="37">
        <f t="shared" si="80"/>
        <v>0.18863369748439479</v>
      </c>
      <c r="BB96" s="33">
        <f t="shared" si="65"/>
        <v>5.9215665227753244E-3</v>
      </c>
    </row>
    <row r="97" spans="6:54" x14ac:dyDescent="0.35">
      <c r="F97" s="22">
        <f t="shared" si="49"/>
        <v>4458.4560400000009</v>
      </c>
      <c r="G97" s="33">
        <f t="shared" si="50"/>
        <v>-7.6262770765107013E-2</v>
      </c>
      <c r="I97" s="6" t="s">
        <v>130</v>
      </c>
      <c r="J97" s="6">
        <v>697.11999500000002</v>
      </c>
      <c r="K97" s="37">
        <f t="shared" si="66"/>
        <v>-9.1957414854033272E-3</v>
      </c>
      <c r="L97" s="33">
        <f t="shared" si="51"/>
        <v>-1.3242119892560521E-3</v>
      </c>
      <c r="M97" s="6">
        <v>275.46838400000001</v>
      </c>
      <c r="N97" s="37">
        <f t="shared" si="67"/>
        <v>-4.1603009451699903E-2</v>
      </c>
      <c r="O97" s="33">
        <f t="shared" si="52"/>
        <v>-2.3673350665430878E-3</v>
      </c>
      <c r="P97" s="6">
        <v>1212.459961</v>
      </c>
      <c r="Q97" s="37">
        <f t="shared" si="68"/>
        <v>-0.10170183742973542</v>
      </c>
      <c r="R97" s="33">
        <f t="shared" si="53"/>
        <v>-2.5471787772195616E-2</v>
      </c>
      <c r="S97" s="6">
        <v>285.32000699999998</v>
      </c>
      <c r="T97" s="37">
        <f t="shared" si="69"/>
        <v>7.4732541727972071E-2</v>
      </c>
      <c r="U97" s="33">
        <f t="shared" si="54"/>
        <v>4.4045870921480788E-3</v>
      </c>
      <c r="V97" s="6">
        <v>74.855948999999995</v>
      </c>
      <c r="W97" s="37">
        <f t="shared" si="70"/>
        <v>-6.7304027732544849E-4</v>
      </c>
      <c r="X97" s="33">
        <f t="shared" si="55"/>
        <v>-1.0407120853684226E-5</v>
      </c>
      <c r="Y97" s="6">
        <v>346.46859699999999</v>
      </c>
      <c r="Z97" s="37">
        <f t="shared" si="71"/>
        <v>-6.5661932713800511E-2</v>
      </c>
      <c r="AA97" s="33">
        <f t="shared" si="56"/>
        <v>-4.6993821355571534E-3</v>
      </c>
      <c r="AB97" s="6">
        <v>37.340240000000001</v>
      </c>
      <c r="AC97" s="37">
        <f t="shared" si="72"/>
        <v>5.5964067363061101E-2</v>
      </c>
      <c r="AD97" s="33">
        <f t="shared" si="57"/>
        <v>4.3166774451852338E-4</v>
      </c>
      <c r="AE97" s="6">
        <v>276.05822799999999</v>
      </c>
      <c r="AF97" s="37">
        <f t="shared" si="73"/>
        <v>-3.8636685993968439E-2</v>
      </c>
      <c r="AG97" s="33">
        <f t="shared" si="58"/>
        <v>-2.2032500403396686E-3</v>
      </c>
      <c r="AH97" s="6">
        <v>62.144077000000003</v>
      </c>
      <c r="AI97" s="37">
        <f t="shared" si="74"/>
        <v>-0.16279077067422876</v>
      </c>
      <c r="AJ97" s="33">
        <f t="shared" si="59"/>
        <v>-2.0897423478963926E-3</v>
      </c>
      <c r="AK97" s="6">
        <v>347.61999500000002</v>
      </c>
      <c r="AL97" s="37">
        <f t="shared" si="75"/>
        <v>-0.1291647850697768</v>
      </c>
      <c r="AM97" s="33">
        <f t="shared" si="60"/>
        <v>-9.2749611047906935E-3</v>
      </c>
      <c r="AN97" s="6">
        <v>320.93249500000002</v>
      </c>
      <c r="AO97" s="37">
        <f t="shared" si="76"/>
        <v>-8.1751521736168425E-2</v>
      </c>
      <c r="AP97" s="33">
        <f t="shared" si="61"/>
        <v>-5.4196689624105687E-3</v>
      </c>
      <c r="AQ97" s="6">
        <v>279.89257800000001</v>
      </c>
      <c r="AR97" s="37">
        <f t="shared" si="77"/>
        <v>-8.2933195675083449E-2</v>
      </c>
      <c r="AS97" s="33">
        <f t="shared" si="62"/>
        <v>-4.794938101324522E-3</v>
      </c>
      <c r="AT97" s="6">
        <v>68.799628999999996</v>
      </c>
      <c r="AU97" s="37">
        <f t="shared" si="78"/>
        <v>1.9262747575330481E-2</v>
      </c>
      <c r="AV97" s="33">
        <f t="shared" si="63"/>
        <v>2.7375846200883373E-4</v>
      </c>
      <c r="AW97">
        <v>400.86673000000002</v>
      </c>
      <c r="AX97" s="37">
        <f t="shared" si="79"/>
        <v>1.5224266419773274E-2</v>
      </c>
      <c r="AY97" s="33">
        <f t="shared" si="64"/>
        <v>1.260664754927516E-3</v>
      </c>
      <c r="AZ97" s="6">
        <v>155.67202800000001</v>
      </c>
      <c r="BA97" s="37">
        <f t="shared" si="80"/>
        <v>-3.2551745548924392E-2</v>
      </c>
      <c r="BB97" s="33">
        <f t="shared" si="65"/>
        <v>-1.0467623358934564E-3</v>
      </c>
    </row>
    <row r="98" spans="6:54" x14ac:dyDescent="0.35">
      <c r="F98" s="22">
        <f t="shared" si="49"/>
        <v>5075.4996870000004</v>
      </c>
      <c r="G98" s="33">
        <f t="shared" si="50"/>
        <v>0.14214276128466871</v>
      </c>
      <c r="I98" s="6" t="s">
        <v>131</v>
      </c>
      <c r="J98" s="6">
        <v>703.34997599999997</v>
      </c>
      <c r="K98" s="37">
        <f t="shared" si="66"/>
        <v>8.9367412277422224E-3</v>
      </c>
      <c r="L98" s="33">
        <f t="shared" si="51"/>
        <v>1.4098281269698694E-3</v>
      </c>
      <c r="M98" s="6">
        <v>265.26840199999998</v>
      </c>
      <c r="N98" s="37">
        <f t="shared" si="67"/>
        <v>-3.7027777387331803E-2</v>
      </c>
      <c r="O98" s="33">
        <f t="shared" si="52"/>
        <v>-2.2030719264755248E-3</v>
      </c>
      <c r="P98" s="6">
        <v>1084.119995</v>
      </c>
      <c r="Q98" s="37">
        <f t="shared" si="68"/>
        <v>-0.10585089003198844</v>
      </c>
      <c r="R98" s="33">
        <f t="shared" si="53"/>
        <v>-2.5738745732306209E-2</v>
      </c>
      <c r="S98" s="6">
        <v>276.69000199999999</v>
      </c>
      <c r="T98" s="37">
        <f t="shared" si="69"/>
        <v>-3.0246757284006318E-2</v>
      </c>
      <c r="U98" s="33">
        <f t="shared" si="54"/>
        <v>-1.8771016823584564E-3</v>
      </c>
      <c r="V98" s="6">
        <v>67.237312000000003</v>
      </c>
      <c r="W98" s="37">
        <f t="shared" si="70"/>
        <v>-0.10177730830718602</v>
      </c>
      <c r="X98" s="33">
        <f t="shared" si="55"/>
        <v>-1.5348884393554449E-3</v>
      </c>
      <c r="Y98" s="6">
        <v>301.07916299999999</v>
      </c>
      <c r="Z98" s="37">
        <f t="shared" si="71"/>
        <v>-0.13100591047216897</v>
      </c>
      <c r="AA98" s="33">
        <f t="shared" si="56"/>
        <v>-8.846818162866435E-3</v>
      </c>
      <c r="AB98" s="6">
        <v>32.642871999999997</v>
      </c>
      <c r="AC98" s="37">
        <f t="shared" si="72"/>
        <v>-0.1257990843122595</v>
      </c>
      <c r="AD98" s="33">
        <f t="shared" si="57"/>
        <v>-9.2104606843276034E-4</v>
      </c>
      <c r="AE98" s="6">
        <v>264.79879799999998</v>
      </c>
      <c r="AF98" s="37">
        <f t="shared" si="73"/>
        <v>-4.0786431477057836E-2</v>
      </c>
      <c r="AG98" s="33">
        <f t="shared" si="58"/>
        <v>-2.4224076525456279E-3</v>
      </c>
      <c r="AH98" s="6">
        <v>49.401572999999999</v>
      </c>
      <c r="AI98" s="37">
        <f t="shared" si="74"/>
        <v>-0.20504776344171952</v>
      </c>
      <c r="AJ98" s="33">
        <f t="shared" si="59"/>
        <v>-2.2720156850874404E-3</v>
      </c>
      <c r="AK98" s="6">
        <v>325.79998799999998</v>
      </c>
      <c r="AL98" s="37">
        <f t="shared" si="75"/>
        <v>-6.276971208172312E-2</v>
      </c>
      <c r="AM98" s="33">
        <f t="shared" si="60"/>
        <v>-4.5868729577041752E-3</v>
      </c>
      <c r="AN98" s="6">
        <v>281.326752</v>
      </c>
      <c r="AO98" s="37">
        <f t="shared" si="76"/>
        <v>-0.12340832921889076</v>
      </c>
      <c r="AP98" s="33">
        <f t="shared" si="61"/>
        <v>-7.7870150826691185E-3</v>
      </c>
      <c r="AQ98" s="6">
        <v>239.67782600000001</v>
      </c>
      <c r="AR98" s="37">
        <f t="shared" si="77"/>
        <v>-0.14367923682492217</v>
      </c>
      <c r="AS98" s="33">
        <f t="shared" si="62"/>
        <v>-7.7239131247633618E-3</v>
      </c>
      <c r="AT98" s="6">
        <v>58.994273999999997</v>
      </c>
      <c r="AU98" s="37">
        <f t="shared" si="78"/>
        <v>-0.14252046330075413</v>
      </c>
      <c r="AV98" s="33">
        <f t="shared" si="63"/>
        <v>-1.885830248664206E-3</v>
      </c>
      <c r="AW98">
        <v>371.03973400000001</v>
      </c>
      <c r="AX98" s="37">
        <f t="shared" si="79"/>
        <v>-7.4406264645609302E-2</v>
      </c>
      <c r="AY98" s="33">
        <f t="shared" si="64"/>
        <v>-6.1922065383962993E-3</v>
      </c>
      <c r="AZ98" s="6">
        <v>137.02937299999999</v>
      </c>
      <c r="BA98" s="37">
        <f t="shared" si="80"/>
        <v>-0.11975597183072619</v>
      </c>
      <c r="BB98" s="33">
        <f t="shared" si="65"/>
        <v>-3.6806655904518164E-3</v>
      </c>
    </row>
    <row r="99" spans="6:54" x14ac:dyDescent="0.35">
      <c r="F99" s="22">
        <f t="shared" si="49"/>
        <v>5569.4028019999987</v>
      </c>
      <c r="G99" s="33">
        <f t="shared" si="50"/>
        <v>0.10116202295866143</v>
      </c>
      <c r="I99" s="6" t="s">
        <v>132</v>
      </c>
      <c r="J99" s="6">
        <v>837.169983</v>
      </c>
      <c r="K99" s="37">
        <f t="shared" si="66"/>
        <v>0.19026091073613691</v>
      </c>
      <c r="L99" s="33">
        <f t="shared" si="51"/>
        <v>3.1382274303849489E-2</v>
      </c>
      <c r="M99" s="6">
        <v>284.67752100000001</v>
      </c>
      <c r="N99" s="37">
        <f t="shared" si="67"/>
        <v>7.3167851329688463E-2</v>
      </c>
      <c r="O99" s="33">
        <f t="shared" si="52"/>
        <v>4.1038801729773935E-3</v>
      </c>
      <c r="P99" s="6">
        <v>1264.9300539999999</v>
      </c>
      <c r="Q99" s="37">
        <f t="shared" si="68"/>
        <v>0.16678048540189494</v>
      </c>
      <c r="R99" s="33">
        <f t="shared" si="53"/>
        <v>4.1565493333772942E-2</v>
      </c>
      <c r="S99" s="6">
        <v>301.92001299999998</v>
      </c>
      <c r="T99" s="37">
        <f t="shared" si="69"/>
        <v>9.1185119872889339E-2</v>
      </c>
      <c r="U99" s="33">
        <f t="shared" si="54"/>
        <v>5.4242171756889532E-3</v>
      </c>
      <c r="V99" s="6">
        <v>70.673355000000001</v>
      </c>
      <c r="W99" s="37">
        <f t="shared" si="70"/>
        <v>5.1103217808588154E-2</v>
      </c>
      <c r="X99" s="33">
        <f t="shared" si="55"/>
        <v>7.1158232224489005E-4</v>
      </c>
      <c r="Y99" s="6">
        <v>316.756775</v>
      </c>
      <c r="Z99" s="37">
        <f t="shared" si="71"/>
        <v>5.2071394924131667E-2</v>
      </c>
      <c r="AA99" s="33">
        <f t="shared" si="56"/>
        <v>3.2497228141232502E-3</v>
      </c>
      <c r="AB99" s="6">
        <v>43.402892999999999</v>
      </c>
      <c r="AC99" s="37">
        <f t="shared" si="72"/>
        <v>0.32962850205092259</v>
      </c>
      <c r="AD99" s="33">
        <f t="shared" si="57"/>
        <v>2.8188023813519093E-3</v>
      </c>
      <c r="AE99" s="6">
        <v>278.26263399999999</v>
      </c>
      <c r="AF99" s="37">
        <f t="shared" si="73"/>
        <v>5.0845532916656278E-2</v>
      </c>
      <c r="AG99" s="33">
        <f t="shared" si="58"/>
        <v>2.7875899495691321E-3</v>
      </c>
      <c r="AH99" s="6">
        <v>46.614455999999997</v>
      </c>
      <c r="AI99" s="37">
        <f t="shared" si="74"/>
        <v>-5.64175760152415E-2</v>
      </c>
      <c r="AJ99" s="33">
        <f t="shared" si="59"/>
        <v>-5.1815087714911917E-4</v>
      </c>
      <c r="AK99" s="6">
        <v>359.67999300000002</v>
      </c>
      <c r="AL99" s="37">
        <f t="shared" si="75"/>
        <v>0.10399019720037571</v>
      </c>
      <c r="AM99" s="33">
        <f t="shared" si="60"/>
        <v>7.3693617786838713E-3</v>
      </c>
      <c r="AN99" s="6">
        <v>324.70214800000002</v>
      </c>
      <c r="AO99" s="37">
        <f t="shared" si="76"/>
        <v>0.15418155469267289</v>
      </c>
      <c r="AP99" s="33">
        <f t="shared" si="61"/>
        <v>9.8636755153227867E-3</v>
      </c>
      <c r="AQ99" s="6">
        <v>261.13055400000002</v>
      </c>
      <c r="AR99" s="37">
        <f t="shared" si="77"/>
        <v>8.9506519472518947E-2</v>
      </c>
      <c r="AS99" s="33">
        <f t="shared" si="62"/>
        <v>4.6050415639540283E-3</v>
      </c>
      <c r="AT99" s="6">
        <v>66.071678000000006</v>
      </c>
      <c r="AU99" s="37">
        <f t="shared" si="78"/>
        <v>0.11996764296141704</v>
      </c>
      <c r="AV99" s="33">
        <f t="shared" si="63"/>
        <v>1.5617109575374332E-3</v>
      </c>
      <c r="AW99">
        <v>467.46649200000002</v>
      </c>
      <c r="AX99" s="37">
        <f t="shared" si="79"/>
        <v>0.25988256556910966</v>
      </c>
      <c r="AY99" s="33">
        <f t="shared" si="64"/>
        <v>2.3935848438670523E-2</v>
      </c>
      <c r="AZ99" s="6">
        <v>152.04113799999999</v>
      </c>
      <c r="BA99" s="37">
        <f t="shared" si="80"/>
        <v>0.10955143901884451</v>
      </c>
      <c r="BB99" s="33">
        <f t="shared" si="65"/>
        <v>3.2817114540712056E-3</v>
      </c>
    </row>
    <row r="100" spans="6:54" x14ac:dyDescent="0.35">
      <c r="F100" s="22">
        <f t="shared" si="49"/>
        <v>5414.4077860000007</v>
      </c>
      <c r="G100" s="33">
        <f t="shared" si="50"/>
        <v>-2.7191623356039134E-2</v>
      </c>
      <c r="I100" s="6" t="s">
        <v>133</v>
      </c>
      <c r="J100" s="6">
        <v>864.53997800000002</v>
      </c>
      <c r="K100" s="37">
        <f t="shared" si="66"/>
        <v>3.2693473913051198E-2</v>
      </c>
      <c r="L100" s="33">
        <f t="shared" si="51"/>
        <v>5.0750172365666979E-3</v>
      </c>
      <c r="M100" s="6">
        <v>311.46014400000001</v>
      </c>
      <c r="N100" s="37">
        <f t="shared" si="67"/>
        <v>9.4080568447833288E-2</v>
      </c>
      <c r="O100" s="33">
        <f t="shared" si="52"/>
        <v>5.2613086964802408E-3</v>
      </c>
      <c r="P100" s="6">
        <v>1469.5600589999999</v>
      </c>
      <c r="Q100" s="37">
        <f t="shared" si="68"/>
        <v>0.16177179469561406</v>
      </c>
      <c r="R100" s="33">
        <f t="shared" si="53"/>
        <v>4.2685612193833655E-2</v>
      </c>
      <c r="S100" s="6">
        <v>350.36999500000002</v>
      </c>
      <c r="T100" s="37">
        <f t="shared" si="69"/>
        <v>0.16047290644492665</v>
      </c>
      <c r="U100" s="33">
        <f t="shared" si="54"/>
        <v>1.0095317833458517E-2</v>
      </c>
      <c r="V100" s="6">
        <v>74.646232999999995</v>
      </c>
      <c r="W100" s="37">
        <f t="shared" si="70"/>
        <v>5.6214651193508422E-2</v>
      </c>
      <c r="X100" s="33">
        <f t="shared" si="55"/>
        <v>7.5344019820176736E-4</v>
      </c>
      <c r="Y100" s="6">
        <v>347.86554000000001</v>
      </c>
      <c r="Z100" s="37">
        <f t="shared" si="71"/>
        <v>9.8210259275433032E-2</v>
      </c>
      <c r="AA100" s="33">
        <f t="shared" si="56"/>
        <v>6.1342240974418443E-3</v>
      </c>
      <c r="AB100" s="6">
        <v>44.998421</v>
      </c>
      <c r="AC100" s="37">
        <f t="shared" si="72"/>
        <v>3.6760867530189791E-2</v>
      </c>
      <c r="AD100" s="33">
        <f t="shared" si="57"/>
        <v>2.9701227443177324E-4</v>
      </c>
      <c r="AE100" s="6">
        <v>305.33673099999999</v>
      </c>
      <c r="AF100" s="37">
        <f t="shared" si="73"/>
        <v>9.7296919140066773E-2</v>
      </c>
      <c r="AG100" s="33">
        <f t="shared" si="58"/>
        <v>5.3342026574071675E-3</v>
      </c>
      <c r="AH100" s="6">
        <v>49.721457999999998</v>
      </c>
      <c r="AI100" s="37">
        <f t="shared" si="74"/>
        <v>6.6653185870065745E-2</v>
      </c>
      <c r="AJ100" s="33">
        <f t="shared" si="59"/>
        <v>5.9505367085579822E-4</v>
      </c>
      <c r="AK100" s="6">
        <v>425.86999500000002</v>
      </c>
      <c r="AL100" s="37">
        <f t="shared" si="75"/>
        <v>0.18402469775403935</v>
      </c>
      <c r="AM100" s="33">
        <f t="shared" si="60"/>
        <v>1.4071633871453146E-2</v>
      </c>
      <c r="AN100" s="6">
        <v>353.19198599999999</v>
      </c>
      <c r="AO100" s="37">
        <f t="shared" si="76"/>
        <v>8.774145220622305E-2</v>
      </c>
      <c r="AP100" s="33">
        <f t="shared" si="61"/>
        <v>5.5642550666494253E-3</v>
      </c>
      <c r="AQ100" s="6">
        <v>294.05902099999997</v>
      </c>
      <c r="AR100" s="37">
        <f t="shared" si="77"/>
        <v>0.12609963290622803</v>
      </c>
      <c r="AS100" s="33">
        <f t="shared" si="62"/>
        <v>6.6579372904306596E-3</v>
      </c>
      <c r="AT100" s="6">
        <v>64.971824999999995</v>
      </c>
      <c r="AU100" s="37">
        <f t="shared" si="78"/>
        <v>-1.6646360941521873E-2</v>
      </c>
      <c r="AV100" s="33">
        <f t="shared" si="63"/>
        <v>-1.9419397167520484E-4</v>
      </c>
      <c r="AW100">
        <v>466.03533900000002</v>
      </c>
      <c r="AX100" s="37">
        <f t="shared" si="79"/>
        <v>-3.0615092728400193E-3</v>
      </c>
      <c r="AY100" s="33">
        <f t="shared" si="64"/>
        <v>-2.561803415093772E-4</v>
      </c>
      <c r="AZ100" s="6">
        <v>146.77607699999999</v>
      </c>
      <c r="BA100" s="37">
        <f t="shared" si="80"/>
        <v>-3.4629187003322764E-2</v>
      </c>
      <c r="BB100" s="33">
        <f t="shared" si="65"/>
        <v>-9.1261781536466826E-4</v>
      </c>
    </row>
    <row r="101" spans="6:54" x14ac:dyDescent="0.35">
      <c r="F101" s="22">
        <f t="shared" ref="F101:F116" si="81">SUM(J102,M102,P102,S102,V102,Y102,AB102,AE102,AH102,AK102,AN102,AQ102,AT102,AW102,AZ102)</f>
        <v>5663.4509350000008</v>
      </c>
      <c r="G101" s="33">
        <f t="shared" ref="G101:G116" si="82">SUM(L102,O102,R102,U102,X102,AA102,AD102,AG102,AJ102,AM102,AP102,AS102,AV102,AY102,BB102)</f>
        <v>5.1753228417371372E-2</v>
      </c>
      <c r="I101" s="6" t="s">
        <v>134</v>
      </c>
      <c r="J101" s="6">
        <v>844.03002900000001</v>
      </c>
      <c r="K101" s="37">
        <f t="shared" si="66"/>
        <v>-2.3723540289538821E-2</v>
      </c>
      <c r="L101" s="33">
        <f t="shared" si="51"/>
        <v>-3.6981662981381727E-3</v>
      </c>
      <c r="M101" s="6">
        <v>305.48150600000002</v>
      </c>
      <c r="N101" s="37">
        <f t="shared" si="67"/>
        <v>-1.9195515430057687E-2</v>
      </c>
      <c r="O101" s="33">
        <f t="shared" si="52"/>
        <v>-1.083013174069091E-3</v>
      </c>
      <c r="P101" s="6">
        <v>1445.4499510000001</v>
      </c>
      <c r="Q101" s="37">
        <f t="shared" si="68"/>
        <v>-1.6406344097570399E-2</v>
      </c>
      <c r="R101" s="33">
        <f t="shared" si="53"/>
        <v>-4.3798971575877291E-3</v>
      </c>
      <c r="S101" s="6">
        <v>336.14001500000001</v>
      </c>
      <c r="T101" s="37">
        <f t="shared" si="69"/>
        <v>-4.0614151334505716E-2</v>
      </c>
      <c r="U101" s="33">
        <f t="shared" si="54"/>
        <v>-2.5214283774659561E-3</v>
      </c>
      <c r="V101" s="6">
        <v>75.90831</v>
      </c>
      <c r="W101" s="37">
        <f t="shared" si="70"/>
        <v>1.6907443942951617E-2</v>
      </c>
      <c r="X101" s="33">
        <f t="shared" si="55"/>
        <v>2.3703709562617595E-4</v>
      </c>
      <c r="Y101" s="6">
        <v>331.04070999999999</v>
      </c>
      <c r="Z101" s="37">
        <f t="shared" si="71"/>
        <v>-4.8365900226852075E-2</v>
      </c>
      <c r="AA101" s="33">
        <f t="shared" si="56"/>
        <v>-2.9571252450334502E-3</v>
      </c>
      <c r="AB101" s="6">
        <v>44.835135999999999</v>
      </c>
      <c r="AC101" s="37">
        <f t="shared" si="72"/>
        <v>-3.6286828820060574E-3</v>
      </c>
      <c r="AD101" s="33">
        <f t="shared" si="57"/>
        <v>-3.0048067479565624E-5</v>
      </c>
      <c r="AE101" s="6">
        <v>297.27450599999997</v>
      </c>
      <c r="AF101" s="37">
        <f t="shared" si="73"/>
        <v>-2.640437320985143E-2</v>
      </c>
      <c r="AG101" s="33">
        <f t="shared" si="58"/>
        <v>-1.4497147818260427E-3</v>
      </c>
      <c r="AH101" s="6">
        <v>49.383536999999997</v>
      </c>
      <c r="AI101" s="37">
        <f t="shared" si="74"/>
        <v>-6.7962809940127151E-3</v>
      </c>
      <c r="AJ101" s="33">
        <f t="shared" si="59"/>
        <v>-6.1987276761466976E-5</v>
      </c>
      <c r="AK101" s="6">
        <v>407.959991</v>
      </c>
      <c r="AL101" s="37">
        <f t="shared" si="75"/>
        <v>-4.205509711948599E-2</v>
      </c>
      <c r="AM101" s="33">
        <f t="shared" si="60"/>
        <v>-3.1687301216454088E-3</v>
      </c>
      <c r="AN101" s="6">
        <v>344.60003699999999</v>
      </c>
      <c r="AO101" s="37">
        <f t="shared" si="76"/>
        <v>-2.4326568383689205E-2</v>
      </c>
      <c r="AP101" s="33">
        <f t="shared" si="61"/>
        <v>-1.5482646849722024E-3</v>
      </c>
      <c r="AQ101" s="6">
        <v>275.34667999999999</v>
      </c>
      <c r="AR101" s="37">
        <f t="shared" si="77"/>
        <v>-6.3634643604421115E-2</v>
      </c>
      <c r="AS101" s="33">
        <f t="shared" si="62"/>
        <v>-3.2361042134222036E-3</v>
      </c>
      <c r="AT101" s="6">
        <v>57.716427000000003</v>
      </c>
      <c r="AU101" s="37">
        <f t="shared" si="78"/>
        <v>-0.11166991230429486</v>
      </c>
      <c r="AV101" s="33">
        <f t="shared" si="63"/>
        <v>-1.1903773406710368E-3</v>
      </c>
      <c r="AW101">
        <v>470.19784499999997</v>
      </c>
      <c r="AX101" s="37">
        <f t="shared" si="79"/>
        <v>8.9317389726961249E-3</v>
      </c>
      <c r="AY101" s="33">
        <f t="shared" si="64"/>
        <v>7.7564981860496886E-4</v>
      </c>
      <c r="AZ101" s="6">
        <v>129.04310599999999</v>
      </c>
      <c r="BA101" s="37">
        <f t="shared" si="80"/>
        <v>-0.12081649382140111</v>
      </c>
      <c r="BB101" s="33">
        <f t="shared" si="65"/>
        <v>-2.879453531197956E-3</v>
      </c>
    </row>
    <row r="102" spans="6:54" x14ac:dyDescent="0.35">
      <c r="F102" s="22">
        <f t="shared" si="81"/>
        <v>5466.8611539999993</v>
      </c>
      <c r="G102" s="33">
        <f t="shared" si="82"/>
        <v>-3.2378698030498781E-2</v>
      </c>
      <c r="I102" s="6" t="s">
        <v>135</v>
      </c>
      <c r="J102" s="6">
        <v>792.34997599999997</v>
      </c>
      <c r="K102" s="37">
        <f t="shared" si="66"/>
        <v>-6.1230111754708723E-2</v>
      </c>
      <c r="L102" s="33">
        <f t="shared" ref="L102:L117" si="83">(J102/$F101)*K102</f>
        <v>-8.5664514685728031E-3</v>
      </c>
      <c r="M102" s="6">
        <v>313.51849399999998</v>
      </c>
      <c r="N102" s="37">
        <f t="shared" si="67"/>
        <v>2.6309245706023037E-2</v>
      </c>
      <c r="O102" s="33">
        <f t="shared" ref="O102:O117" si="84">(M102/$F101)*N102</f>
        <v>1.4564326921335476E-3</v>
      </c>
      <c r="P102" s="6">
        <v>1532.920044</v>
      </c>
      <c r="Q102" s="37">
        <f t="shared" si="68"/>
        <v>6.0514093164890148E-2</v>
      </c>
      <c r="R102" s="33">
        <f t="shared" ref="R102:R117" si="85">(P102/$F101)*Q102</f>
        <v>1.6379283129949723E-2</v>
      </c>
      <c r="S102" s="6">
        <v>338.14001500000001</v>
      </c>
      <c r="T102" s="37">
        <f t="shared" si="69"/>
        <v>5.9499015611098847E-3</v>
      </c>
      <c r="U102" s="33">
        <f t="shared" ref="U102:U117" si="86">(S102/$F101)*T102</f>
        <v>3.5524273560643451E-4</v>
      </c>
      <c r="V102" s="6">
        <v>71.804114999999996</v>
      </c>
      <c r="W102" s="37">
        <f t="shared" si="70"/>
        <v>-5.4067795739359818E-2</v>
      </c>
      <c r="X102" s="33">
        <f t="shared" ref="X102:X117" si="87">(V102/$F101)*W102</f>
        <v>-6.8549904777545352E-4</v>
      </c>
      <c r="Y102" s="6">
        <v>370.57501200000002</v>
      </c>
      <c r="Z102" s="37">
        <f t="shared" si="71"/>
        <v>0.11942429074659738</v>
      </c>
      <c r="AA102" s="33">
        <f t="shared" ref="AA102:AA117" si="88">(Y102/$F101)*Z102</f>
        <v>7.8142564461912856E-3</v>
      </c>
      <c r="AB102" s="6">
        <v>42.578014000000003</v>
      </c>
      <c r="AC102" s="37">
        <f t="shared" si="72"/>
        <v>-5.0342704436092164E-2</v>
      </c>
      <c r="AD102" s="33">
        <f t="shared" ref="AD102:AD117" si="89">(AB102/$F101)*AC102</f>
        <v>-3.7847813972061791E-4</v>
      </c>
      <c r="AE102" s="6">
        <v>315.637451</v>
      </c>
      <c r="AF102" s="37">
        <f t="shared" si="73"/>
        <v>6.1771005011778665E-2</v>
      </c>
      <c r="AG102" s="33">
        <f t="shared" ref="AG102:AG117" si="90">(AE102/$F101)*AF102</f>
        <v>3.4426435032982308E-3</v>
      </c>
      <c r="AH102" s="6">
        <v>64.508780999999999</v>
      </c>
      <c r="AI102" s="37">
        <f t="shared" si="74"/>
        <v>0.30628109930643493</v>
      </c>
      <c r="AJ102" s="33">
        <f t="shared" ref="AJ102:AJ117" si="91">(AH102/$F101)*AI102</f>
        <v>3.4886539296200437E-3</v>
      </c>
      <c r="AK102" s="6">
        <v>480.5</v>
      </c>
      <c r="AL102" s="37">
        <f t="shared" si="75"/>
        <v>0.17781157613566081</v>
      </c>
      <c r="AM102" s="33">
        <f t="shared" ref="AM102:AM117" si="92">(AK102/$F101)*AL102</f>
        <v>1.5085936704276404E-2</v>
      </c>
      <c r="AN102" s="6">
        <v>367.26419099999998</v>
      </c>
      <c r="AO102" s="37">
        <f t="shared" si="76"/>
        <v>6.5769447378207904E-2</v>
      </c>
      <c r="AP102" s="33">
        <f t="shared" ref="AP102:AP117" si="93">(AN102/$F101)*AO102</f>
        <v>4.2650255402759294E-3</v>
      </c>
      <c r="AQ102" s="6">
        <v>318.95825200000002</v>
      </c>
      <c r="AR102" s="37">
        <f t="shared" si="77"/>
        <v>0.1583878621670689</v>
      </c>
      <c r="AS102" s="33">
        <f t="shared" ref="AS102:AS117" si="94">(AQ102/$F101)*AR102</f>
        <v>8.920200110257551E-3</v>
      </c>
      <c r="AT102" s="6">
        <v>63.645671999999998</v>
      </c>
      <c r="AU102" s="37">
        <f t="shared" si="78"/>
        <v>0.10273063161030384</v>
      </c>
      <c r="AV102" s="33">
        <f t="shared" ref="AV102:AV117" si="95">(AT102/$F101)*AU102</f>
        <v>1.1544833987022489E-3</v>
      </c>
      <c r="AW102">
        <v>447.74581899999998</v>
      </c>
      <c r="AX102" s="37">
        <f t="shared" si="79"/>
        <v>-4.7750167804363267E-2</v>
      </c>
      <c r="AY102" s="33">
        <f t="shared" ref="AY102:AY117" si="96">(AW102/$F101)*AX102</f>
        <v>-3.7750725196230659E-3</v>
      </c>
      <c r="AZ102" s="6">
        <v>143.30509900000001</v>
      </c>
      <c r="BA102" s="37">
        <f t="shared" si="80"/>
        <v>0.11052115407079569</v>
      </c>
      <c r="BB102" s="33">
        <f t="shared" ref="BB102:BB117" si="97">(AZ102/$F101)*BA102</f>
        <v>2.7965714027519211E-3</v>
      </c>
    </row>
    <row r="103" spans="6:54" x14ac:dyDescent="0.35">
      <c r="F103" s="22">
        <f t="shared" si="81"/>
        <v>5665.1511889999992</v>
      </c>
      <c r="G103" s="33">
        <f t="shared" si="82"/>
        <v>3.7193400228782619E-2</v>
      </c>
      <c r="I103" s="6" t="s">
        <v>136</v>
      </c>
      <c r="J103" s="6">
        <v>830.09997599999997</v>
      </c>
      <c r="K103" s="37">
        <f t="shared" si="66"/>
        <v>4.7643088462717392E-2</v>
      </c>
      <c r="L103" s="33">
        <f t="shared" si="83"/>
        <v>7.2342291994247319E-3</v>
      </c>
      <c r="M103" s="6">
        <v>286.796356</v>
      </c>
      <c r="N103" s="37">
        <f t="shared" si="67"/>
        <v>-8.5233051674457119E-2</v>
      </c>
      <c r="O103" s="33">
        <f t="shared" si="84"/>
        <v>-4.4714010366091704E-3</v>
      </c>
      <c r="P103" s="6">
        <v>1433.709961</v>
      </c>
      <c r="Q103" s="37">
        <f t="shared" si="68"/>
        <v>-6.4719672358853925E-2</v>
      </c>
      <c r="R103" s="33">
        <f t="shared" si="85"/>
        <v>-1.6973037419407134E-2</v>
      </c>
      <c r="S103" s="6">
        <v>327.80999800000001</v>
      </c>
      <c r="T103" s="37">
        <f t="shared" si="69"/>
        <v>-3.0549525468022462E-2</v>
      </c>
      <c r="U103" s="33">
        <f t="shared" si="86"/>
        <v>-1.8318445631724186E-3</v>
      </c>
      <c r="V103" s="6">
        <v>71.063263000000006</v>
      </c>
      <c r="W103" s="37">
        <f t="shared" si="70"/>
        <v>-1.0317681653760229E-2</v>
      </c>
      <c r="X103" s="33">
        <f t="shared" si="87"/>
        <v>-1.3411866595056354E-4</v>
      </c>
      <c r="Y103" s="6">
        <v>337.22781400000002</v>
      </c>
      <c r="Z103" s="37">
        <f t="shared" si="71"/>
        <v>-8.9987713472704386E-2</v>
      </c>
      <c r="AA103" s="33">
        <f t="shared" si="88"/>
        <v>-5.5509659101282624E-3</v>
      </c>
      <c r="AB103" s="6">
        <v>37.068375000000003</v>
      </c>
      <c r="AC103" s="37">
        <f t="shared" si="72"/>
        <v>-0.12940103312474835</v>
      </c>
      <c r="AD103" s="33">
        <f t="shared" si="89"/>
        <v>-8.7741134924305682E-4</v>
      </c>
      <c r="AE103" s="6">
        <v>301.679169</v>
      </c>
      <c r="AF103" s="37">
        <f t="shared" si="73"/>
        <v>-4.4222515280672434E-2</v>
      </c>
      <c r="AG103" s="33">
        <f t="shared" si="90"/>
        <v>-2.4403421424379315E-3</v>
      </c>
      <c r="AH103" s="6">
        <v>61.444186999999999</v>
      </c>
      <c r="AI103" s="37">
        <f t="shared" si="74"/>
        <v>-4.7506617742474465E-2</v>
      </c>
      <c r="AJ103" s="33">
        <f t="shared" si="91"/>
        <v>-5.3394542536905982E-4</v>
      </c>
      <c r="AK103" s="6">
        <v>473.23998999999998</v>
      </c>
      <c r="AL103" s="37">
        <f t="shared" si="75"/>
        <v>-1.5109281997918882E-2</v>
      </c>
      <c r="AM103" s="33">
        <f t="shared" si="92"/>
        <v>-1.3079381861327425E-3</v>
      </c>
      <c r="AN103" s="6">
        <v>352.66342200000003</v>
      </c>
      <c r="AO103" s="37">
        <f t="shared" si="76"/>
        <v>-3.9755493069565169E-2</v>
      </c>
      <c r="AP103" s="33">
        <f t="shared" si="93"/>
        <v>-2.564599289109756E-3</v>
      </c>
      <c r="AQ103" s="6">
        <v>286.74127199999998</v>
      </c>
      <c r="AR103" s="37">
        <f t="shared" si="77"/>
        <v>-0.10100688663167126</v>
      </c>
      <c r="AS103" s="33">
        <f t="shared" si="94"/>
        <v>-5.2978925818032976E-3</v>
      </c>
      <c r="AT103" s="6">
        <v>62.536121000000001</v>
      </c>
      <c r="AU103" s="37">
        <f t="shared" si="78"/>
        <v>-1.7433251392176302E-2</v>
      </c>
      <c r="AV103" s="33">
        <f t="shared" si="95"/>
        <v>-1.9942118297386628E-4</v>
      </c>
      <c r="AW103">
        <v>458.37744099999998</v>
      </c>
      <c r="AX103" s="37">
        <f t="shared" si="79"/>
        <v>2.3744771137661911E-2</v>
      </c>
      <c r="AY103" s="33">
        <f t="shared" si="96"/>
        <v>1.9909171139728798E-3</v>
      </c>
      <c r="AZ103" s="6">
        <v>146.403809</v>
      </c>
      <c r="BA103" s="37">
        <f t="shared" si="80"/>
        <v>2.1623166388517568E-2</v>
      </c>
      <c r="BB103" s="33">
        <f t="shared" si="97"/>
        <v>5.7907340844086603E-4</v>
      </c>
    </row>
    <row r="104" spans="6:54" x14ac:dyDescent="0.35">
      <c r="F104" s="22">
        <f t="shared" si="81"/>
        <v>5716.5669470000012</v>
      </c>
      <c r="G104" s="33">
        <f t="shared" si="82"/>
        <v>1.1063441167742456E-2</v>
      </c>
      <c r="I104" s="6" t="s">
        <v>137</v>
      </c>
      <c r="J104" s="6">
        <v>848.97997999999995</v>
      </c>
      <c r="K104" s="37">
        <f t="shared" si="66"/>
        <v>2.274425315728474E-2</v>
      </c>
      <c r="L104" s="33">
        <f t="shared" si="83"/>
        <v>3.4084554756595989E-3</v>
      </c>
      <c r="M104" s="6">
        <v>285.42297400000001</v>
      </c>
      <c r="N104" s="37">
        <f t="shared" si="67"/>
        <v>-4.7887010112499205E-3</v>
      </c>
      <c r="O104" s="33">
        <f t="shared" si="84"/>
        <v>-2.4126545587727294E-4</v>
      </c>
      <c r="P104" s="6">
        <v>1530.209961</v>
      </c>
      <c r="Q104" s="37">
        <f t="shared" si="68"/>
        <v>6.7307895337974849E-2</v>
      </c>
      <c r="R104" s="33">
        <f t="shared" si="85"/>
        <v>1.8180487768817179E-2</v>
      </c>
      <c r="S104" s="6">
        <v>325.76998900000001</v>
      </c>
      <c r="T104" s="37">
        <f t="shared" si="69"/>
        <v>-6.2231445424065363E-3</v>
      </c>
      <c r="U104" s="33">
        <f t="shared" si="86"/>
        <v>-3.5785695058970611E-4</v>
      </c>
      <c r="V104" s="6">
        <v>72.856812000000005</v>
      </c>
      <c r="W104" s="37">
        <f t="shared" si="70"/>
        <v>2.5238765070497798E-2</v>
      </c>
      <c r="X104" s="33">
        <f t="shared" si="87"/>
        <v>3.245837402228287E-4</v>
      </c>
      <c r="Y104" s="6">
        <v>341.64443999999997</v>
      </c>
      <c r="Z104" s="37">
        <f t="shared" si="71"/>
        <v>1.3096861577378521E-2</v>
      </c>
      <c r="AA104" s="33">
        <f t="shared" si="88"/>
        <v>7.8982357047223406E-4</v>
      </c>
      <c r="AB104" s="6">
        <v>34.827655999999998</v>
      </c>
      <c r="AC104" s="37">
        <f t="shared" si="72"/>
        <v>-6.0448266210752576E-2</v>
      </c>
      <c r="AD104" s="33">
        <f t="shared" si="89"/>
        <v>-3.7161787058257346E-4</v>
      </c>
      <c r="AE104" s="6">
        <v>312.83151199999998</v>
      </c>
      <c r="AF104" s="37">
        <f t="shared" si="73"/>
        <v>3.6967560726740047E-2</v>
      </c>
      <c r="AG104" s="33">
        <f t="shared" si="90"/>
        <v>2.0413608624519817E-3</v>
      </c>
      <c r="AH104" s="6">
        <v>62.928894</v>
      </c>
      <c r="AI104" s="37">
        <f t="shared" si="74"/>
        <v>2.4163506305323889E-2</v>
      </c>
      <c r="AJ104" s="33">
        <f t="shared" si="91"/>
        <v>2.6840991109091105E-4</v>
      </c>
      <c r="AK104" s="6">
        <v>500.07998700000002</v>
      </c>
      <c r="AL104" s="37">
        <f t="shared" si="75"/>
        <v>5.671540353130352E-2</v>
      </c>
      <c r="AM104" s="33">
        <f t="shared" si="92"/>
        <v>5.0064397779365291E-3</v>
      </c>
      <c r="AN104" s="6">
        <v>360.723389</v>
      </c>
      <c r="AO104" s="37">
        <f t="shared" si="76"/>
        <v>2.2854559041850308E-2</v>
      </c>
      <c r="AP104" s="33">
        <f t="shared" si="93"/>
        <v>1.4552434201022763E-3</v>
      </c>
      <c r="AQ104" s="6">
        <v>303.21783399999998</v>
      </c>
      <c r="AR104" s="37">
        <f t="shared" si="77"/>
        <v>5.7461424667182209E-2</v>
      </c>
      <c r="AS104" s="33">
        <f t="shared" si="94"/>
        <v>3.0755275799113648E-3</v>
      </c>
      <c r="AT104" s="6">
        <v>61.857956000000001</v>
      </c>
      <c r="AU104" s="37">
        <f t="shared" si="78"/>
        <v>-1.0844372646650084E-2</v>
      </c>
      <c r="AV104" s="33">
        <f t="shared" si="95"/>
        <v>-1.1841003066724766E-4</v>
      </c>
      <c r="AW104">
        <v>459.77533</v>
      </c>
      <c r="AX104" s="37">
        <f t="shared" si="79"/>
        <v>3.0496461539432974E-3</v>
      </c>
      <c r="AY104" s="33">
        <f t="shared" si="96"/>
        <v>2.4750479202303782E-4</v>
      </c>
      <c r="AZ104" s="6">
        <v>164.024475</v>
      </c>
      <c r="BA104" s="37">
        <f t="shared" si="80"/>
        <v>0.12035660902784298</v>
      </c>
      <c r="BB104" s="33">
        <f t="shared" si="97"/>
        <v>3.4847136378114776E-3</v>
      </c>
    </row>
    <row r="105" spans="6:54" x14ac:dyDescent="0.35">
      <c r="F105" s="22">
        <f t="shared" si="81"/>
        <v>5490.6112219999995</v>
      </c>
      <c r="G105" s="33">
        <f t="shared" si="82"/>
        <v>-3.5463168982143162E-2</v>
      </c>
      <c r="I105" s="6" t="s">
        <v>138</v>
      </c>
      <c r="J105" s="6">
        <v>917.30999799999995</v>
      </c>
      <c r="K105" s="37">
        <f t="shared" si="66"/>
        <v>8.0484840172556249E-2</v>
      </c>
      <c r="L105" s="33">
        <f t="shared" si="83"/>
        <v>1.2915015123974525E-2</v>
      </c>
      <c r="M105" s="6">
        <v>292.769745</v>
      </c>
      <c r="N105" s="37">
        <f t="shared" si="67"/>
        <v>2.5739942713931603E-2</v>
      </c>
      <c r="O105" s="33">
        <f t="shared" si="84"/>
        <v>1.3182521143441028E-3</v>
      </c>
      <c r="P105" s="6">
        <v>1491.5</v>
      </c>
      <c r="Q105" s="37">
        <f t="shared" si="68"/>
        <v>-2.529715659065692E-2</v>
      </c>
      <c r="R105" s="33">
        <f t="shared" si="85"/>
        <v>-6.6002391653552667E-3</v>
      </c>
      <c r="S105" s="6">
        <v>302.459991</v>
      </c>
      <c r="T105" s="37">
        <f t="shared" si="69"/>
        <v>-7.1553546327436587E-2</v>
      </c>
      <c r="U105" s="33">
        <f t="shared" si="86"/>
        <v>-3.7858534989382237E-3</v>
      </c>
      <c r="V105" s="6">
        <v>77.364906000000005</v>
      </c>
      <c r="W105" s="37">
        <f t="shared" si="70"/>
        <v>6.1876080990203079E-2</v>
      </c>
      <c r="X105" s="33">
        <f t="shared" si="87"/>
        <v>8.3739720602198824E-4</v>
      </c>
      <c r="Y105" s="6">
        <v>359.29293799999999</v>
      </c>
      <c r="Z105" s="37">
        <f t="shared" si="71"/>
        <v>5.1657500997235664E-2</v>
      </c>
      <c r="AA105" s="33">
        <f t="shared" si="88"/>
        <v>3.2467345305515808E-3</v>
      </c>
      <c r="AB105" s="6">
        <v>35.59066</v>
      </c>
      <c r="AC105" s="37">
        <f t="shared" si="72"/>
        <v>2.1907991740816618E-2</v>
      </c>
      <c r="AD105" s="33">
        <f t="shared" si="89"/>
        <v>1.3639652829385682E-4</v>
      </c>
      <c r="AE105" s="6">
        <v>322.644409</v>
      </c>
      <c r="AF105" s="37">
        <f t="shared" si="73"/>
        <v>3.1367994027404825E-2</v>
      </c>
      <c r="AG105" s="33">
        <f t="shared" si="90"/>
        <v>1.7704171031879209E-3</v>
      </c>
      <c r="AH105" s="6">
        <v>56.571724000000003</v>
      </c>
      <c r="AI105" s="37">
        <f t="shared" si="74"/>
        <v>-0.10102147989443444</v>
      </c>
      <c r="AJ105" s="33">
        <f t="shared" si="91"/>
        <v>-9.9971877031172535E-4</v>
      </c>
      <c r="AK105" s="6">
        <v>492.16000400000001</v>
      </c>
      <c r="AL105" s="37">
        <f t="shared" si="75"/>
        <v>-1.5837432422585632E-2</v>
      </c>
      <c r="AM105" s="33">
        <f t="shared" si="92"/>
        <v>-1.363502059315509E-3</v>
      </c>
      <c r="AN105" s="6">
        <v>377.22052000000002</v>
      </c>
      <c r="AO105" s="37">
        <f t="shared" si="76"/>
        <v>4.5733466426264989E-2</v>
      </c>
      <c r="AP105" s="33">
        <f t="shared" si="93"/>
        <v>3.0178255842471494E-3</v>
      </c>
      <c r="AQ105" s="6">
        <v>310.252838</v>
      </c>
      <c r="AR105" s="37">
        <f t="shared" si="77"/>
        <v>2.3201155114115139E-2</v>
      </c>
      <c r="AS105" s="33">
        <f t="shared" si="94"/>
        <v>1.2591865512587049E-3</v>
      </c>
      <c r="AT105" s="6">
        <v>60.927902000000003</v>
      </c>
      <c r="AU105" s="37">
        <f t="shared" si="78"/>
        <v>-1.5035317364834983E-2</v>
      </c>
      <c r="AV105" s="33">
        <f t="shared" si="95"/>
        <v>-1.6024833635934393E-4</v>
      </c>
      <c r="AW105">
        <v>451.72219799999999</v>
      </c>
      <c r="AX105" s="37">
        <f t="shared" si="79"/>
        <v>-1.7515363427611494E-2</v>
      </c>
      <c r="AY105" s="33">
        <f t="shared" si="96"/>
        <v>-1.384061192608207E-3</v>
      </c>
      <c r="AZ105" s="6">
        <v>168.77911399999999</v>
      </c>
      <c r="BA105" s="37">
        <f t="shared" si="80"/>
        <v>2.8987375207267071E-2</v>
      </c>
      <c r="BB105" s="33">
        <f t="shared" si="97"/>
        <v>8.5583944875090097E-4</v>
      </c>
    </row>
    <row r="106" spans="6:54" x14ac:dyDescent="0.35">
      <c r="F106" s="22">
        <f t="shared" si="81"/>
        <v>5788.6064420000012</v>
      </c>
      <c r="G106" s="33">
        <f t="shared" si="82"/>
        <v>5.6040815533579286E-2</v>
      </c>
      <c r="I106" s="6" t="s">
        <v>139</v>
      </c>
      <c r="J106" s="6">
        <v>903.30999799999995</v>
      </c>
      <c r="K106" s="37">
        <f t="shared" si="66"/>
        <v>-1.526201614560403E-2</v>
      </c>
      <c r="L106" s="33">
        <f t="shared" si="83"/>
        <v>-2.5108919966363528E-3</v>
      </c>
      <c r="M106" s="6">
        <v>276.12161300000002</v>
      </c>
      <c r="N106" s="37">
        <f t="shared" si="67"/>
        <v>-5.6864250095241146E-2</v>
      </c>
      <c r="O106" s="33">
        <f t="shared" si="84"/>
        <v>-2.8596904467430148E-3</v>
      </c>
      <c r="P106" s="6">
        <v>1321.869995</v>
      </c>
      <c r="Q106" s="37">
        <f t="shared" si="68"/>
        <v>-0.11373114649681527</v>
      </c>
      <c r="R106" s="33">
        <f t="shared" si="85"/>
        <v>-2.7380884198959496E-2</v>
      </c>
      <c r="S106" s="6">
        <v>342.85998499999999</v>
      </c>
      <c r="T106" s="37">
        <f t="shared" si="69"/>
        <v>0.13357136547689705</v>
      </c>
      <c r="U106" s="33">
        <f t="shared" si="86"/>
        <v>8.3408339276217734E-3</v>
      </c>
      <c r="V106" s="6">
        <v>72.571128999999999</v>
      </c>
      <c r="W106" s="37">
        <f t="shared" si="70"/>
        <v>-6.1963198145681263E-2</v>
      </c>
      <c r="X106" s="33">
        <f t="shared" si="87"/>
        <v>-8.1898700601220524E-4</v>
      </c>
      <c r="Y106" s="6">
        <v>364.09899899999999</v>
      </c>
      <c r="Z106" s="37">
        <f t="shared" si="71"/>
        <v>1.3376441593182664E-2</v>
      </c>
      <c r="AA106" s="33">
        <f t="shared" si="88"/>
        <v>8.8703220777043264E-4</v>
      </c>
      <c r="AB106" s="6">
        <v>30.893028000000001</v>
      </c>
      <c r="AC106" s="37">
        <f t="shared" si="72"/>
        <v>-0.13199058404648856</v>
      </c>
      <c r="AD106" s="33">
        <f t="shared" si="89"/>
        <v>-7.4264752025171251E-4</v>
      </c>
      <c r="AE106" s="6">
        <v>306.45230099999998</v>
      </c>
      <c r="AF106" s="37">
        <f t="shared" si="73"/>
        <v>-5.0185614714929147E-2</v>
      </c>
      <c r="AG106" s="33">
        <f t="shared" si="90"/>
        <v>-2.8010537414971787E-3</v>
      </c>
      <c r="AH106" s="6">
        <v>57.851973999999998</v>
      </c>
      <c r="AI106" s="37">
        <f t="shared" si="74"/>
        <v>2.263056363634941E-2</v>
      </c>
      <c r="AJ106" s="33">
        <f t="shared" si="91"/>
        <v>2.3844754730576909E-4</v>
      </c>
      <c r="AK106" s="6">
        <v>464.76998900000001</v>
      </c>
      <c r="AL106" s="37">
        <f t="shared" si="75"/>
        <v>-5.5652663315566793E-2</v>
      </c>
      <c r="AM106" s="33">
        <f t="shared" si="92"/>
        <v>-4.7108940464327571E-3</v>
      </c>
      <c r="AN106" s="6">
        <v>362.88989299999997</v>
      </c>
      <c r="AO106" s="37">
        <f t="shared" si="76"/>
        <v>-3.7990051548627439E-2</v>
      </c>
      <c r="AP106" s="33">
        <f t="shared" si="93"/>
        <v>-2.510869042467763E-3</v>
      </c>
      <c r="AQ106" s="6">
        <v>313.97839399999998</v>
      </c>
      <c r="AR106" s="37">
        <f t="shared" si="77"/>
        <v>1.2008128673427262E-2</v>
      </c>
      <c r="AS106" s="33">
        <f t="shared" si="94"/>
        <v>6.8668000763213435E-4</v>
      </c>
      <c r="AT106" s="6">
        <v>64.792632999999995</v>
      </c>
      <c r="AU106" s="37">
        <f t="shared" si="78"/>
        <v>6.3431217441230647E-2</v>
      </c>
      <c r="AV106" s="33">
        <f t="shared" si="95"/>
        <v>7.4852788264178E-4</v>
      </c>
      <c r="AW106">
        <v>431.842377</v>
      </c>
      <c r="AX106" s="37">
        <f t="shared" si="79"/>
        <v>-4.4008953042418322E-2</v>
      </c>
      <c r="AY106" s="33">
        <f t="shared" si="96"/>
        <v>-3.4613506807711306E-3</v>
      </c>
      <c r="AZ106" s="6">
        <v>176.30891399999999</v>
      </c>
      <c r="BA106" s="37">
        <f t="shared" si="80"/>
        <v>4.4613340013148754E-2</v>
      </c>
      <c r="BB106" s="33">
        <f t="shared" si="97"/>
        <v>1.4325781246565565E-3</v>
      </c>
    </row>
    <row r="107" spans="6:54" x14ac:dyDescent="0.35">
      <c r="F107" s="22">
        <f t="shared" si="81"/>
        <v>5754.5097840000008</v>
      </c>
      <c r="G107" s="33">
        <f t="shared" si="82"/>
        <v>-3.4390647597372925E-3</v>
      </c>
      <c r="I107" s="6" t="s">
        <v>140</v>
      </c>
      <c r="J107" s="6">
        <v>955.29998799999998</v>
      </c>
      <c r="K107" s="37">
        <f t="shared" si="66"/>
        <v>5.7554981252405046E-2</v>
      </c>
      <c r="L107" s="33">
        <f t="shared" si="83"/>
        <v>9.49836086641365E-3</v>
      </c>
      <c r="M107" s="6">
        <v>304.78717</v>
      </c>
      <c r="N107" s="37">
        <f t="shared" si="67"/>
        <v>0.10381497010884105</v>
      </c>
      <c r="O107" s="33">
        <f t="shared" si="84"/>
        <v>5.4661637926408969E-3</v>
      </c>
      <c r="P107" s="6">
        <v>1311.6400149999999</v>
      </c>
      <c r="Q107" s="37">
        <f t="shared" si="68"/>
        <v>-7.7390212643415578E-3</v>
      </c>
      <c r="R107" s="33">
        <f t="shared" si="85"/>
        <v>-1.7535844022139307E-3</v>
      </c>
      <c r="S107" s="6">
        <v>350.30999800000001</v>
      </c>
      <c r="T107" s="37">
        <f t="shared" si="69"/>
        <v>2.1729024458774369E-2</v>
      </c>
      <c r="U107" s="33">
        <f t="shared" si="86"/>
        <v>1.3149787588712354E-3</v>
      </c>
      <c r="V107" s="6">
        <v>75.166435000000007</v>
      </c>
      <c r="W107" s="37">
        <f t="shared" si="70"/>
        <v>3.5762238176010847E-2</v>
      </c>
      <c r="X107" s="33">
        <f t="shared" si="87"/>
        <v>4.6438119057596098E-4</v>
      </c>
      <c r="Y107" s="6">
        <v>398.261932</v>
      </c>
      <c r="Z107" s="37">
        <f t="shared" si="71"/>
        <v>9.3828692454054258E-2</v>
      </c>
      <c r="AA107" s="33">
        <f t="shared" si="88"/>
        <v>6.4555081966972423E-3</v>
      </c>
      <c r="AB107" s="6">
        <v>33.216324</v>
      </c>
      <c r="AC107" s="37">
        <f t="shared" si="72"/>
        <v>7.5204541296502211E-2</v>
      </c>
      <c r="AD107" s="33">
        <f t="shared" si="89"/>
        <v>4.3154055039072855E-4</v>
      </c>
      <c r="AE107" s="6">
        <v>343.14230300000003</v>
      </c>
      <c r="AF107" s="37">
        <f t="shared" si="73"/>
        <v>0.11972500085747456</v>
      </c>
      <c r="AG107" s="33">
        <f t="shared" si="90"/>
        <v>7.0971680200660617E-3</v>
      </c>
      <c r="AH107" s="6">
        <v>59.555767000000003</v>
      </c>
      <c r="AI107" s="37">
        <f t="shared" si="74"/>
        <v>2.9450905167038979E-2</v>
      </c>
      <c r="AJ107" s="33">
        <f t="shared" si="91"/>
        <v>3.0300405868692311E-4</v>
      </c>
      <c r="AK107" s="6">
        <v>502.23001099999999</v>
      </c>
      <c r="AL107" s="37">
        <f t="shared" si="75"/>
        <v>8.0599055202766071E-2</v>
      </c>
      <c r="AM107" s="33">
        <f t="shared" si="92"/>
        <v>6.9929204527314458E-3</v>
      </c>
      <c r="AN107" s="6">
        <v>391.00482199999999</v>
      </c>
      <c r="AO107" s="37">
        <f t="shared" si="76"/>
        <v>7.7475095179903558E-2</v>
      </c>
      <c r="AP107" s="33">
        <f t="shared" si="93"/>
        <v>5.233234648749893E-3</v>
      </c>
      <c r="AQ107" s="6">
        <v>345.39532500000001</v>
      </c>
      <c r="AR107" s="37">
        <f t="shared" si="77"/>
        <v>0.10006080545784318</v>
      </c>
      <c r="AS107" s="33">
        <f t="shared" si="94"/>
        <v>5.9704412050048837E-3</v>
      </c>
      <c r="AT107" s="6">
        <v>74.606742999999994</v>
      </c>
      <c r="AU107" s="37">
        <f t="shared" si="78"/>
        <v>0.15146953512446393</v>
      </c>
      <c r="AV107" s="33">
        <f t="shared" si="95"/>
        <v>1.9522226623262897E-3</v>
      </c>
      <c r="AW107">
        <v>450.78259300000002</v>
      </c>
      <c r="AX107" s="37">
        <f t="shared" si="79"/>
        <v>4.3859095375440707E-2</v>
      </c>
      <c r="AY107" s="33">
        <f t="shared" si="96"/>
        <v>3.4154881555817935E-3</v>
      </c>
      <c r="AZ107" s="6">
        <v>193.20701600000001</v>
      </c>
      <c r="BA107" s="37">
        <f t="shared" si="80"/>
        <v>9.5843718939815054E-2</v>
      </c>
      <c r="BB107" s="33">
        <f t="shared" si="97"/>
        <v>3.1989873770562251E-3</v>
      </c>
    </row>
    <row r="108" spans="6:54" x14ac:dyDescent="0.35">
      <c r="F108" s="22">
        <f t="shared" si="81"/>
        <v>5689.5143280000011</v>
      </c>
      <c r="G108" s="33">
        <f t="shared" si="82"/>
        <v>-9.8046711310812371E-3</v>
      </c>
      <c r="I108" s="6" t="s">
        <v>141</v>
      </c>
      <c r="J108" s="6">
        <v>925.78997800000002</v>
      </c>
      <c r="K108" s="37">
        <f t="shared" si="66"/>
        <v>-3.089083049376105E-2</v>
      </c>
      <c r="L108" s="33">
        <f t="shared" si="83"/>
        <v>-4.9697406654406291E-3</v>
      </c>
      <c r="M108" s="6">
        <v>327.55001800000002</v>
      </c>
      <c r="N108" s="37">
        <f t="shared" si="67"/>
        <v>7.4684403546251693E-2</v>
      </c>
      <c r="O108" s="33">
        <f t="shared" si="84"/>
        <v>4.251079352390932E-3</v>
      </c>
      <c r="P108" s="6">
        <v>1257.469971</v>
      </c>
      <c r="Q108" s="37">
        <f t="shared" si="68"/>
        <v>-4.1299474993525542E-2</v>
      </c>
      <c r="R108" s="33">
        <f t="shared" si="85"/>
        <v>-9.0247217524626212E-3</v>
      </c>
      <c r="S108" s="6">
        <v>353.58999599999999</v>
      </c>
      <c r="T108" s="37">
        <f t="shared" si="69"/>
        <v>9.3631298527767897E-3</v>
      </c>
      <c r="U108" s="33">
        <f t="shared" si="86"/>
        <v>5.7532425375242445E-4</v>
      </c>
      <c r="V108" s="6">
        <v>74.405403000000007</v>
      </c>
      <c r="W108" s="37">
        <f t="shared" si="70"/>
        <v>-1.0124625439532952E-2</v>
      </c>
      <c r="X108" s="33">
        <f t="shared" si="87"/>
        <v>-1.3091068819572995E-4</v>
      </c>
      <c r="Y108" s="6">
        <v>391.923767</v>
      </c>
      <c r="Z108" s="37">
        <f t="shared" si="71"/>
        <v>-1.5914563985995035E-2</v>
      </c>
      <c r="AA108" s="33">
        <f t="shared" si="88"/>
        <v>-1.0838969958650623E-3</v>
      </c>
      <c r="AB108" s="6">
        <v>39.359935999999998</v>
      </c>
      <c r="AC108" s="37">
        <f t="shared" si="72"/>
        <v>0.18495761300979593</v>
      </c>
      <c r="AD108" s="33">
        <f t="shared" si="89"/>
        <v>1.2650807947220154E-3</v>
      </c>
      <c r="AE108" s="6">
        <v>316.60144000000003</v>
      </c>
      <c r="AF108" s="37">
        <f t="shared" si="73"/>
        <v>-7.7346519994650725E-2</v>
      </c>
      <c r="AG108" s="33">
        <f t="shared" si="90"/>
        <v>-4.2554484271418542E-3</v>
      </c>
      <c r="AH108" s="6">
        <v>61.797561999999999</v>
      </c>
      <c r="AI108" s="37">
        <f t="shared" si="74"/>
        <v>3.7641946580924665E-2</v>
      </c>
      <c r="AJ108" s="33">
        <f t="shared" si="91"/>
        <v>4.0423608872873186E-4</v>
      </c>
      <c r="AK108" s="6">
        <v>554.72997999999995</v>
      </c>
      <c r="AL108" s="37">
        <f t="shared" si="75"/>
        <v>0.10453371532988689</v>
      </c>
      <c r="AM108" s="33">
        <f t="shared" si="92"/>
        <v>1.0076963632159468E-2</v>
      </c>
      <c r="AN108" s="6">
        <v>391.97912600000001</v>
      </c>
      <c r="AO108" s="37">
        <f t="shared" si="76"/>
        <v>2.4917953569381247E-3</v>
      </c>
      <c r="AP108" s="33">
        <f t="shared" si="93"/>
        <v>1.6973327057314184E-4</v>
      </c>
      <c r="AQ108" s="6">
        <v>350.39172400000001</v>
      </c>
      <c r="AR108" s="37">
        <f t="shared" si="77"/>
        <v>1.4465740090720674E-2</v>
      </c>
      <c r="AS108" s="33">
        <f t="shared" si="94"/>
        <v>8.8081796705196682E-4</v>
      </c>
      <c r="AT108" s="6">
        <v>76.178955000000002</v>
      </c>
      <c r="AU108" s="37">
        <f t="shared" si="78"/>
        <v>2.1073323090916963E-2</v>
      </c>
      <c r="AV108" s="33">
        <f t="shared" si="95"/>
        <v>2.7897141402156734E-4</v>
      </c>
      <c r="AW108">
        <v>437.06466699999999</v>
      </c>
      <c r="AX108" s="37">
        <f t="shared" si="79"/>
        <v>-3.0431356962357315E-2</v>
      </c>
      <c r="AY108" s="33">
        <f t="shared" si="96"/>
        <v>-2.3113125872323355E-3</v>
      </c>
      <c r="AZ108" s="6">
        <v>195.67726099999999</v>
      </c>
      <c r="BA108" s="37">
        <f t="shared" si="80"/>
        <v>1.2785482903995459E-2</v>
      </c>
      <c r="BB108" s="33">
        <f t="shared" si="97"/>
        <v>4.3475958320069423E-4</v>
      </c>
    </row>
    <row r="109" spans="6:54" x14ac:dyDescent="0.35">
      <c r="F109" s="22">
        <f t="shared" si="81"/>
        <v>5314.5757400000002</v>
      </c>
      <c r="G109" s="33">
        <f t="shared" si="82"/>
        <v>-6.459691789979663E-2</v>
      </c>
      <c r="I109" s="6" t="s">
        <v>142</v>
      </c>
      <c r="J109" s="6">
        <v>939.70001200000002</v>
      </c>
      <c r="K109" s="37">
        <f t="shared" si="66"/>
        <v>1.5025042753271191E-2</v>
      </c>
      <c r="L109" s="33">
        <f t="shared" si="83"/>
        <v>2.4815884171457258E-3</v>
      </c>
      <c r="M109" s="6">
        <v>324.076752</v>
      </c>
      <c r="N109" s="37">
        <f t="shared" si="67"/>
        <v>-1.0603772886985533E-2</v>
      </c>
      <c r="O109" s="33">
        <f t="shared" si="84"/>
        <v>-6.0399466071261716E-4</v>
      </c>
      <c r="P109" s="6">
        <v>1213.4799800000001</v>
      </c>
      <c r="Q109" s="37">
        <f t="shared" si="68"/>
        <v>-3.4982935588527005E-2</v>
      </c>
      <c r="R109" s="33">
        <f t="shared" si="85"/>
        <v>-7.4612857145628462E-3</v>
      </c>
      <c r="S109" s="6">
        <v>349.67999300000002</v>
      </c>
      <c r="T109" s="37">
        <f t="shared" si="69"/>
        <v>-1.1058013643575936E-2</v>
      </c>
      <c r="U109" s="33">
        <f t="shared" si="86"/>
        <v>-6.7963026553073084E-4</v>
      </c>
      <c r="V109" s="6">
        <v>72.136359999999996</v>
      </c>
      <c r="W109" s="37">
        <f t="shared" si="70"/>
        <v>-3.0495675159504351E-2</v>
      </c>
      <c r="X109" s="33">
        <f t="shared" si="87"/>
        <v>-3.8664934736571115E-4</v>
      </c>
      <c r="Y109" s="6">
        <v>388.29766799999999</v>
      </c>
      <c r="Z109" s="37">
        <f t="shared" si="71"/>
        <v>-9.2520518154746417E-3</v>
      </c>
      <c r="AA109" s="33">
        <f t="shared" si="88"/>
        <v>-6.3143353493000799E-4</v>
      </c>
      <c r="AB109" s="6">
        <v>42.898437999999999</v>
      </c>
      <c r="AC109" s="37">
        <f t="shared" si="72"/>
        <v>8.9901111627823826E-2</v>
      </c>
      <c r="AD109" s="33">
        <f t="shared" si="89"/>
        <v>6.7784648055416207E-4</v>
      </c>
      <c r="AE109" s="6">
        <v>332.04119900000001</v>
      </c>
      <c r="AF109" s="37">
        <f t="shared" si="73"/>
        <v>4.8767178696344463E-2</v>
      </c>
      <c r="AG109" s="33">
        <f t="shared" si="90"/>
        <v>2.8460623442833643E-3</v>
      </c>
      <c r="AH109" s="6">
        <v>68.892112999999995</v>
      </c>
      <c r="AI109" s="37">
        <f t="shared" si="74"/>
        <v>0.11480308883382803</v>
      </c>
      <c r="AJ109" s="33">
        <f t="shared" si="91"/>
        <v>1.3901058882594163E-3</v>
      </c>
      <c r="AK109" s="6">
        <v>511.41000400000001</v>
      </c>
      <c r="AL109" s="37">
        <f t="shared" si="75"/>
        <v>-7.8092004329746056E-2</v>
      </c>
      <c r="AM109" s="33">
        <f t="shared" si="92"/>
        <v>-7.0194097324089632E-3</v>
      </c>
      <c r="AN109" s="6">
        <v>410.82525600000002</v>
      </c>
      <c r="AO109" s="37">
        <f t="shared" si="76"/>
        <v>4.8079422474144748E-2</v>
      </c>
      <c r="AP109" s="33">
        <f t="shared" si="93"/>
        <v>3.4716919419756609E-3</v>
      </c>
      <c r="AQ109" s="6">
        <v>334.54834</v>
      </c>
      <c r="AR109" s="37">
        <f t="shared" si="77"/>
        <v>-4.521620493525131E-2</v>
      </c>
      <c r="AS109" s="33">
        <f t="shared" si="94"/>
        <v>-2.6587517721403881E-3</v>
      </c>
      <c r="AT109" s="6">
        <v>75.393828999999997</v>
      </c>
      <c r="AU109" s="37">
        <f t="shared" si="78"/>
        <v>-1.0306337229225648E-2</v>
      </c>
      <c r="AV109" s="33">
        <f t="shared" si="95"/>
        <v>-1.3657303275475152E-4</v>
      </c>
      <c r="AW109">
        <v>439.00338699999998</v>
      </c>
      <c r="AX109" s="37">
        <f t="shared" si="79"/>
        <v>4.4357738027814304E-3</v>
      </c>
      <c r="AY109" s="33">
        <f t="shared" si="96"/>
        <v>3.4226466638874724E-4</v>
      </c>
      <c r="AZ109" s="6">
        <v>187.13099700000001</v>
      </c>
      <c r="BA109" s="37">
        <f t="shared" si="80"/>
        <v>-4.3675304715145108E-2</v>
      </c>
      <c r="BB109" s="33">
        <f t="shared" si="97"/>
        <v>-1.436502809282301E-3</v>
      </c>
    </row>
    <row r="110" spans="6:54" x14ac:dyDescent="0.35">
      <c r="F110" s="22">
        <f t="shared" si="81"/>
        <v>5135.344016</v>
      </c>
      <c r="G110" s="33">
        <f t="shared" si="82"/>
        <v>-2.9662809751713287E-2</v>
      </c>
      <c r="I110" s="6" t="s">
        <v>143</v>
      </c>
      <c r="J110" s="6">
        <v>908.85998500000005</v>
      </c>
      <c r="K110" s="37">
        <f t="shared" si="66"/>
        <v>-3.2819013095851661E-2</v>
      </c>
      <c r="L110" s="33">
        <f t="shared" si="83"/>
        <v>-5.6124682776673611E-3</v>
      </c>
      <c r="M110" s="6">
        <v>298.36010700000003</v>
      </c>
      <c r="N110" s="37">
        <f t="shared" si="67"/>
        <v>-7.9353563133710905E-2</v>
      </c>
      <c r="O110" s="33">
        <f t="shared" si="84"/>
        <v>-4.4549064206967611E-3</v>
      </c>
      <c r="P110" s="6">
        <v>1108.0699460000001</v>
      </c>
      <c r="Q110" s="37">
        <f t="shared" si="68"/>
        <v>-8.6865902806241596E-2</v>
      </c>
      <c r="R110" s="33">
        <f t="shared" si="85"/>
        <v>-1.8111228617423633E-2</v>
      </c>
      <c r="S110" s="6">
        <v>343.60998499999999</v>
      </c>
      <c r="T110" s="37">
        <f t="shared" si="69"/>
        <v>-1.7358751205420065E-2</v>
      </c>
      <c r="U110" s="33">
        <f t="shared" si="86"/>
        <v>-1.1223172898676423E-3</v>
      </c>
      <c r="V110" s="6">
        <v>69.819191000000004</v>
      </c>
      <c r="W110" s="37">
        <f t="shared" si="70"/>
        <v>-3.2122067151710912E-2</v>
      </c>
      <c r="X110" s="33">
        <f t="shared" si="87"/>
        <v>-4.2199732424551544E-4</v>
      </c>
      <c r="Y110" s="6">
        <v>363.86068699999998</v>
      </c>
      <c r="Z110" s="37">
        <f t="shared" si="71"/>
        <v>-6.2933628022715821E-2</v>
      </c>
      <c r="AA110" s="33">
        <f t="shared" si="88"/>
        <v>-4.3087302257071277E-3</v>
      </c>
      <c r="AB110" s="6">
        <v>40.217289000000001</v>
      </c>
      <c r="AC110" s="37">
        <f t="shared" si="72"/>
        <v>-6.2499921325806729E-2</v>
      </c>
      <c r="AD110" s="33">
        <f t="shared" si="89"/>
        <v>-4.7295918270932993E-4</v>
      </c>
      <c r="AE110" s="6">
        <v>322.90829500000001</v>
      </c>
      <c r="AF110" s="37">
        <f t="shared" si="73"/>
        <v>-2.7505333758296651E-2</v>
      </c>
      <c r="AG110" s="33">
        <f t="shared" si="90"/>
        <v>-1.6711965097137771E-3</v>
      </c>
      <c r="AH110" s="6">
        <v>64.181870000000004</v>
      </c>
      <c r="AI110" s="37">
        <f t="shared" si="74"/>
        <v>-6.8371295274395075E-2</v>
      </c>
      <c r="AJ110" s="33">
        <f t="shared" si="91"/>
        <v>-8.2569104284377717E-4</v>
      </c>
      <c r="AK110" s="6">
        <v>437.26998900000001</v>
      </c>
      <c r="AL110" s="37">
        <f t="shared" si="75"/>
        <v>-0.14497177298080388</v>
      </c>
      <c r="AM110" s="33">
        <f t="shared" si="92"/>
        <v>-1.1927914602761238E-2</v>
      </c>
      <c r="AN110" s="6">
        <v>394.16885400000001</v>
      </c>
      <c r="AO110" s="37">
        <f t="shared" si="76"/>
        <v>-4.0543763453530259E-2</v>
      </c>
      <c r="AP110" s="33">
        <f t="shared" si="93"/>
        <v>-3.0070300169106447E-3</v>
      </c>
      <c r="AQ110" s="6">
        <v>314.78732300000001</v>
      </c>
      <c r="AR110" s="37">
        <f t="shared" si="77"/>
        <v>-5.906774787763102E-2</v>
      </c>
      <c r="AS110" s="33">
        <f t="shared" si="94"/>
        <v>-3.4986382995904767E-3</v>
      </c>
      <c r="AT110" s="6">
        <v>74.587799000000004</v>
      </c>
      <c r="AU110" s="37">
        <f t="shared" si="78"/>
        <v>-1.069092803338046E-2</v>
      </c>
      <c r="AV110" s="33">
        <f t="shared" si="95"/>
        <v>-1.5004260552268413E-4</v>
      </c>
      <c r="AW110">
        <v>403.107574</v>
      </c>
      <c r="AX110" s="37">
        <f t="shared" si="79"/>
        <v>-8.176659693971787E-2</v>
      </c>
      <c r="AY110" s="33">
        <f t="shared" si="96"/>
        <v>-6.2019502852367851E-3</v>
      </c>
      <c r="AZ110" s="6">
        <v>170.76684599999999</v>
      </c>
      <c r="BA110" s="37">
        <f t="shared" si="80"/>
        <v>-8.7447570217348974E-2</v>
      </c>
      <c r="BB110" s="33">
        <f t="shared" si="97"/>
        <v>-2.8098471988998721E-3</v>
      </c>
    </row>
    <row r="111" spans="6:54" x14ac:dyDescent="0.35">
      <c r="F111" s="22">
        <f t="shared" si="81"/>
        <v>5714.7119599999996</v>
      </c>
      <c r="G111" s="33">
        <f t="shared" si="82"/>
        <v>0.11850378352865965</v>
      </c>
      <c r="I111" s="6" t="s">
        <v>144</v>
      </c>
      <c r="J111" s="6">
        <v>930.44000200000005</v>
      </c>
      <c r="K111" s="37">
        <f t="shared" si="66"/>
        <v>2.3744050080497268E-2</v>
      </c>
      <c r="L111" s="33">
        <f t="shared" si="83"/>
        <v>4.3020319448032049E-3</v>
      </c>
      <c r="M111" s="6">
        <v>281.10983299999998</v>
      </c>
      <c r="N111" s="37">
        <f t="shared" si="67"/>
        <v>-5.7816958753135334E-2</v>
      </c>
      <c r="O111" s="33">
        <f t="shared" si="84"/>
        <v>-3.164912724254336E-3</v>
      </c>
      <c r="P111" s="6">
        <v>985.20001200000002</v>
      </c>
      <c r="Q111" s="37">
        <f t="shared" si="68"/>
        <v>-0.11088644218133144</v>
      </c>
      <c r="R111" s="33">
        <f t="shared" si="85"/>
        <v>-2.127322411649803E-2</v>
      </c>
      <c r="S111" s="6">
        <v>332.040009</v>
      </c>
      <c r="T111" s="37">
        <f t="shared" si="69"/>
        <v>-3.3671827086165722E-2</v>
      </c>
      <c r="U111" s="33">
        <f t="shared" si="86"/>
        <v>-2.177146016684096E-3</v>
      </c>
      <c r="V111" s="6">
        <v>73.756409000000005</v>
      </c>
      <c r="W111" s="37">
        <f t="shared" si="70"/>
        <v>5.6391630203793126E-2</v>
      </c>
      <c r="X111" s="33">
        <f t="shared" si="87"/>
        <v>8.0992512449583071E-4</v>
      </c>
      <c r="Y111" s="6">
        <v>347.82891799999999</v>
      </c>
      <c r="Z111" s="37">
        <f t="shared" si="71"/>
        <v>-4.4060184495831496E-2</v>
      </c>
      <c r="AA111" s="33">
        <f t="shared" si="88"/>
        <v>-2.9842998350873176E-3</v>
      </c>
      <c r="AB111" s="6">
        <v>38.866928000000001</v>
      </c>
      <c r="AC111" s="37">
        <f t="shared" si="72"/>
        <v>-3.3576629195468631E-2</v>
      </c>
      <c r="AD111" s="33">
        <f t="shared" si="89"/>
        <v>-2.5412522030792361E-4</v>
      </c>
      <c r="AE111" s="6">
        <v>308.14825400000001</v>
      </c>
      <c r="AF111" s="37">
        <f t="shared" si="73"/>
        <v>-4.5709699095837726E-2</v>
      </c>
      <c r="AG111" s="33">
        <f t="shared" si="90"/>
        <v>-2.7428277294301081E-3</v>
      </c>
      <c r="AH111" s="6">
        <v>67.133308</v>
      </c>
      <c r="AI111" s="37">
        <f t="shared" si="74"/>
        <v>4.5985540776546333E-2</v>
      </c>
      <c r="AJ111" s="33">
        <f t="shared" si="91"/>
        <v>6.0115962297362948E-4</v>
      </c>
      <c r="AK111" s="6">
        <v>399.47000100000002</v>
      </c>
      <c r="AL111" s="37">
        <f t="shared" si="75"/>
        <v>-8.6445420337319293E-2</v>
      </c>
      <c r="AM111" s="33">
        <f t="shared" si="92"/>
        <v>-6.7244476788708213E-3</v>
      </c>
      <c r="AN111" s="6">
        <v>374.69485500000002</v>
      </c>
      <c r="AO111" s="37">
        <f t="shared" si="76"/>
        <v>-4.9405220129340795E-2</v>
      </c>
      <c r="AP111" s="33">
        <f t="shared" si="93"/>
        <v>-3.6047987700394855E-3</v>
      </c>
      <c r="AQ111" s="6">
        <v>306.65304600000002</v>
      </c>
      <c r="AR111" s="37">
        <f t="shared" si="77"/>
        <v>-2.5840548223093458E-2</v>
      </c>
      <c r="AS111" s="33">
        <f t="shared" si="94"/>
        <v>-1.5430480992573677E-3</v>
      </c>
      <c r="AT111" s="6">
        <v>71.540588</v>
      </c>
      <c r="AU111" s="37">
        <f t="shared" si="78"/>
        <v>-4.0854014206800821E-2</v>
      </c>
      <c r="AV111" s="33">
        <f t="shared" si="95"/>
        <v>-5.6913815109731181E-4</v>
      </c>
      <c r="AW111">
        <v>448.13388099999997</v>
      </c>
      <c r="AX111" s="37">
        <f t="shared" si="79"/>
        <v>0.1116979930523458</v>
      </c>
      <c r="AY111" s="33">
        <f t="shared" si="96"/>
        <v>9.7472837205262609E-3</v>
      </c>
      <c r="AZ111" s="6">
        <v>170.32797199999999</v>
      </c>
      <c r="BA111" s="37">
        <f t="shared" si="80"/>
        <v>-2.5700187728477371E-3</v>
      </c>
      <c r="BB111" s="33">
        <f t="shared" si="97"/>
        <v>-8.5241822985415296E-5</v>
      </c>
    </row>
    <row r="112" spans="6:54" x14ac:dyDescent="0.35">
      <c r="F112" s="22">
        <f t="shared" si="81"/>
        <v>5986.1698459999998</v>
      </c>
      <c r="G112" s="33">
        <f t="shared" si="82"/>
        <v>5.2877840303656463E-2</v>
      </c>
      <c r="I112" s="6" t="s">
        <v>145</v>
      </c>
      <c r="J112" s="6">
        <v>982.38000499999998</v>
      </c>
      <c r="K112" s="37">
        <f t="shared" si="66"/>
        <v>5.5823054563812625E-2</v>
      </c>
      <c r="L112" s="33">
        <f t="shared" si="83"/>
        <v>9.5961884002835236E-3</v>
      </c>
      <c r="M112" s="6">
        <v>309.54763800000001</v>
      </c>
      <c r="N112" s="37">
        <f t="shared" si="67"/>
        <v>0.10116261212392391</v>
      </c>
      <c r="O112" s="33">
        <f t="shared" si="84"/>
        <v>5.4796545925773679E-3</v>
      </c>
      <c r="P112" s="6">
        <v>1091.9300539999999</v>
      </c>
      <c r="Q112" s="37">
        <f t="shared" si="68"/>
        <v>0.10833337464474159</v>
      </c>
      <c r="R112" s="33">
        <f t="shared" si="85"/>
        <v>2.0699637786439705E-2</v>
      </c>
      <c r="S112" s="6">
        <v>434.83999599999999</v>
      </c>
      <c r="T112" s="37">
        <f t="shared" si="69"/>
        <v>0.30960120531739893</v>
      </c>
      <c r="U112" s="33">
        <f t="shared" si="86"/>
        <v>2.3557965445000821E-2</v>
      </c>
      <c r="V112" s="6">
        <v>77.850716000000006</v>
      </c>
      <c r="W112" s="37">
        <f t="shared" si="70"/>
        <v>5.5511203101007808E-2</v>
      </c>
      <c r="X112" s="33">
        <f t="shared" si="87"/>
        <v>7.5622129998567395E-4</v>
      </c>
      <c r="Y112" s="6">
        <v>414.06686400000001</v>
      </c>
      <c r="Z112" s="37">
        <f t="shared" si="71"/>
        <v>0.19043254477191005</v>
      </c>
      <c r="AA112" s="33">
        <f t="shared" si="88"/>
        <v>1.3798036921049715E-2</v>
      </c>
      <c r="AB112" s="6">
        <v>35.431389000000003</v>
      </c>
      <c r="AC112" s="37">
        <f t="shared" si="72"/>
        <v>-8.839234734476567E-2</v>
      </c>
      <c r="AD112" s="33">
        <f t="shared" si="89"/>
        <v>-5.4803525800021429E-4</v>
      </c>
      <c r="AE112" s="6">
        <v>327.81390399999998</v>
      </c>
      <c r="AF112" s="37">
        <f t="shared" si="73"/>
        <v>6.3818794183399696E-2</v>
      </c>
      <c r="AG112" s="33">
        <f t="shared" si="90"/>
        <v>3.6608473386351998E-3</v>
      </c>
      <c r="AH112" s="6">
        <v>77.805785999999998</v>
      </c>
      <c r="AI112" s="37">
        <f t="shared" si="74"/>
        <v>0.15897440954347131</v>
      </c>
      <c r="AJ112" s="33">
        <f t="shared" si="91"/>
        <v>2.1644361036904625E-3</v>
      </c>
      <c r="AK112" s="6">
        <v>465.82000699999998</v>
      </c>
      <c r="AL112" s="37">
        <f t="shared" si="75"/>
        <v>0.16609509057978034</v>
      </c>
      <c r="AM112" s="33">
        <f t="shared" si="92"/>
        <v>1.3538812944220361E-2</v>
      </c>
      <c r="AN112" s="6">
        <v>412.60726899999997</v>
      </c>
      <c r="AO112" s="37">
        <f t="shared" si="76"/>
        <v>0.10118210456879627</v>
      </c>
      <c r="AP112" s="33">
        <f t="shared" si="93"/>
        <v>7.3054376371059397E-3</v>
      </c>
      <c r="AQ112" s="6">
        <v>363.363922</v>
      </c>
      <c r="AR112" s="37">
        <f t="shared" si="77"/>
        <v>0.18493498349271242</v>
      </c>
      <c r="AS112" s="33">
        <f t="shared" si="94"/>
        <v>1.1758895529166313E-2</v>
      </c>
      <c r="AT112" s="6">
        <v>90.433914000000001</v>
      </c>
      <c r="AU112" s="37">
        <f t="shared" si="78"/>
        <v>0.26409240583820759</v>
      </c>
      <c r="AV112" s="33">
        <f t="shared" si="95"/>
        <v>4.1791974967056019E-3</v>
      </c>
      <c r="AW112">
        <v>441.36218300000002</v>
      </c>
      <c r="AX112" s="37">
        <f t="shared" si="79"/>
        <v>-1.5110881562646138E-2</v>
      </c>
      <c r="AY112" s="33">
        <f t="shared" si="96"/>
        <v>-1.1670529888865913E-3</v>
      </c>
      <c r="AZ112" s="6">
        <v>189.458313</v>
      </c>
      <c r="BA112" s="37">
        <f t="shared" si="80"/>
        <v>0.11231473477533108</v>
      </c>
      <c r="BB112" s="33">
        <f t="shared" si="97"/>
        <v>3.7235402806857585E-3</v>
      </c>
    </row>
    <row r="113" spans="6:54" x14ac:dyDescent="0.35">
      <c r="F113" s="22">
        <f t="shared" si="81"/>
        <v>6023.6872789999998</v>
      </c>
      <c r="G113" s="33">
        <f t="shared" si="82"/>
        <v>8.3633814227815299E-3</v>
      </c>
      <c r="I113" s="6" t="s">
        <v>146</v>
      </c>
      <c r="J113" s="6">
        <v>950.080017</v>
      </c>
      <c r="K113" s="37">
        <f t="shared" si="66"/>
        <v>-3.2879321480082428E-2</v>
      </c>
      <c r="L113" s="33">
        <f t="shared" si="83"/>
        <v>-5.2183595043863683E-3</v>
      </c>
      <c r="M113" s="6">
        <v>344.48962399999999</v>
      </c>
      <c r="N113" s="37">
        <f t="shared" si="67"/>
        <v>0.11288080318028459</v>
      </c>
      <c r="O113" s="33">
        <f t="shared" si="84"/>
        <v>6.4960177283272906E-3</v>
      </c>
      <c r="P113" s="6">
        <v>1212.959961</v>
      </c>
      <c r="Q113" s="37">
        <f t="shared" si="68"/>
        <v>0.11084034783788459</v>
      </c>
      <c r="R113" s="33">
        <f t="shared" si="85"/>
        <v>2.2459253153417277E-2</v>
      </c>
      <c r="S113" s="6">
        <v>451.10998499999999</v>
      </c>
      <c r="T113" s="37">
        <f t="shared" si="69"/>
        <v>3.7416036127458731E-2</v>
      </c>
      <c r="U113" s="33">
        <f t="shared" si="86"/>
        <v>2.8196238881353932E-3</v>
      </c>
      <c r="V113" s="6">
        <v>78.779747</v>
      </c>
      <c r="W113" s="37">
        <f t="shared" si="70"/>
        <v>1.1933493328436372E-2</v>
      </c>
      <c r="X113" s="33">
        <f t="shared" si="87"/>
        <v>1.5704826448728287E-4</v>
      </c>
      <c r="Y113" s="6">
        <v>439.60531600000002</v>
      </c>
      <c r="Z113" s="37">
        <f t="shared" si="71"/>
        <v>6.1677120823655202E-2</v>
      </c>
      <c r="AA113" s="33">
        <f t="shared" si="88"/>
        <v>4.5293720170286539E-3</v>
      </c>
      <c r="AB113" s="6">
        <v>35.313285999999998</v>
      </c>
      <c r="AC113" s="37">
        <f t="shared" si="72"/>
        <v>-3.3332873289276055E-3</v>
      </c>
      <c r="AD113" s="33">
        <f t="shared" si="89"/>
        <v>-1.9663546440342114E-5</v>
      </c>
      <c r="AE113" s="6">
        <v>290.421021</v>
      </c>
      <c r="AF113" s="37">
        <f t="shared" si="73"/>
        <v>-0.11406741002663506</v>
      </c>
      <c r="AG113" s="33">
        <f t="shared" si="90"/>
        <v>-5.5340183347615951E-3</v>
      </c>
      <c r="AH113" s="6">
        <v>83.973197999999996</v>
      </c>
      <c r="AI113" s="37">
        <f t="shared" si="74"/>
        <v>7.9266752732245371E-2</v>
      </c>
      <c r="AJ113" s="33">
        <f t="shared" si="91"/>
        <v>1.1119435120020285E-3</v>
      </c>
      <c r="AK113" s="6">
        <v>555.04998799999998</v>
      </c>
      <c r="AL113" s="37">
        <f t="shared" si="75"/>
        <v>0.19155463410570087</v>
      </c>
      <c r="AM113" s="33">
        <f t="shared" si="92"/>
        <v>1.7761339904640197E-2</v>
      </c>
      <c r="AN113" s="6">
        <v>425.24981700000001</v>
      </c>
      <c r="AO113" s="37">
        <f t="shared" si="76"/>
        <v>3.0640633236153757E-2</v>
      </c>
      <c r="AP113" s="33">
        <f t="shared" si="93"/>
        <v>2.1766712291241097E-3</v>
      </c>
      <c r="AQ113" s="6">
        <v>389.67675800000001</v>
      </c>
      <c r="AR113" s="37">
        <f t="shared" si="77"/>
        <v>7.2414553033143467E-2</v>
      </c>
      <c r="AS113" s="33">
        <f t="shared" si="94"/>
        <v>4.7139103941111959E-3</v>
      </c>
      <c r="AT113" s="6">
        <v>87.237708999999995</v>
      </c>
      <c r="AU113" s="37">
        <f t="shared" si="78"/>
        <v>-3.534299090493867E-2</v>
      </c>
      <c r="AV113" s="33">
        <f t="shared" si="95"/>
        <v>-5.1506082103816846E-4</v>
      </c>
      <c r="AW113">
        <v>449.938782</v>
      </c>
      <c r="AX113" s="37">
        <f t="shared" si="79"/>
        <v>1.9432111155748898E-2</v>
      </c>
      <c r="AY113" s="33">
        <f t="shared" si="96"/>
        <v>1.4605767377196253E-3</v>
      </c>
      <c r="AZ113" s="6">
        <v>192.284637</v>
      </c>
      <c r="BA113" s="37">
        <f t="shared" si="80"/>
        <v>1.4917920228710153E-2</v>
      </c>
      <c r="BB113" s="33">
        <f t="shared" si="97"/>
        <v>4.7918568128988711E-4</v>
      </c>
    </row>
    <row r="114" spans="6:54" x14ac:dyDescent="0.35">
      <c r="F114" s="22">
        <f t="shared" si="81"/>
        <v>6252.1440840000005</v>
      </c>
      <c r="G114" s="33">
        <f t="shared" si="82"/>
        <v>3.9789979059682623E-2</v>
      </c>
      <c r="I114" s="6" t="s">
        <v>148</v>
      </c>
      <c r="J114" s="6">
        <v>1023.049988</v>
      </c>
      <c r="K114" s="37">
        <f t="shared" si="66"/>
        <v>7.6804026707573608E-2</v>
      </c>
      <c r="L114" s="33">
        <f t="shared" si="83"/>
        <v>1.3044229383464789E-2</v>
      </c>
      <c r="M114" s="6">
        <v>350.86154199999999</v>
      </c>
      <c r="N114" s="37">
        <f t="shared" si="67"/>
        <v>1.8496690628917154E-2</v>
      </c>
      <c r="O114" s="33">
        <f t="shared" si="84"/>
        <v>1.0773762141643248E-3</v>
      </c>
      <c r="P114" s="6">
        <v>1197.1899410000001</v>
      </c>
      <c r="Q114" s="37">
        <f t="shared" si="68"/>
        <v>-1.3001270039448507E-2</v>
      </c>
      <c r="R114" s="33">
        <f t="shared" si="85"/>
        <v>-2.5839637734375201E-3</v>
      </c>
      <c r="S114" s="6">
        <v>457.44000199999999</v>
      </c>
      <c r="T114" s="37">
        <f t="shared" si="69"/>
        <v>1.4032092417550894E-2</v>
      </c>
      <c r="U114" s="33">
        <f t="shared" si="86"/>
        <v>1.0655998703528757E-3</v>
      </c>
      <c r="V114" s="6">
        <v>83.217338999999996</v>
      </c>
      <c r="W114" s="37">
        <f t="shared" si="70"/>
        <v>5.6329096868005871E-2</v>
      </c>
      <c r="X114" s="33">
        <f t="shared" si="87"/>
        <v>7.7818740125680465E-4</v>
      </c>
      <c r="Y114" s="6">
        <v>447.41909800000002</v>
      </c>
      <c r="Z114" s="37">
        <f t="shared" si="71"/>
        <v>1.7774539377954209E-2</v>
      </c>
      <c r="AA114" s="33">
        <f t="shared" si="88"/>
        <v>1.3202326096134901E-3</v>
      </c>
      <c r="AB114" s="6">
        <v>30.835152000000001</v>
      </c>
      <c r="AC114" s="37">
        <f t="shared" si="72"/>
        <v>-0.12681159153526517</v>
      </c>
      <c r="AD114" s="33">
        <f t="shared" si="89"/>
        <v>-6.4914636488250124E-4</v>
      </c>
      <c r="AE114" s="6">
        <v>297.815765</v>
      </c>
      <c r="AF114" s="37">
        <f t="shared" si="73"/>
        <v>2.5462151377809539E-2</v>
      </c>
      <c r="AG114" s="33">
        <f t="shared" si="90"/>
        <v>1.2588684870086784E-3</v>
      </c>
      <c r="AH114" s="6">
        <v>84.987198000000006</v>
      </c>
      <c r="AI114" s="37">
        <f t="shared" si="74"/>
        <v>1.207528144873094E-2</v>
      </c>
      <c r="AJ114" s="33">
        <f t="shared" si="91"/>
        <v>1.7036812966150384E-4</v>
      </c>
      <c r="AK114" s="6">
        <v>515.080017</v>
      </c>
      <c r="AL114" s="37">
        <f t="shared" si="75"/>
        <v>-7.2011479802067818E-2</v>
      </c>
      <c r="AM114" s="33">
        <f t="shared" si="92"/>
        <v>-6.1576360993962301E-3</v>
      </c>
      <c r="AN114" s="6">
        <v>447.90271000000001</v>
      </c>
      <c r="AO114" s="37">
        <f t="shared" si="76"/>
        <v>5.3269612576929116E-2</v>
      </c>
      <c r="AP114" s="33">
        <f t="shared" si="93"/>
        <v>3.9609632321114781E-3</v>
      </c>
      <c r="AQ114" s="6">
        <v>391.153412</v>
      </c>
      <c r="AR114" s="37">
        <f t="shared" si="77"/>
        <v>3.7894330869997547E-3</v>
      </c>
      <c r="AS114" s="33">
        <f t="shared" si="94"/>
        <v>2.4607015817257316E-4</v>
      </c>
      <c r="AT114" s="6">
        <v>86.287743000000006</v>
      </c>
      <c r="AU114" s="37">
        <f t="shared" si="78"/>
        <v>-1.0889396465007917E-2</v>
      </c>
      <c r="AV114" s="33">
        <f t="shared" si="95"/>
        <v>-1.5598775302852366E-4</v>
      </c>
      <c r="AW114">
        <v>426.28237899999999</v>
      </c>
      <c r="AX114" s="37">
        <f t="shared" si="79"/>
        <v>-5.2576937010955442E-2</v>
      </c>
      <c r="AY114" s="33">
        <f t="shared" si="96"/>
        <v>-3.7207478993305215E-3</v>
      </c>
      <c r="AZ114" s="6">
        <v>184.16499300000001</v>
      </c>
      <c r="BA114" s="37">
        <f t="shared" si="80"/>
        <v>-4.22272113190197E-2</v>
      </c>
      <c r="BB114" s="33">
        <f t="shared" si="97"/>
        <v>-1.2910321729496914E-3</v>
      </c>
    </row>
    <row r="115" spans="6:54" x14ac:dyDescent="0.35">
      <c r="F115" s="22">
        <f t="shared" si="81"/>
        <v>6437.9637280000006</v>
      </c>
      <c r="G115" s="33">
        <f t="shared" si="82"/>
        <v>3.1587950430649644E-2</v>
      </c>
      <c r="I115" s="6" t="s">
        <v>149</v>
      </c>
      <c r="J115" s="6">
        <v>1087.420044</v>
      </c>
      <c r="K115" s="37">
        <f t="shared" si="66"/>
        <v>6.2919756370692595E-2</v>
      </c>
      <c r="L115" s="33">
        <f t="shared" si="83"/>
        <v>1.0943478480635703E-2</v>
      </c>
      <c r="M115" s="6">
        <v>378.34713699999998</v>
      </c>
      <c r="N115" s="37">
        <f t="shared" si="67"/>
        <v>7.8337440015013068E-2</v>
      </c>
      <c r="O115" s="33">
        <f t="shared" si="84"/>
        <v>4.7405731140199719E-3</v>
      </c>
      <c r="P115" s="6">
        <v>1247.219971</v>
      </c>
      <c r="Q115" s="37">
        <f t="shared" si="68"/>
        <v>4.1789550919723181E-2</v>
      </c>
      <c r="R115" s="33">
        <f t="shared" si="85"/>
        <v>8.3364621457754882E-3</v>
      </c>
      <c r="S115" s="6">
        <v>465.55999800000001</v>
      </c>
      <c r="T115" s="37">
        <f t="shared" si="69"/>
        <v>1.7750953052855258E-2</v>
      </c>
      <c r="U115" s="33">
        <f t="shared" si="86"/>
        <v>1.3218079360861684E-3</v>
      </c>
      <c r="V115" s="6">
        <v>86.021095000000003</v>
      </c>
      <c r="W115" s="37">
        <f t="shared" si="70"/>
        <v>3.3691968929696336E-2</v>
      </c>
      <c r="X115" s="33">
        <f t="shared" si="87"/>
        <v>4.6355618506223421E-4</v>
      </c>
      <c r="Y115" s="6">
        <v>427.49054000000001</v>
      </c>
      <c r="Z115" s="37">
        <f t="shared" si="71"/>
        <v>-4.4541142944237951E-2</v>
      </c>
      <c r="AA115" s="33">
        <f t="shared" si="88"/>
        <v>-3.0455019899777265E-3</v>
      </c>
      <c r="AB115" s="6">
        <v>29.560352000000002</v>
      </c>
      <c r="AC115" s="37">
        <f t="shared" si="72"/>
        <v>-4.1342426332128965E-2</v>
      </c>
      <c r="AD115" s="33">
        <f t="shared" si="89"/>
        <v>-1.9546841187478319E-4</v>
      </c>
      <c r="AE115" s="6">
        <v>315.98998999999998</v>
      </c>
      <c r="AF115" s="37">
        <f t="shared" si="73"/>
        <v>6.1025060241522065E-2</v>
      </c>
      <c r="AG115" s="33">
        <f t="shared" si="90"/>
        <v>3.0842712382167089E-3</v>
      </c>
      <c r="AH115" s="6">
        <v>92.297606999999999</v>
      </c>
      <c r="AI115" s="37">
        <f t="shared" si="74"/>
        <v>8.6017767052397609E-2</v>
      </c>
      <c r="AJ115" s="33">
        <f t="shared" si="91"/>
        <v>1.2698418257405825E-3</v>
      </c>
      <c r="AK115" s="6">
        <v>575.22997999999995</v>
      </c>
      <c r="AL115" s="37">
        <f t="shared" si="75"/>
        <v>0.11677790054899365</v>
      </c>
      <c r="AM115" s="33">
        <f t="shared" si="92"/>
        <v>1.0744178076309285E-2</v>
      </c>
      <c r="AN115" s="6">
        <v>474.10333300000002</v>
      </c>
      <c r="AO115" s="37">
        <f t="shared" si="76"/>
        <v>5.8496236827859351E-2</v>
      </c>
      <c r="AP115" s="33">
        <f t="shared" si="93"/>
        <v>4.4358000192315245E-3</v>
      </c>
      <c r="AQ115" s="6">
        <v>378.561981</v>
      </c>
      <c r="AR115" s="37">
        <f t="shared" si="77"/>
        <v>-3.2190518128472824E-2</v>
      </c>
      <c r="AS115" s="33">
        <f t="shared" si="94"/>
        <v>-1.9491083616125894E-3</v>
      </c>
      <c r="AT115" s="6">
        <v>88.701522999999995</v>
      </c>
      <c r="AU115" s="37">
        <f t="shared" si="78"/>
        <v>2.7973613819056414E-2</v>
      </c>
      <c r="AV115" s="33">
        <f t="shared" si="95"/>
        <v>3.9687219555833736E-4</v>
      </c>
      <c r="AW115">
        <v>425.12088</v>
      </c>
      <c r="AX115" s="37">
        <f t="shared" si="79"/>
        <v>-2.7247173639330566E-3</v>
      </c>
      <c r="AY115" s="33">
        <f t="shared" si="96"/>
        <v>-1.8526992147714893E-4</v>
      </c>
      <c r="AZ115" s="6">
        <v>180.51965300000001</v>
      </c>
      <c r="BA115" s="37">
        <f t="shared" si="80"/>
        <v>-1.9793881239959673E-2</v>
      </c>
      <c r="BB115" s="33">
        <f t="shared" si="97"/>
        <v>-5.7151347201113694E-4</v>
      </c>
    </row>
    <row r="116" spans="6:54" x14ac:dyDescent="0.35">
      <c r="F116" s="24">
        <f t="shared" si="81"/>
        <v>6011.3082830000003</v>
      </c>
      <c r="G116" s="35">
        <f t="shared" si="82"/>
        <v>-6.4512641382735117E-2</v>
      </c>
      <c r="I116" s="6" t="s">
        <v>150</v>
      </c>
      <c r="J116" s="6">
        <v>1128.880005</v>
      </c>
      <c r="K116" s="37">
        <f t="shared" si="66"/>
        <v>3.8126905264218233E-2</v>
      </c>
      <c r="L116" s="33">
        <f t="shared" si="83"/>
        <v>6.6854525473811748E-3</v>
      </c>
      <c r="M116" s="6">
        <v>381.319366</v>
      </c>
      <c r="N116" s="37">
        <f t="shared" si="67"/>
        <v>7.8558252708544416E-3</v>
      </c>
      <c r="O116" s="33">
        <f t="shared" si="84"/>
        <v>4.652990352618205E-4</v>
      </c>
      <c r="P116" s="6">
        <v>1331.290039</v>
      </c>
      <c r="Q116" s="37">
        <f t="shared" si="68"/>
        <v>6.7405966834057363E-2</v>
      </c>
      <c r="R116" s="33">
        <f t="shared" si="85"/>
        <v>1.3938707331490718E-2</v>
      </c>
      <c r="S116" s="6">
        <v>476.67001299999998</v>
      </c>
      <c r="T116" s="37">
        <f t="shared" si="69"/>
        <v>2.3863766319545298E-2</v>
      </c>
      <c r="U116" s="33">
        <f t="shared" si="86"/>
        <v>1.7668850404195097E-3</v>
      </c>
      <c r="V116" s="6">
        <v>89.530745999999994</v>
      </c>
      <c r="W116" s="37">
        <f t="shared" si="70"/>
        <v>4.0799887515963272E-2</v>
      </c>
      <c r="X116" s="33">
        <f t="shared" si="87"/>
        <v>5.673912622609728E-4</v>
      </c>
      <c r="Y116" s="6">
        <v>425.45001200000002</v>
      </c>
      <c r="Z116" s="37">
        <f t="shared" si="71"/>
        <v>-4.7732705383375148E-3</v>
      </c>
      <c r="AA116" s="33">
        <f t="shared" si="88"/>
        <v>-3.1543949199071074E-4</v>
      </c>
      <c r="AB116" s="6">
        <v>34.114967</v>
      </c>
      <c r="AC116" s="37">
        <f t="shared" si="72"/>
        <v>0.15407851029649439</v>
      </c>
      <c r="AD116" s="33">
        <f t="shared" si="89"/>
        <v>8.164667457371648E-4</v>
      </c>
      <c r="AE116" s="6">
        <v>333.72000100000002</v>
      </c>
      <c r="AF116" s="37">
        <f t="shared" si="73"/>
        <v>5.6109407136599641E-2</v>
      </c>
      <c r="AG116" s="33">
        <f t="shared" si="90"/>
        <v>2.9085021595100604E-3</v>
      </c>
      <c r="AH116" s="6">
        <v>92.297606999999999</v>
      </c>
      <c r="AI116" s="37">
        <f t="shared" si="74"/>
        <v>0</v>
      </c>
      <c r="AJ116" s="33">
        <f t="shared" si="91"/>
        <v>0</v>
      </c>
      <c r="AK116" s="6">
        <v>539.92999299999997</v>
      </c>
      <c r="AL116" s="37">
        <f t="shared" si="75"/>
        <v>-6.136673717875412E-2</v>
      </c>
      <c r="AM116" s="33">
        <f t="shared" si="92"/>
        <v>-5.1466183059174801E-3</v>
      </c>
      <c r="AN116" s="6">
        <v>480.90390000000002</v>
      </c>
      <c r="AO116" s="37">
        <f t="shared" si="76"/>
        <v>1.43440607282126E-2</v>
      </c>
      <c r="AP116" s="33">
        <f t="shared" si="93"/>
        <v>1.0714746210875638E-3</v>
      </c>
      <c r="AQ116" s="6">
        <v>393.02999899999998</v>
      </c>
      <c r="AR116" s="37">
        <f t="shared" si="77"/>
        <v>3.8218359809354369E-2</v>
      </c>
      <c r="AS116" s="33">
        <f t="shared" si="94"/>
        <v>2.3331852356239594E-3</v>
      </c>
      <c r="AT116" s="6">
        <v>104.47708900000001</v>
      </c>
      <c r="AU116" s="37">
        <f t="shared" si="78"/>
        <v>0.17785000151575767</v>
      </c>
      <c r="AV116" s="33">
        <f t="shared" si="95"/>
        <v>2.8861999262590355E-3</v>
      </c>
      <c r="AW116">
        <v>454.86999500000002</v>
      </c>
      <c r="AX116" s="37">
        <f t="shared" si="79"/>
        <v>6.9978014253263721E-2</v>
      </c>
      <c r="AY116" s="33">
        <f t="shared" si="96"/>
        <v>4.9442495078145608E-3</v>
      </c>
      <c r="AZ116" s="6">
        <v>171.479996</v>
      </c>
      <c r="BA116" s="37">
        <f t="shared" si="80"/>
        <v>-5.0075749924026303E-2</v>
      </c>
      <c r="BB116" s="33">
        <f t="shared" si="97"/>
        <v>-1.3338051842887038E-3</v>
      </c>
    </row>
    <row r="117" spans="6:54" x14ac:dyDescent="0.35">
      <c r="I117" s="8" t="s">
        <v>151</v>
      </c>
      <c r="J117" s="8">
        <v>1090.9399410000001</v>
      </c>
      <c r="K117" s="30">
        <f t="shared" si="66"/>
        <v>-3.3608588895150018E-2</v>
      </c>
      <c r="L117" s="35">
        <f t="shared" si="83"/>
        <v>-6.0993298397383515E-3</v>
      </c>
      <c r="M117" s="8">
        <v>335.35998499999999</v>
      </c>
      <c r="N117" s="30">
        <f t="shared" si="67"/>
        <v>-0.12052726689994551</v>
      </c>
      <c r="O117" s="35">
        <f t="shared" si="84"/>
        <v>-6.7239975919991795E-3</v>
      </c>
      <c r="P117" s="8">
        <v>1188.540039</v>
      </c>
      <c r="Q117" s="30">
        <f t="shared" si="68"/>
        <v>-0.10722682196828186</v>
      </c>
      <c r="R117" s="35">
        <f t="shared" si="85"/>
        <v>-2.1200604787553159E-2</v>
      </c>
      <c r="S117" s="8">
        <v>440.38000499999998</v>
      </c>
      <c r="T117" s="30">
        <f t="shared" si="69"/>
        <v>-7.6132349445695052E-2</v>
      </c>
      <c r="U117" s="35">
        <f t="shared" si="86"/>
        <v>-5.5773490313867054E-3</v>
      </c>
      <c r="V117" s="8">
        <v>86.627578999999997</v>
      </c>
      <c r="W117" s="30">
        <f t="shared" si="70"/>
        <v>-3.2426480619294699E-2</v>
      </c>
      <c r="X117" s="35">
        <f t="shared" si="87"/>
        <v>-4.6729054297279339E-4</v>
      </c>
      <c r="Y117" s="8">
        <v>412.55999800000001</v>
      </c>
      <c r="Z117" s="30">
        <f t="shared" si="71"/>
        <v>-3.0297364288239832E-2</v>
      </c>
      <c r="AA117" s="35">
        <f t="shared" si="88"/>
        <v>-2.0793278204530065E-3</v>
      </c>
      <c r="AB117" s="8">
        <v>32.110537999999998</v>
      </c>
      <c r="AC117" s="30">
        <f t="shared" si="72"/>
        <v>-5.8755120589740036E-2</v>
      </c>
      <c r="AD117" s="35">
        <f t="shared" si="89"/>
        <v>-3.1385156833944221E-4</v>
      </c>
      <c r="AE117" s="8">
        <v>310.19000199999999</v>
      </c>
      <c r="AF117" s="30">
        <f t="shared" si="73"/>
        <v>-7.0508207268044534E-2</v>
      </c>
      <c r="AG117" s="35">
        <f t="shared" si="90"/>
        <v>-3.6382996718604902E-3</v>
      </c>
      <c r="AH117" s="8">
        <v>82.459998999999996</v>
      </c>
      <c r="AI117" s="30">
        <f t="shared" si="74"/>
        <v>-0.10658573195727603</v>
      </c>
      <c r="AJ117" s="35">
        <f t="shared" si="91"/>
        <v>-1.4620876083608519E-3</v>
      </c>
      <c r="AK117" s="8">
        <v>476.35000600000001</v>
      </c>
      <c r="AL117" s="30">
        <f t="shared" si="75"/>
        <v>-0.11775598285757755</v>
      </c>
      <c r="AM117" s="35">
        <f t="shared" si="92"/>
        <v>-9.3312571074377158E-3</v>
      </c>
      <c r="AN117" s="8">
        <v>454.760132</v>
      </c>
      <c r="AO117" s="30">
        <f t="shared" si="76"/>
        <v>-5.4363809484597694E-2</v>
      </c>
      <c r="AP117" s="35">
        <f t="shared" si="93"/>
        <v>-4.1126643341772694E-3</v>
      </c>
      <c r="AQ117" s="8">
        <v>374.67001299999998</v>
      </c>
      <c r="AR117" s="30">
        <f t="shared" si="77"/>
        <v>-4.6713955796539572E-2</v>
      </c>
      <c r="AS117" s="35">
        <f t="shared" si="94"/>
        <v>-2.9115656029599282E-3</v>
      </c>
      <c r="AT117" s="8">
        <v>97.490050999999994</v>
      </c>
      <c r="AU117" s="30">
        <f t="shared" si="78"/>
        <v>-6.6876269877695502E-2</v>
      </c>
      <c r="AV117" s="35">
        <f t="shared" si="95"/>
        <v>-1.0845843623598929E-3</v>
      </c>
      <c r="AW117" s="9">
        <v>463.86999500000002</v>
      </c>
      <c r="AX117" s="30">
        <f t="shared" si="79"/>
        <v>1.9785873104248172E-2</v>
      </c>
      <c r="AY117" s="35">
        <f t="shared" si="96"/>
        <v>1.5268012262644813E-3</v>
      </c>
      <c r="AZ117" s="8">
        <v>165</v>
      </c>
      <c r="BA117" s="30">
        <f t="shared" si="80"/>
        <v>-3.778864095611479E-2</v>
      </c>
      <c r="BB117" s="35">
        <f t="shared" si="97"/>
        <v>-1.0372327394008217E-3</v>
      </c>
    </row>
  </sheetData>
  <mergeCells count="2">
    <mergeCell ref="A1:D1"/>
    <mergeCell ref="F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E5B39-68D8-44AD-B1EA-B567962575D0}">
  <dimension ref="A1:BB117"/>
  <sheetViews>
    <sheetView topLeftCell="L1" workbookViewId="0">
      <selection activeCell="F6" sqref="F6"/>
    </sheetView>
  </sheetViews>
  <sheetFormatPr defaultRowHeight="14.5" x14ac:dyDescent="0.35"/>
  <cols>
    <col min="3" max="3" width="30" bestFit="1" customWidth="1"/>
    <col min="4" max="4" width="9.54296875" bestFit="1" customWidth="1"/>
    <col min="6" max="6" width="11.36328125" bestFit="1" customWidth="1"/>
    <col min="7" max="7" width="19.26953125" bestFit="1" customWidth="1"/>
  </cols>
  <sheetData>
    <row r="1" spans="1:54" x14ac:dyDescent="0.35">
      <c r="A1" s="52" t="s">
        <v>242</v>
      </c>
      <c r="B1" s="52"/>
      <c r="C1" s="52"/>
      <c r="D1" s="52"/>
    </row>
    <row r="2" spans="1:54" x14ac:dyDescent="0.35">
      <c r="A2" t="s">
        <v>0</v>
      </c>
      <c r="B2" t="s">
        <v>192</v>
      </c>
      <c r="C2" t="s">
        <v>2</v>
      </c>
      <c r="D2" t="s">
        <v>193</v>
      </c>
      <c r="J2">
        <v>1</v>
      </c>
      <c r="M2">
        <v>2</v>
      </c>
      <c r="P2">
        <v>3</v>
      </c>
      <c r="S2">
        <v>4</v>
      </c>
      <c r="V2">
        <v>5</v>
      </c>
      <c r="Y2">
        <v>6</v>
      </c>
      <c r="AB2">
        <v>7</v>
      </c>
      <c r="AE2">
        <v>8</v>
      </c>
      <c r="AH2">
        <v>9</v>
      </c>
      <c r="AK2">
        <v>10</v>
      </c>
      <c r="AN2">
        <v>11</v>
      </c>
      <c r="AQ2">
        <v>12</v>
      </c>
      <c r="AT2">
        <v>13</v>
      </c>
      <c r="AW2">
        <v>14</v>
      </c>
      <c r="AZ2">
        <v>15</v>
      </c>
    </row>
    <row r="3" spans="1:54" x14ac:dyDescent="0.35">
      <c r="A3">
        <v>1</v>
      </c>
      <c r="B3" t="s">
        <v>220</v>
      </c>
      <c r="C3" t="s">
        <v>221</v>
      </c>
      <c r="D3" s="28">
        <v>-9.7916000000000007</v>
      </c>
      <c r="F3" s="54" t="s">
        <v>242</v>
      </c>
      <c r="G3" s="55"/>
      <c r="I3" s="14"/>
      <c r="J3" s="3" t="s">
        <v>220</v>
      </c>
      <c r="K3" s="4"/>
      <c r="L3" s="5"/>
      <c r="M3" s="3" t="s">
        <v>222</v>
      </c>
      <c r="N3" s="4"/>
      <c r="O3" s="5"/>
      <c r="P3" s="3" t="s">
        <v>224</v>
      </c>
      <c r="Q3" s="4"/>
      <c r="R3" s="5"/>
      <c r="S3" s="3" t="s">
        <v>22</v>
      </c>
      <c r="T3" s="4"/>
      <c r="U3" s="5"/>
      <c r="V3" s="3" t="s">
        <v>226</v>
      </c>
      <c r="W3" s="4"/>
      <c r="X3" s="5"/>
      <c r="Y3" s="3" t="s">
        <v>228</v>
      </c>
      <c r="Z3" s="4"/>
      <c r="AA3" s="5"/>
      <c r="AB3" s="3" t="s">
        <v>230</v>
      </c>
      <c r="AC3" s="4"/>
      <c r="AD3" s="5"/>
      <c r="AE3" s="3" t="s">
        <v>199</v>
      </c>
      <c r="AF3" s="4"/>
      <c r="AG3" s="5"/>
      <c r="AH3" s="3" t="s">
        <v>232</v>
      </c>
      <c r="AI3" s="4"/>
      <c r="AJ3" s="5"/>
      <c r="AK3" s="3" t="s">
        <v>234</v>
      </c>
      <c r="AL3" s="4"/>
      <c r="AM3" s="5"/>
      <c r="AN3" s="3" t="s">
        <v>236</v>
      </c>
      <c r="AO3" s="4"/>
      <c r="AP3" s="5"/>
      <c r="AQ3" s="3" t="s">
        <v>247</v>
      </c>
      <c r="AR3" s="4"/>
      <c r="AS3" s="5"/>
      <c r="AT3" s="3" t="s">
        <v>238</v>
      </c>
      <c r="AU3" s="4"/>
      <c r="AV3" s="5"/>
      <c r="AW3" s="3" t="s">
        <v>240</v>
      </c>
      <c r="AX3" s="4"/>
      <c r="AY3" s="4"/>
      <c r="AZ3" s="4" t="s">
        <v>243</v>
      </c>
      <c r="BA3" s="4"/>
      <c r="BB3" s="5"/>
    </row>
    <row r="4" spans="1:54" x14ac:dyDescent="0.35">
      <c r="A4">
        <v>2</v>
      </c>
      <c r="B4" t="s">
        <v>222</v>
      </c>
      <c r="C4" t="s">
        <v>223</v>
      </c>
      <c r="D4" s="28">
        <v>-4.4382000000000001</v>
      </c>
      <c r="F4" s="8" t="s">
        <v>147</v>
      </c>
      <c r="G4" s="13" t="s">
        <v>152</v>
      </c>
      <c r="I4" s="16" t="s">
        <v>38</v>
      </c>
      <c r="J4" s="8" t="s">
        <v>33</v>
      </c>
      <c r="K4" s="9" t="s">
        <v>34</v>
      </c>
      <c r="L4" s="13" t="s">
        <v>35</v>
      </c>
      <c r="M4" s="8" t="s">
        <v>33</v>
      </c>
      <c r="N4" s="9" t="s">
        <v>34</v>
      </c>
      <c r="O4" s="13" t="s">
        <v>35</v>
      </c>
      <c r="P4" s="8" t="s">
        <v>33</v>
      </c>
      <c r="Q4" s="9" t="s">
        <v>34</v>
      </c>
      <c r="R4" s="13" t="s">
        <v>35</v>
      </c>
      <c r="S4" s="8" t="s">
        <v>33</v>
      </c>
      <c r="T4" s="9" t="s">
        <v>34</v>
      </c>
      <c r="U4" s="13" t="s">
        <v>35</v>
      </c>
      <c r="V4" s="8" t="s">
        <v>33</v>
      </c>
      <c r="W4" s="9" t="s">
        <v>34</v>
      </c>
      <c r="X4" s="13" t="s">
        <v>35</v>
      </c>
      <c r="Y4" s="8" t="s">
        <v>33</v>
      </c>
      <c r="Z4" s="9" t="s">
        <v>34</v>
      </c>
      <c r="AA4" s="13" t="s">
        <v>35</v>
      </c>
      <c r="AB4" s="8" t="s">
        <v>33</v>
      </c>
      <c r="AC4" s="9" t="s">
        <v>34</v>
      </c>
      <c r="AD4" s="13" t="s">
        <v>35</v>
      </c>
      <c r="AE4" s="8" t="s">
        <v>33</v>
      </c>
      <c r="AF4" s="9" t="s">
        <v>34</v>
      </c>
      <c r="AG4" s="13" t="s">
        <v>35</v>
      </c>
      <c r="AH4" s="8" t="s">
        <v>33</v>
      </c>
      <c r="AI4" s="9" t="s">
        <v>34</v>
      </c>
      <c r="AJ4" s="13" t="s">
        <v>35</v>
      </c>
      <c r="AK4" s="8" t="s">
        <v>33</v>
      </c>
      <c r="AL4" s="9" t="s">
        <v>34</v>
      </c>
      <c r="AM4" s="13" t="s">
        <v>35</v>
      </c>
      <c r="AN4" s="8" t="s">
        <v>33</v>
      </c>
      <c r="AO4" s="9" t="s">
        <v>34</v>
      </c>
      <c r="AP4" s="13" t="s">
        <v>35</v>
      </c>
      <c r="AQ4" s="8" t="s">
        <v>33</v>
      </c>
      <c r="AR4" s="9" t="s">
        <v>34</v>
      </c>
      <c r="AS4" s="13" t="s">
        <v>35</v>
      </c>
      <c r="AT4" s="8" t="s">
        <v>33</v>
      </c>
      <c r="AU4" s="9" t="s">
        <v>34</v>
      </c>
      <c r="AV4" s="13" t="s">
        <v>35</v>
      </c>
      <c r="AW4" s="8" t="s">
        <v>33</v>
      </c>
      <c r="AX4" s="9" t="s">
        <v>34</v>
      </c>
      <c r="AY4" s="9" t="s">
        <v>35</v>
      </c>
      <c r="AZ4" s="9" t="s">
        <v>33</v>
      </c>
      <c r="BA4" s="9" t="s">
        <v>34</v>
      </c>
      <c r="BB4" s="13" t="s">
        <v>244</v>
      </c>
    </row>
    <row r="5" spans="1:54" x14ac:dyDescent="0.35">
      <c r="A5">
        <v>3</v>
      </c>
      <c r="B5" t="s">
        <v>224</v>
      </c>
      <c r="C5" t="s">
        <v>225</v>
      </c>
      <c r="D5" s="28">
        <v>-3.181</v>
      </c>
      <c r="F5" s="3">
        <f t="shared" ref="F5:F36" si="0">SUM(J6,M6,P6,S6,V6,Y6,AB6,AE6,AH6,AK6,AN6,AQ6,AT6,AW6,AZ6)</f>
        <v>665.55304999999998</v>
      </c>
      <c r="G5" s="39">
        <f t="shared" ref="G5:G36" si="1">SUM(L6,O6,R6,U6,X6,AA6,AD6,AG6,AJ6,AM6,AP6,AS6,AV6,AY6,BB6)</f>
        <v>-2.0203768839156859E-2</v>
      </c>
      <c r="I5" s="14" t="s">
        <v>252</v>
      </c>
      <c r="J5" s="3">
        <v>19.356746999999999</v>
      </c>
      <c r="K5" s="4"/>
      <c r="L5" s="5"/>
      <c r="M5" s="3">
        <v>69.126655999999997</v>
      </c>
      <c r="N5" s="4"/>
      <c r="O5" s="5"/>
      <c r="P5" s="3">
        <v>26.110001</v>
      </c>
      <c r="Q5" s="4"/>
      <c r="R5" s="5"/>
      <c r="S5" s="3">
        <v>50.814613000000001</v>
      </c>
      <c r="T5" s="4"/>
      <c r="U5" s="5"/>
      <c r="V5" s="3">
        <v>42.916469999999997</v>
      </c>
      <c r="W5" s="4"/>
      <c r="X5" s="5"/>
      <c r="Y5" s="3">
        <v>13.583392</v>
      </c>
      <c r="Z5" s="4"/>
      <c r="AA5" s="5"/>
      <c r="AB5" s="3">
        <v>50.846615</v>
      </c>
      <c r="AC5" s="4"/>
      <c r="AD5" s="5"/>
      <c r="AE5" s="3">
        <v>56.865498000000002</v>
      </c>
      <c r="AF5" s="4"/>
      <c r="AG5" s="5"/>
      <c r="AH5" s="3">
        <v>61.017676999999999</v>
      </c>
      <c r="AI5" s="4"/>
      <c r="AJ5" s="5"/>
      <c r="AK5" s="3">
        <v>71.286522000000005</v>
      </c>
      <c r="AL5" s="4"/>
      <c r="AM5" s="5"/>
      <c r="AN5" s="3">
        <v>73.999770999999996</v>
      </c>
      <c r="AO5" s="4"/>
      <c r="AP5" s="5"/>
      <c r="AQ5" s="3">
        <v>73.224982999999995</v>
      </c>
      <c r="AR5" s="4"/>
      <c r="AS5" s="5"/>
      <c r="AT5" s="3">
        <v>16.521281999999999</v>
      </c>
      <c r="AU5" s="4"/>
      <c r="AV5" s="5"/>
      <c r="AW5" s="3">
        <v>21.697168000000001</v>
      </c>
      <c r="AX5" s="4"/>
      <c r="AY5" s="5"/>
      <c r="AZ5" s="3">
        <v>34.451298000000001</v>
      </c>
      <c r="BA5" s="4"/>
      <c r="BB5" s="5"/>
    </row>
    <row r="6" spans="1:54" x14ac:dyDescent="0.35">
      <c r="A6">
        <v>4</v>
      </c>
      <c r="B6" t="s">
        <v>22</v>
      </c>
      <c r="C6" t="s">
        <v>23</v>
      </c>
      <c r="D6" s="28">
        <v>-1.7818000000000001</v>
      </c>
      <c r="F6" s="6">
        <f t="shared" si="0"/>
        <v>700.09732200000008</v>
      </c>
      <c r="G6" s="32">
        <f t="shared" si="1"/>
        <v>5.3635443960331902E-2</v>
      </c>
      <c r="I6" s="15" t="s">
        <v>39</v>
      </c>
      <c r="J6" s="6">
        <v>19.080228999999999</v>
      </c>
      <c r="K6" s="37">
        <f>(J6-J5)/J5</f>
        <v>-1.4285354868770016E-2</v>
      </c>
      <c r="L6" s="33">
        <f t="shared" ref="L6:L37" si="2">(J6/$F5)*K6</f>
        <v>-4.0953586230638839E-4</v>
      </c>
      <c r="M6" s="6">
        <v>66.687111000000002</v>
      </c>
      <c r="N6" s="37">
        <f>(M6-M5)/M5</f>
        <v>-3.5290944784020735E-2</v>
      </c>
      <c r="O6" s="33">
        <f t="shared" ref="O6:O37" si="3">(M6/$F5)*N6</f>
        <v>-3.5360834904247856E-3</v>
      </c>
      <c r="P6" s="6">
        <v>23.77</v>
      </c>
      <c r="Q6" s="37">
        <f>(P6-P5)/P5</f>
        <v>-8.9620869796213365E-2</v>
      </c>
      <c r="R6" s="33">
        <f t="shared" ref="R6:R37" si="4">(P6/$F5)*Q6</f>
        <v>-3.2007787734666554E-3</v>
      </c>
      <c r="S6" s="6">
        <v>46.503470999999998</v>
      </c>
      <c r="T6" s="37">
        <f>(S6-S5)/S5</f>
        <v>-8.484059496822309E-2</v>
      </c>
      <c r="U6" s="33">
        <f t="shared" ref="U6:U37" si="5">(S6/$F5)*T6</f>
        <v>-5.9279754599990313E-3</v>
      </c>
      <c r="V6" s="6">
        <v>48.688125999999997</v>
      </c>
      <c r="W6" s="37">
        <f>(V6-V5)/V5</f>
        <v>0.13448580463397852</v>
      </c>
      <c r="X6" s="33">
        <f t="shared" ref="X6:X37" si="6">(V6/$F5)*W6</f>
        <v>9.8382267217174205E-3</v>
      </c>
      <c r="Y6" s="6">
        <v>12.279127000000001</v>
      </c>
      <c r="Z6" s="37">
        <f>(Y6-Y5)/Y5</f>
        <v>-9.6019094494217583E-2</v>
      </c>
      <c r="AA6" s="33">
        <f t="shared" ref="AA6:AA37" si="7">(Y6/$F5)*Z6</f>
        <v>-1.771505150069553E-3</v>
      </c>
      <c r="AB6" s="6">
        <v>50.612740000000002</v>
      </c>
      <c r="AC6" s="37">
        <f>(AB6-AB5)/AB5</f>
        <v>-4.599617890001087E-3</v>
      </c>
      <c r="AD6" s="33">
        <f t="shared" ref="AD6:AD37" si="8">(AB6/$F5)*AC6</f>
        <v>-3.4978318312262806E-4</v>
      </c>
      <c r="AE6" s="6">
        <v>53.191325999999997</v>
      </c>
      <c r="AF6" s="37">
        <f>(AE6-AE5)/AE5</f>
        <v>-6.4611620916429954E-2</v>
      </c>
      <c r="AG6" s="33">
        <f t="shared" ref="AG6:AG37" si="9">(AE6/$F5)*AF6</f>
        <v>-5.1637924152766546E-3</v>
      </c>
      <c r="AH6" s="6">
        <v>63.143867</v>
      </c>
      <c r="AI6" s="37">
        <f>(AH6-AH5)/AH5</f>
        <v>3.4845476008534396E-2</v>
      </c>
      <c r="AJ6" s="33">
        <f t="shared" ref="AJ6:AJ37" si="10">(AH6/$F5)*AI6</f>
        <v>3.3059394779042586E-3</v>
      </c>
      <c r="AK6" s="6">
        <v>68.061583999999996</v>
      </c>
      <c r="AL6" s="37">
        <f>(AK6-AK5)/AK5</f>
        <v>-4.5239098633539851E-2</v>
      </c>
      <c r="AM6" s="33">
        <f t="shared" ref="AM6:AM37" si="11">(AK6/$F5)*AL6</f>
        <v>-4.6262949463321632E-3</v>
      </c>
      <c r="AN6" s="6">
        <v>73.004729999999995</v>
      </c>
      <c r="AO6" s="37">
        <f>(AN6-AN5)/AN5</f>
        <v>-1.3446541611594994E-2</v>
      </c>
      <c r="AP6" s="33">
        <f t="shared" ref="AP6:AP37" si="12">(AN6/$F5)*AO6</f>
        <v>-1.4749555122439261E-3</v>
      </c>
      <c r="AQ6" s="6">
        <v>67.360213999999999</v>
      </c>
      <c r="AR6" s="37">
        <f>(AQ6-AQ5)/AQ5</f>
        <v>-8.0092459700536855E-2</v>
      </c>
      <c r="AS6" s="33">
        <f t="shared" ref="AS6:AS37" si="13">(AQ6/$F5)*AR6</f>
        <v>-8.1061084840863377E-3</v>
      </c>
      <c r="AT6" s="6">
        <v>16.564768000000001</v>
      </c>
      <c r="AU6" s="37">
        <f>(AT6-AT5)/AT5</f>
        <v>2.6321201950309588E-3</v>
      </c>
      <c r="AV6" s="33">
        <f t="shared" ref="AV6:AV37" si="14">(AT6/$F5)*AU6</f>
        <v>6.5510120310924256E-5</v>
      </c>
      <c r="AW6" s="6">
        <v>19.85351</v>
      </c>
      <c r="AX6" s="37">
        <f>(AW6-AW5)/AW5</f>
        <v>-8.4972287627583534E-2</v>
      </c>
      <c r="AY6" s="33">
        <f t="shared" ref="AY6:AY37" si="15">(AW6/$F5)*AX6</f>
        <v>-2.534731321773833E-3</v>
      </c>
      <c r="AZ6" s="6">
        <v>36.752246999999997</v>
      </c>
      <c r="BA6" s="37">
        <f>(AZ6-AZ5)/AZ5</f>
        <v>6.678845598212281E-2</v>
      </c>
      <c r="BB6" s="33">
        <f t="shared" ref="BB6:BB37" si="16">(AZ6/$F5)*BA6</f>
        <v>3.6880994400124902E-3</v>
      </c>
    </row>
    <row r="7" spans="1:54" x14ac:dyDescent="0.35">
      <c r="A7">
        <v>5</v>
      </c>
      <c r="B7" t="s">
        <v>226</v>
      </c>
      <c r="C7" t="s">
        <v>227</v>
      </c>
      <c r="D7" s="28">
        <v>-1.7658</v>
      </c>
      <c r="F7" s="6">
        <f t="shared" si="0"/>
        <v>719.16785000000004</v>
      </c>
      <c r="G7" s="32">
        <f t="shared" si="1"/>
        <v>2.929616123014759E-2</v>
      </c>
      <c r="I7" s="15" t="s">
        <v>40</v>
      </c>
      <c r="J7" s="6">
        <v>20.191210000000002</v>
      </c>
      <c r="K7" s="37">
        <f t="shared" ref="K7:K70" si="17">(J7-J6)/J6</f>
        <v>5.8226816879399221E-2</v>
      </c>
      <c r="L7" s="33">
        <f t="shared" si="2"/>
        <v>1.6792949355739634E-3</v>
      </c>
      <c r="M7" s="6">
        <v>67.384117000000003</v>
      </c>
      <c r="N7" s="37">
        <f t="shared" ref="N7:N70" si="18">(M7-M6)/M6</f>
        <v>1.0451884772756189E-2</v>
      </c>
      <c r="O7" s="33">
        <f t="shared" si="3"/>
        <v>1.0059901734603713E-3</v>
      </c>
      <c r="P7" s="6">
        <v>25.59</v>
      </c>
      <c r="Q7" s="37">
        <f t="shared" ref="Q7:Q70" si="19">(P7-P6)/P6</f>
        <v>7.6567101388304595E-2</v>
      </c>
      <c r="R7" s="33">
        <f t="shared" si="4"/>
        <v>2.7986853583860933E-3</v>
      </c>
      <c r="S7" s="6">
        <v>45.385413999999997</v>
      </c>
      <c r="T7" s="37">
        <f t="shared" ref="T7:T70" si="20">(S7-S6)/S6</f>
        <v>-2.4042441907185817E-2</v>
      </c>
      <c r="U7" s="33">
        <f t="shared" si="5"/>
        <v>-1.558606418335332E-3</v>
      </c>
      <c r="V7" s="6">
        <v>50.759768999999999</v>
      </c>
      <c r="W7" s="37">
        <f t="shared" ref="W7:W70" si="21">(V7-V6)/V6</f>
        <v>4.2549244963751572E-2</v>
      </c>
      <c r="X7" s="33">
        <f t="shared" si="6"/>
        <v>3.0849851550845422E-3</v>
      </c>
      <c r="Y7" s="6">
        <v>11.840711000000001</v>
      </c>
      <c r="Z7" s="37">
        <f t="shared" ref="Z7:Z70" si="22">(Y7-Y6)/Y6</f>
        <v>-3.5704166916752315E-2</v>
      </c>
      <c r="AA7" s="33">
        <f t="shared" si="7"/>
        <v>-6.0386278974657352E-4</v>
      </c>
      <c r="AB7" s="6">
        <v>55.095202999999998</v>
      </c>
      <c r="AC7" s="37">
        <f t="shared" ref="AC7:AC70" si="23">(AB7-AB6)/AB6</f>
        <v>8.8563926789974129E-2</v>
      </c>
      <c r="AD7" s="33">
        <f t="shared" si="8"/>
        <v>6.9696703181657974E-3</v>
      </c>
      <c r="AE7" s="6">
        <v>57.904502999999998</v>
      </c>
      <c r="AF7" s="37">
        <f t="shared" ref="AF7:AF70" si="24">(AE7-AE6)/AE6</f>
        <v>8.8607999732888812E-2</v>
      </c>
      <c r="AG7" s="33">
        <f t="shared" si="9"/>
        <v>7.3286984896609262E-3</v>
      </c>
      <c r="AH7" s="6">
        <v>66.787231000000006</v>
      </c>
      <c r="AI7" s="37">
        <f t="shared" ref="AI7:AI70" si="25">(AH7-AH6)/AH6</f>
        <v>5.7699412042661331E-2</v>
      </c>
      <c r="AJ7" s="33">
        <f t="shared" si="10"/>
        <v>5.5043546655037827E-3</v>
      </c>
      <c r="AK7" s="6">
        <v>75.918373000000003</v>
      </c>
      <c r="AL7" s="37">
        <f t="shared" ref="AL7:AL70" si="26">(AK7-AK6)/AK6</f>
        <v>0.11543647000634023</v>
      </c>
      <c r="AM7" s="33">
        <f t="shared" si="11"/>
        <v>1.2517901029400952E-2</v>
      </c>
      <c r="AN7" s="6">
        <v>78.106537000000003</v>
      </c>
      <c r="AO7" s="37">
        <f t="shared" ref="AO7:AO70" si="27">(AN7-AN6)/AN6</f>
        <v>6.9883239072317763E-2</v>
      </c>
      <c r="AP7" s="33">
        <f t="shared" si="12"/>
        <v>7.7965414618195502E-3</v>
      </c>
      <c r="AQ7" s="6">
        <v>68.135886999999997</v>
      </c>
      <c r="AR7" s="37">
        <f t="shared" ref="AR7:AR70" si="28">(AQ7-AQ6)/AQ6</f>
        <v>1.1515298927049097E-2</v>
      </c>
      <c r="AS7" s="33">
        <f t="shared" si="13"/>
        <v>1.1207086240856074E-3</v>
      </c>
      <c r="AT7" s="6">
        <v>18.323160000000001</v>
      </c>
      <c r="AU7" s="37">
        <f t="shared" ref="AU7:AU70" si="29">(AT7-AT6)/AT6</f>
        <v>0.10615252806438343</v>
      </c>
      <c r="AV7" s="33">
        <f t="shared" si="14"/>
        <v>2.7782562438200382E-3</v>
      </c>
      <c r="AW7" s="6">
        <v>19.420473000000001</v>
      </c>
      <c r="AX7" s="37">
        <f t="shared" ref="AX7:AX70" si="30">(AW7-AW6)/AW6</f>
        <v>-2.1811609131080538E-2</v>
      </c>
      <c r="AY7" s="33">
        <f t="shared" si="15"/>
        <v>-6.0504697405013496E-4</v>
      </c>
      <c r="AZ7" s="6">
        <v>39.254733999999999</v>
      </c>
      <c r="BA7" s="37">
        <f t="shared" ref="BA7:BA70" si="31">(AZ7-AZ6)/AZ6</f>
        <v>6.8090721092509049E-2</v>
      </c>
      <c r="BB7" s="33">
        <f t="shared" si="16"/>
        <v>3.8178736875023097E-3</v>
      </c>
    </row>
    <row r="8" spans="1:54" x14ac:dyDescent="0.35">
      <c r="A8">
        <v>6</v>
      </c>
      <c r="B8" t="s">
        <v>228</v>
      </c>
      <c r="C8" t="s">
        <v>229</v>
      </c>
      <c r="D8" s="28">
        <v>-1.7534000000000001</v>
      </c>
      <c r="F8" s="6">
        <f t="shared" si="0"/>
        <v>692.06941299999994</v>
      </c>
      <c r="G8" s="32">
        <f t="shared" si="1"/>
        <v>-3.4134264275259139E-2</v>
      </c>
      <c r="I8" s="15" t="s">
        <v>41</v>
      </c>
      <c r="J8" s="6">
        <v>20.584399999999999</v>
      </c>
      <c r="K8" s="37">
        <f t="shared" si="17"/>
        <v>1.9473325273720445E-2</v>
      </c>
      <c r="L8" s="33">
        <f t="shared" si="2"/>
        <v>5.5737574582118913E-4</v>
      </c>
      <c r="M8" s="6">
        <v>70.859763999999998</v>
      </c>
      <c r="N8" s="37">
        <f t="shared" si="18"/>
        <v>5.1579617790346574E-2</v>
      </c>
      <c r="O8" s="33">
        <f t="shared" si="3"/>
        <v>5.082150910714598E-3</v>
      </c>
      <c r="P8" s="6">
        <v>25.23</v>
      </c>
      <c r="Q8" s="37">
        <f t="shared" si="19"/>
        <v>-1.4067995310668208E-2</v>
      </c>
      <c r="R8" s="33">
        <f t="shared" si="4"/>
        <v>-4.9353641390971373E-4</v>
      </c>
      <c r="S8" s="6">
        <v>50.110545999999999</v>
      </c>
      <c r="T8" s="37">
        <f t="shared" si="20"/>
        <v>0.10411124596109231</v>
      </c>
      <c r="U8" s="33">
        <f t="shared" si="5"/>
        <v>7.2543167493522263E-3</v>
      </c>
      <c r="V8" s="6">
        <v>55.638550000000002</v>
      </c>
      <c r="W8" s="37">
        <f t="shared" si="21"/>
        <v>9.6115114314251585E-2</v>
      </c>
      <c r="X8" s="33">
        <f t="shared" si="6"/>
        <v>7.4359630975289045E-3</v>
      </c>
      <c r="Y8" s="6">
        <v>10.590028999999999</v>
      </c>
      <c r="Z8" s="37">
        <f t="shared" si="22"/>
        <v>-0.10562558278806071</v>
      </c>
      <c r="AA8" s="33">
        <f t="shared" si="7"/>
        <v>-1.5553781844773284E-3</v>
      </c>
      <c r="AB8" s="6">
        <v>57.726208</v>
      </c>
      <c r="AC8" s="37">
        <f t="shared" si="23"/>
        <v>4.7753794463739466E-2</v>
      </c>
      <c r="AD8" s="33">
        <f t="shared" si="8"/>
        <v>3.833104430353877E-3</v>
      </c>
      <c r="AE8" s="6">
        <v>56.822074999999998</v>
      </c>
      <c r="AF8" s="37">
        <f t="shared" si="24"/>
        <v>-1.8693330292464477E-2</v>
      </c>
      <c r="AG8" s="33">
        <f t="shared" si="9"/>
        <v>-1.4769762245047361E-3</v>
      </c>
      <c r="AH8" s="6">
        <v>68.517830000000004</v>
      </c>
      <c r="AI8" s="37">
        <f t="shared" si="25"/>
        <v>2.5912123830975981E-2</v>
      </c>
      <c r="AJ8" s="33">
        <f t="shared" si="10"/>
        <v>2.4687456420497121E-3</v>
      </c>
      <c r="AK8" s="6">
        <v>73.557486999999995</v>
      </c>
      <c r="AL8" s="37">
        <f t="shared" si="26"/>
        <v>-3.109768961987644E-2</v>
      </c>
      <c r="AM8" s="33">
        <f t="shared" si="11"/>
        <v>-3.1807149053508102E-3</v>
      </c>
      <c r="AN8" s="6">
        <v>77.622237999999996</v>
      </c>
      <c r="AO8" s="37">
        <f t="shared" si="27"/>
        <v>-6.2004925400803148E-3</v>
      </c>
      <c r="AP8" s="33">
        <f t="shared" si="12"/>
        <v>-6.6924029997077682E-4</v>
      </c>
      <c r="AQ8" s="6">
        <v>73.263641000000007</v>
      </c>
      <c r="AR8" s="37">
        <f t="shared" si="28"/>
        <v>7.5257756606294871E-2</v>
      </c>
      <c r="AS8" s="33">
        <f t="shared" si="13"/>
        <v>7.6667182250554806E-3</v>
      </c>
      <c r="AT8" s="6">
        <v>18.336749999999999</v>
      </c>
      <c r="AU8" s="37">
        <f t="shared" si="29"/>
        <v>7.4168429463024408E-4</v>
      </c>
      <c r="AV8" s="33">
        <f t="shared" si="14"/>
        <v>1.8910855775270164E-5</v>
      </c>
      <c r="AW8" s="6">
        <v>20.400404000000002</v>
      </c>
      <c r="AX8" s="37">
        <f t="shared" si="30"/>
        <v>5.0458657726822641E-2</v>
      </c>
      <c r="AY8" s="33">
        <f t="shared" si="15"/>
        <v>1.431344578216203E-3</v>
      </c>
      <c r="AZ8" s="6">
        <v>39.907927999999998</v>
      </c>
      <c r="BA8" s="37">
        <f t="shared" si="31"/>
        <v>1.6639878390208914E-2</v>
      </c>
      <c r="BB8" s="33">
        <f t="shared" si="16"/>
        <v>9.2337702349349065E-4</v>
      </c>
    </row>
    <row r="9" spans="1:54" x14ac:dyDescent="0.35">
      <c r="A9">
        <v>7</v>
      </c>
      <c r="B9" t="s">
        <v>230</v>
      </c>
      <c r="C9" t="s">
        <v>231</v>
      </c>
      <c r="D9" s="28">
        <v>-1.5062</v>
      </c>
      <c r="F9" s="6">
        <f t="shared" si="0"/>
        <v>709.38405599999999</v>
      </c>
      <c r="G9" s="32">
        <f t="shared" si="1"/>
        <v>2.8911261007887594E-2</v>
      </c>
      <c r="I9" s="15" t="s">
        <v>42</v>
      </c>
      <c r="J9" s="6">
        <v>20.422501</v>
      </c>
      <c r="K9" s="37">
        <f t="shared" si="17"/>
        <v>-7.8651308758087794E-3</v>
      </c>
      <c r="L9" s="33">
        <f t="shared" si="2"/>
        <v>-2.320947005590835E-4</v>
      </c>
      <c r="M9" s="6">
        <v>69.710648000000006</v>
      </c>
      <c r="N9" s="37">
        <f t="shared" si="18"/>
        <v>-1.6216763013774536E-2</v>
      </c>
      <c r="O9" s="33">
        <f t="shared" si="3"/>
        <v>-1.6334792968991623E-3</v>
      </c>
      <c r="P9" s="6">
        <v>25.059999000000001</v>
      </c>
      <c r="Q9" s="37">
        <f t="shared" si="19"/>
        <v>-6.7380499405469349E-3</v>
      </c>
      <c r="R9" s="33">
        <f t="shared" si="4"/>
        <v>-2.4398640020817719E-4</v>
      </c>
      <c r="S9" s="6">
        <v>45.847641000000003</v>
      </c>
      <c r="T9" s="37">
        <f t="shared" si="20"/>
        <v>-8.5070016998018666E-2</v>
      </c>
      <c r="U9" s="33">
        <f t="shared" si="5"/>
        <v>-5.6356479941543922E-3</v>
      </c>
      <c r="V9" s="6">
        <v>55.529648000000002</v>
      </c>
      <c r="W9" s="37">
        <f t="shared" si="21"/>
        <v>-1.9573119716455676E-3</v>
      </c>
      <c r="X9" s="33">
        <f t="shared" si="6"/>
        <v>-1.5704905139575119E-4</v>
      </c>
      <c r="Y9" s="6">
        <v>11.25947</v>
      </c>
      <c r="Z9" s="37">
        <f t="shared" si="22"/>
        <v>6.3214274484045402E-2</v>
      </c>
      <c r="AA9" s="33">
        <f t="shared" si="7"/>
        <v>1.0284506347990772E-3</v>
      </c>
      <c r="AB9" s="6">
        <v>56.439934000000001</v>
      </c>
      <c r="AC9" s="37">
        <f t="shared" si="23"/>
        <v>-2.2282322788290523E-2</v>
      </c>
      <c r="AD9" s="33">
        <f t="shared" si="8"/>
        <v>-1.8171773003032763E-3</v>
      </c>
      <c r="AE9" s="6">
        <v>51.190646999999998</v>
      </c>
      <c r="AF9" s="37">
        <f t="shared" si="24"/>
        <v>-9.9106342033443859E-2</v>
      </c>
      <c r="AG9" s="33">
        <f t="shared" si="9"/>
        <v>-7.3306487401362547E-3</v>
      </c>
      <c r="AH9" s="6">
        <v>64.261443999999997</v>
      </c>
      <c r="AI9" s="37">
        <f t="shared" si="25"/>
        <v>-6.2120852338727099E-2</v>
      </c>
      <c r="AJ9" s="33">
        <f t="shared" si="10"/>
        <v>-5.7681723809940733E-3</v>
      </c>
      <c r="AK9" s="6">
        <v>73.310210999999995</v>
      </c>
      <c r="AL9" s="37">
        <f t="shared" si="26"/>
        <v>-3.3616700363893535E-3</v>
      </c>
      <c r="AM9" s="33">
        <f t="shared" si="11"/>
        <v>-3.5609829744069502E-4</v>
      </c>
      <c r="AN9" s="6">
        <v>76.913239000000004</v>
      </c>
      <c r="AO9" s="37">
        <f t="shared" si="27"/>
        <v>-9.1339675107021713E-3</v>
      </c>
      <c r="AP9" s="33">
        <f t="shared" si="12"/>
        <v>-1.015104862276107E-3</v>
      </c>
      <c r="AQ9" s="6">
        <v>60.920276999999999</v>
      </c>
      <c r="AR9" s="37">
        <f t="shared" si="28"/>
        <v>-0.16847871374560824</v>
      </c>
      <c r="AS9" s="33">
        <f t="shared" si="13"/>
        <v>-1.4830549822299633E-2</v>
      </c>
      <c r="AT9" s="6">
        <v>18.975424</v>
      </c>
      <c r="AU9" s="37">
        <f t="shared" si="29"/>
        <v>3.483027254011762E-2</v>
      </c>
      <c r="AV9" s="33">
        <f t="shared" si="14"/>
        <v>9.5498974101357792E-4</v>
      </c>
      <c r="AW9" s="6">
        <v>20.440892999999999</v>
      </c>
      <c r="AX9" s="37">
        <f t="shared" si="30"/>
        <v>1.9847155968086383E-3</v>
      </c>
      <c r="AY9" s="33">
        <f t="shared" si="15"/>
        <v>5.8620361466251534E-5</v>
      </c>
      <c r="AZ9" s="6">
        <v>41.787436999999997</v>
      </c>
      <c r="BA9" s="37">
        <f t="shared" si="31"/>
        <v>4.709613087404585E-2</v>
      </c>
      <c r="BB9" s="33">
        <f t="shared" si="16"/>
        <v>2.8436838341285658E-3</v>
      </c>
    </row>
    <row r="10" spans="1:54" x14ac:dyDescent="0.35">
      <c r="A10">
        <v>8</v>
      </c>
      <c r="B10" t="s">
        <v>199</v>
      </c>
      <c r="C10" t="s">
        <v>200</v>
      </c>
      <c r="D10" s="28">
        <v>-1.4976</v>
      </c>
      <c r="F10" s="6">
        <f t="shared" si="0"/>
        <v>705.4639380000001</v>
      </c>
      <c r="G10" s="32">
        <f t="shared" si="1"/>
        <v>-2.5725979471621059E-3</v>
      </c>
      <c r="I10" s="15" t="s">
        <v>43</v>
      </c>
      <c r="J10" s="6">
        <v>20.941341000000001</v>
      </c>
      <c r="K10" s="37">
        <f t="shared" si="17"/>
        <v>2.540531152379431E-2</v>
      </c>
      <c r="L10" s="33">
        <f t="shared" si="2"/>
        <v>7.499763877284075E-4</v>
      </c>
      <c r="M10" s="6">
        <v>77.076363000000001</v>
      </c>
      <c r="N10" s="37">
        <f t="shared" si="18"/>
        <v>0.10566126139008196</v>
      </c>
      <c r="O10" s="33">
        <f t="shared" si="3"/>
        <v>1.1480361969031683E-2</v>
      </c>
      <c r="P10" s="6">
        <v>28.6</v>
      </c>
      <c r="Q10" s="37">
        <f t="shared" si="19"/>
        <v>0.14126101920435033</v>
      </c>
      <c r="R10" s="33">
        <f t="shared" si="4"/>
        <v>5.6951733198306051E-3</v>
      </c>
      <c r="S10" s="6">
        <v>40.309520999999997</v>
      </c>
      <c r="T10" s="37">
        <f t="shared" si="20"/>
        <v>-0.12079400115700623</v>
      </c>
      <c r="U10" s="33">
        <f t="shared" si="5"/>
        <v>-6.8639100147922785E-3</v>
      </c>
      <c r="V10" s="6">
        <v>56.310104000000003</v>
      </c>
      <c r="W10" s="37">
        <f t="shared" si="21"/>
        <v>1.4054762241604717E-2</v>
      </c>
      <c r="X10" s="33">
        <f t="shared" si="6"/>
        <v>1.1156511297739612E-3</v>
      </c>
      <c r="Y10" s="6">
        <v>11.406319</v>
      </c>
      <c r="Z10" s="37">
        <f t="shared" si="22"/>
        <v>1.3042265754960009E-2</v>
      </c>
      <c r="AA10" s="33">
        <f t="shared" si="7"/>
        <v>2.097090319772421E-4</v>
      </c>
      <c r="AB10" s="6">
        <v>56.439934000000001</v>
      </c>
      <c r="AC10" s="37">
        <f t="shared" si="23"/>
        <v>0</v>
      </c>
      <c r="AD10" s="33">
        <f t="shared" si="8"/>
        <v>0</v>
      </c>
      <c r="AE10" s="6">
        <v>50.548088</v>
      </c>
      <c r="AF10" s="37">
        <f t="shared" si="24"/>
        <v>-1.2552273465111674E-2</v>
      </c>
      <c r="AG10" s="33">
        <f t="shared" si="9"/>
        <v>-8.9442865024658776E-4</v>
      </c>
      <c r="AH10" s="6">
        <v>67.179610999999994</v>
      </c>
      <c r="AI10" s="37">
        <f t="shared" si="25"/>
        <v>4.5410853201493524E-2</v>
      </c>
      <c r="AJ10" s="33">
        <f t="shared" si="10"/>
        <v>4.3004680292031252E-3</v>
      </c>
      <c r="AK10" s="6">
        <v>71.423653000000002</v>
      </c>
      <c r="AL10" s="37">
        <f t="shared" si="26"/>
        <v>-2.5733904926286379E-2</v>
      </c>
      <c r="AM10" s="33">
        <f t="shared" si="11"/>
        <v>-2.5909935249377371E-3</v>
      </c>
      <c r="AN10" s="6">
        <v>76.419364999999999</v>
      </c>
      <c r="AO10" s="37">
        <f t="shared" si="27"/>
        <v>-6.4211832243861846E-3</v>
      </c>
      <c r="AP10" s="33">
        <f t="shared" si="12"/>
        <v>-6.9173072104716815E-4</v>
      </c>
      <c r="AQ10" s="6">
        <v>68.009429999999995</v>
      </c>
      <c r="AR10" s="37">
        <f t="shared" si="28"/>
        <v>0.11636770791439435</v>
      </c>
      <c r="AS10" s="33">
        <f t="shared" si="13"/>
        <v>1.1156300199767174E-2</v>
      </c>
      <c r="AT10" s="6">
        <v>20.402248</v>
      </c>
      <c r="AU10" s="37">
        <f t="shared" si="29"/>
        <v>7.5193260503691503E-2</v>
      </c>
      <c r="AV10" s="33">
        <f t="shared" si="14"/>
        <v>2.1625966015860372E-3</v>
      </c>
      <c r="AW10" s="6">
        <v>20.524713999999999</v>
      </c>
      <c r="AX10" s="37">
        <f t="shared" si="30"/>
        <v>4.1006525497687589E-3</v>
      </c>
      <c r="AY10" s="33">
        <f t="shared" si="15"/>
        <v>1.1864478780641575E-4</v>
      </c>
      <c r="AZ10" s="6">
        <v>43.793365000000001</v>
      </c>
      <c r="BA10" s="37">
        <f t="shared" si="31"/>
        <v>4.8003135487826268E-2</v>
      </c>
      <c r="BB10" s="33">
        <f t="shared" si="16"/>
        <v>2.9634424622067188E-3</v>
      </c>
    </row>
    <row r="11" spans="1:54" x14ac:dyDescent="0.35">
      <c r="A11">
        <v>9</v>
      </c>
      <c r="B11" t="s">
        <v>232</v>
      </c>
      <c r="C11" t="s">
        <v>233</v>
      </c>
      <c r="D11" s="28">
        <v>-1.2709999999999999</v>
      </c>
      <c r="F11" s="6">
        <f t="shared" si="0"/>
        <v>732.89449799999988</v>
      </c>
      <c r="G11" s="32">
        <f t="shared" si="1"/>
        <v>4.1902012847558755E-2</v>
      </c>
      <c r="I11" s="15" t="s">
        <v>44</v>
      </c>
      <c r="J11" s="6">
        <v>20.631900999999999</v>
      </c>
      <c r="K11" s="37">
        <f t="shared" si="17"/>
        <v>-1.4776513118238327E-2</v>
      </c>
      <c r="L11" s="33">
        <f t="shared" si="2"/>
        <v>-4.3215186398471074E-4</v>
      </c>
      <c r="M11" s="6">
        <v>85.449912999999995</v>
      </c>
      <c r="N11" s="37">
        <f t="shared" si="18"/>
        <v>0.10863966168201261</v>
      </c>
      <c r="O11" s="33">
        <f t="shared" si="3"/>
        <v>1.315907042023374E-2</v>
      </c>
      <c r="P11" s="6">
        <v>27.49</v>
      </c>
      <c r="Q11" s="37">
        <f t="shared" si="19"/>
        <v>-3.8811188811188911E-2</v>
      </c>
      <c r="R11" s="33">
        <f t="shared" si="4"/>
        <v>-1.5123658672678785E-3</v>
      </c>
      <c r="S11" s="6">
        <v>37.997677000000003</v>
      </c>
      <c r="T11" s="37">
        <f t="shared" si="20"/>
        <v>-5.7352306419121028E-2</v>
      </c>
      <c r="U11" s="33">
        <f t="shared" si="5"/>
        <v>-3.0891081700037053E-3</v>
      </c>
      <c r="V11" s="6">
        <v>56.020687000000002</v>
      </c>
      <c r="W11" s="37">
        <f t="shared" si="21"/>
        <v>-5.1396992624982586E-3</v>
      </c>
      <c r="X11" s="33">
        <f t="shared" si="6"/>
        <v>-4.0814202987445367E-4</v>
      </c>
      <c r="Y11" s="6">
        <v>10.248614</v>
      </c>
      <c r="Z11" s="37">
        <f t="shared" si="22"/>
        <v>-0.10149681067134805</v>
      </c>
      <c r="AA11" s="33">
        <f t="shared" si="7"/>
        <v>-1.4744929949937809E-3</v>
      </c>
      <c r="AB11" s="6">
        <v>53.692008999999999</v>
      </c>
      <c r="AC11" s="37">
        <f t="shared" si="23"/>
        <v>-4.8687601229299847E-2</v>
      </c>
      <c r="AD11" s="33">
        <f t="shared" si="8"/>
        <v>-3.7055545756216643E-3</v>
      </c>
      <c r="AE11" s="6">
        <v>49.125895999999997</v>
      </c>
      <c r="AF11" s="37">
        <f t="shared" si="24"/>
        <v>-2.8135426210384111E-2</v>
      </c>
      <c r="AG11" s="33">
        <f t="shared" si="9"/>
        <v>-1.9592468834700432E-3</v>
      </c>
      <c r="AH11" s="6">
        <v>63.735686999999999</v>
      </c>
      <c r="AI11" s="37">
        <f t="shared" si="25"/>
        <v>-5.126442307026749E-2</v>
      </c>
      <c r="AJ11" s="33">
        <f t="shared" si="10"/>
        <v>-4.6315240893888849E-3</v>
      </c>
      <c r="AK11" s="6">
        <v>68.337935999999999</v>
      </c>
      <c r="AL11" s="37">
        <f t="shared" si="26"/>
        <v>-4.3203012873060449E-2</v>
      </c>
      <c r="AM11" s="33">
        <f t="shared" si="11"/>
        <v>-4.1850540753316018E-3</v>
      </c>
      <c r="AN11" s="6">
        <v>76.392418000000006</v>
      </c>
      <c r="AO11" s="37">
        <f t="shared" si="27"/>
        <v>-3.5262004597908826E-4</v>
      </c>
      <c r="AP11" s="33">
        <f t="shared" si="12"/>
        <v>-3.8184089216497592E-5</v>
      </c>
      <c r="AQ11" s="6">
        <v>70.720107999999996</v>
      </c>
      <c r="AR11" s="37">
        <f t="shared" si="28"/>
        <v>3.9857384483298883E-2</v>
      </c>
      <c r="AS11" s="33">
        <f t="shared" si="13"/>
        <v>3.9955529736183633E-3</v>
      </c>
      <c r="AT11" s="6">
        <v>21.649702000000001</v>
      </c>
      <c r="AU11" s="37">
        <f t="shared" si="29"/>
        <v>6.1142968167037334E-2</v>
      </c>
      <c r="AV11" s="33">
        <f t="shared" si="14"/>
        <v>1.8763922135617999E-3</v>
      </c>
      <c r="AW11" s="6">
        <v>18.635131999999999</v>
      </c>
      <c r="AX11" s="37">
        <f t="shared" si="30"/>
        <v>-9.2063743251184924E-2</v>
      </c>
      <c r="AY11" s="33">
        <f t="shared" si="15"/>
        <v>-2.4319031994232704E-3</v>
      </c>
      <c r="AZ11" s="6">
        <v>45.336258000000001</v>
      </c>
      <c r="BA11" s="37">
        <f t="shared" si="31"/>
        <v>3.5231204544341345E-2</v>
      </c>
      <c r="BB11" s="33">
        <f t="shared" si="16"/>
        <v>2.2641142840004831E-3</v>
      </c>
    </row>
    <row r="12" spans="1:54" x14ac:dyDescent="0.35">
      <c r="A12">
        <v>10</v>
      </c>
      <c r="B12" t="s">
        <v>234</v>
      </c>
      <c r="C12" t="s">
        <v>235</v>
      </c>
      <c r="D12" s="28">
        <v>-1.2514000000000001</v>
      </c>
      <c r="F12" s="6">
        <f t="shared" si="0"/>
        <v>700.46419400000013</v>
      </c>
      <c r="G12" s="32">
        <f t="shared" si="1"/>
        <v>-4.2182804777177917E-2</v>
      </c>
      <c r="I12" s="15" t="s">
        <v>45</v>
      </c>
      <c r="J12" s="6">
        <v>23.232600999999999</v>
      </c>
      <c r="K12" s="37">
        <f t="shared" si="17"/>
        <v>0.12605236909579975</v>
      </c>
      <c r="L12" s="33">
        <f t="shared" si="2"/>
        <v>3.9958335125984895E-3</v>
      </c>
      <c r="M12" s="6">
        <v>87.606910999999997</v>
      </c>
      <c r="N12" s="37">
        <f t="shared" si="18"/>
        <v>2.5242834360755893E-2</v>
      </c>
      <c r="O12" s="33">
        <f t="shared" si="3"/>
        <v>3.017414852022103E-3</v>
      </c>
      <c r="P12" s="6">
        <v>26.219999000000001</v>
      </c>
      <c r="Q12" s="37">
        <f t="shared" si="19"/>
        <v>-4.6198654056020264E-2</v>
      </c>
      <c r="R12" s="33">
        <f t="shared" si="4"/>
        <v>-1.6528008689597198E-3</v>
      </c>
      <c r="S12" s="6">
        <v>38.149909999999998</v>
      </c>
      <c r="T12" s="37">
        <f t="shared" si="20"/>
        <v>4.0063764950682484E-3</v>
      </c>
      <c r="U12" s="33">
        <f t="shared" si="5"/>
        <v>2.0854693701489506E-4</v>
      </c>
      <c r="V12" s="6">
        <v>62.036876999999997</v>
      </c>
      <c r="W12" s="37">
        <f t="shared" si="21"/>
        <v>0.1073922924222617</v>
      </c>
      <c r="X12" s="33">
        <f t="shared" si="6"/>
        <v>9.0903703792682596E-3</v>
      </c>
      <c r="Y12" s="6">
        <v>10.478801000000001</v>
      </c>
      <c r="Z12" s="37">
        <f t="shared" si="22"/>
        <v>2.246030536421811E-2</v>
      </c>
      <c r="AA12" s="33">
        <f t="shared" si="7"/>
        <v>3.2113362967404097E-4</v>
      </c>
      <c r="AB12" s="6">
        <v>52.327770000000001</v>
      </c>
      <c r="AC12" s="37">
        <f t="shared" si="23"/>
        <v>-2.5408604099727349E-2</v>
      </c>
      <c r="AD12" s="33">
        <f t="shared" si="8"/>
        <v>-1.814143229318649E-3</v>
      </c>
      <c r="AE12" s="6">
        <v>51.843285000000002</v>
      </c>
      <c r="AF12" s="37">
        <f t="shared" si="24"/>
        <v>5.5314797718905816E-2</v>
      </c>
      <c r="AG12" s="33">
        <f t="shared" si="9"/>
        <v>3.9128426133423983E-3</v>
      </c>
      <c r="AH12" s="6">
        <v>65.041649000000007</v>
      </c>
      <c r="AI12" s="37">
        <f t="shared" si="25"/>
        <v>2.0490278860570029E-2</v>
      </c>
      <c r="AJ12" s="33">
        <f t="shared" si="10"/>
        <v>1.8184357082747758E-3</v>
      </c>
      <c r="AK12" s="6">
        <v>66.702751000000006</v>
      </c>
      <c r="AL12" s="37">
        <f t="shared" si="26"/>
        <v>-2.3927924893722176E-2</v>
      </c>
      <c r="AM12" s="33">
        <f t="shared" si="11"/>
        <v>-2.1777464839593491E-3</v>
      </c>
      <c r="AN12" s="6">
        <v>80.241378999999995</v>
      </c>
      <c r="AO12" s="37">
        <f t="shared" si="27"/>
        <v>5.0384070838024632E-2</v>
      </c>
      <c r="AP12" s="33">
        <f t="shared" si="12"/>
        <v>5.5163292052395549E-3</v>
      </c>
      <c r="AQ12" s="6">
        <v>80.749816999999993</v>
      </c>
      <c r="AR12" s="37">
        <f t="shared" si="28"/>
        <v>0.14182259167364389</v>
      </c>
      <c r="AS12" s="33">
        <f t="shared" si="13"/>
        <v>1.5625916629698137E-2</v>
      </c>
      <c r="AT12" s="6">
        <v>20.997440000000001</v>
      </c>
      <c r="AU12" s="37">
        <f t="shared" si="29"/>
        <v>-3.0127989752468661E-2</v>
      </c>
      <c r="AV12" s="33">
        <f t="shared" si="14"/>
        <v>-8.631674256996206E-4</v>
      </c>
      <c r="AW12" s="6">
        <v>18.284911999999998</v>
      </c>
      <c r="AX12" s="37">
        <f t="shared" si="30"/>
        <v>-1.8793534706381485E-2</v>
      </c>
      <c r="AY12" s="33">
        <f t="shared" si="15"/>
        <v>-4.6887802980222578E-4</v>
      </c>
      <c r="AZ12" s="6">
        <v>48.980395999999999</v>
      </c>
      <c r="BA12" s="37">
        <f t="shared" si="31"/>
        <v>8.0380211353129283E-2</v>
      </c>
      <c r="BB12" s="33">
        <f t="shared" si="16"/>
        <v>5.3719254181656692E-3</v>
      </c>
    </row>
    <row r="13" spans="1:54" x14ac:dyDescent="0.35">
      <c r="A13">
        <v>11</v>
      </c>
      <c r="B13" t="s">
        <v>236</v>
      </c>
      <c r="C13" t="s">
        <v>237</v>
      </c>
      <c r="D13" s="28">
        <v>-1.0580000000000001</v>
      </c>
      <c r="F13" s="6">
        <f t="shared" si="0"/>
        <v>682.74750200000005</v>
      </c>
      <c r="G13" s="32">
        <f t="shared" si="1"/>
        <v>-2.1219985602902704E-2</v>
      </c>
      <c r="I13" s="15" t="s">
        <v>46</v>
      </c>
      <c r="J13" s="6">
        <v>23.182333</v>
      </c>
      <c r="K13" s="37">
        <f t="shared" si="17"/>
        <v>-2.1636836960269362E-3</v>
      </c>
      <c r="L13" s="33">
        <f t="shared" si="2"/>
        <v>-7.1608565259464489E-5</v>
      </c>
      <c r="M13" s="6">
        <v>81.588104000000001</v>
      </c>
      <c r="N13" s="37">
        <f t="shared" si="18"/>
        <v>-6.8702422346565734E-2</v>
      </c>
      <c r="O13" s="33">
        <f t="shared" si="3"/>
        <v>-8.0022653941159601E-3</v>
      </c>
      <c r="P13" s="6">
        <v>24.620000999999998</v>
      </c>
      <c r="Q13" s="37">
        <f t="shared" si="19"/>
        <v>-6.1022046568346658E-2</v>
      </c>
      <c r="R13" s="33">
        <f t="shared" si="4"/>
        <v>-2.1448103420611689E-3</v>
      </c>
      <c r="S13" s="6">
        <v>37.084372999999999</v>
      </c>
      <c r="T13" s="37">
        <f t="shared" si="20"/>
        <v>-2.7930262482925888E-2</v>
      </c>
      <c r="U13" s="33">
        <f t="shared" si="5"/>
        <v>-1.4786998118917832E-3</v>
      </c>
      <c r="V13" s="6">
        <v>55.083233</v>
      </c>
      <c r="W13" s="37">
        <f t="shared" si="21"/>
        <v>-0.1120888790065947</v>
      </c>
      <c r="X13" s="33">
        <f t="shared" si="6"/>
        <v>-8.8144660239821808E-3</v>
      </c>
      <c r="Y13" s="6">
        <v>9.6341789999999996</v>
      </c>
      <c r="Z13" s="37">
        <f t="shared" si="22"/>
        <v>-8.0602923941393775E-2</v>
      </c>
      <c r="AA13" s="33">
        <f t="shared" si="7"/>
        <v>-1.1086119802074749E-3</v>
      </c>
      <c r="AB13" s="6">
        <v>48.391010000000001</v>
      </c>
      <c r="AC13" s="37">
        <f t="shared" si="23"/>
        <v>-7.5232711044250486E-2</v>
      </c>
      <c r="AD13" s="33">
        <f t="shared" si="8"/>
        <v>-5.1973918205295662E-3</v>
      </c>
      <c r="AE13" s="6">
        <v>55.859065999999999</v>
      </c>
      <c r="AF13" s="37">
        <f t="shared" si="24"/>
        <v>7.7460002775672818E-2</v>
      </c>
      <c r="AG13" s="33">
        <f t="shared" si="9"/>
        <v>6.1771086152142274E-3</v>
      </c>
      <c r="AH13" s="6">
        <v>62.967483999999999</v>
      </c>
      <c r="AI13" s="37">
        <f t="shared" si="25"/>
        <v>-3.1889797258984123E-2</v>
      </c>
      <c r="AJ13" s="33">
        <f t="shared" si="10"/>
        <v>-2.8666994199968003E-3</v>
      </c>
      <c r="AK13" s="6">
        <v>64.911406999999997</v>
      </c>
      <c r="AL13" s="37">
        <f t="shared" si="26"/>
        <v>-2.6855623990680821E-2</v>
      </c>
      <c r="AM13" s="33">
        <f t="shared" si="11"/>
        <v>-2.4886872934122401E-3</v>
      </c>
      <c r="AN13" s="6">
        <v>76.352242000000004</v>
      </c>
      <c r="AO13" s="37">
        <f t="shared" si="27"/>
        <v>-4.8467973113971427E-2</v>
      </c>
      <c r="AP13" s="33">
        <f t="shared" si="12"/>
        <v>-5.2831228835766002E-3</v>
      </c>
      <c r="AQ13" s="6">
        <v>79.230980000000002</v>
      </c>
      <c r="AR13" s="37">
        <f t="shared" si="28"/>
        <v>-1.8809169561337716E-2</v>
      </c>
      <c r="AS13" s="33">
        <f t="shared" si="13"/>
        <v>-2.1275447768725735E-3</v>
      </c>
      <c r="AT13" s="6">
        <v>18.969988000000001</v>
      </c>
      <c r="AU13" s="37">
        <f t="shared" si="29"/>
        <v>-9.6557104104119371E-2</v>
      </c>
      <c r="AV13" s="33">
        <f t="shared" si="14"/>
        <v>-2.6149617951348059E-3</v>
      </c>
      <c r="AW13" s="6">
        <v>16.331935999999999</v>
      </c>
      <c r="AX13" s="37">
        <f t="shared" si="30"/>
        <v>-0.1068080612036853</v>
      </c>
      <c r="AY13" s="33">
        <f t="shared" si="15"/>
        <v>-2.4903234666448504E-3</v>
      </c>
      <c r="AZ13" s="6">
        <v>46.257857999999999</v>
      </c>
      <c r="BA13" s="37">
        <f t="shared" si="31"/>
        <v>-5.5584238232781955E-2</v>
      </c>
      <c r="BB13" s="33">
        <f t="shared" si="16"/>
        <v>-3.670719818706676E-3</v>
      </c>
    </row>
    <row r="14" spans="1:54" x14ac:dyDescent="0.35">
      <c r="A14">
        <v>12</v>
      </c>
      <c r="B14" t="s">
        <v>247</v>
      </c>
      <c r="C14" t="s">
        <v>248</v>
      </c>
      <c r="D14" s="28">
        <v>-0.28260000000000002</v>
      </c>
      <c r="F14" s="6">
        <f t="shared" si="0"/>
        <v>737.28080199999999</v>
      </c>
      <c r="G14" s="32">
        <f t="shared" si="1"/>
        <v>8.6206572253124891E-2</v>
      </c>
      <c r="I14" s="15" t="s">
        <v>47</v>
      </c>
      <c r="J14" s="6">
        <v>22.254335000000001</v>
      </c>
      <c r="K14" s="37">
        <f t="shared" si="17"/>
        <v>-4.0030397285726105E-2</v>
      </c>
      <c r="L14" s="33">
        <f t="shared" si="2"/>
        <v>-1.3048013632712486E-3</v>
      </c>
      <c r="M14" s="6">
        <v>72.866034999999997</v>
      </c>
      <c r="N14" s="37">
        <f t="shared" si="18"/>
        <v>-0.10690368537060262</v>
      </c>
      <c r="O14" s="33">
        <f t="shared" si="3"/>
        <v>-1.1409265734440311E-2</v>
      </c>
      <c r="P14" s="6">
        <v>24.040001</v>
      </c>
      <c r="Q14" s="37">
        <f t="shared" si="19"/>
        <v>-2.3558081902596117E-2</v>
      </c>
      <c r="R14" s="33">
        <f t="shared" si="4"/>
        <v>-8.2949598619914467E-4</v>
      </c>
      <c r="S14" s="6">
        <v>37.027863000000004</v>
      </c>
      <c r="T14" s="37">
        <f t="shared" si="20"/>
        <v>-1.5238224467215837E-3</v>
      </c>
      <c r="U14" s="33">
        <f t="shared" si="5"/>
        <v>-8.264239507028119E-5</v>
      </c>
      <c r="V14" s="6">
        <v>54.305267000000001</v>
      </c>
      <c r="W14" s="37">
        <f t="shared" si="21"/>
        <v>-1.4123462941980898E-2</v>
      </c>
      <c r="X14" s="33">
        <f t="shared" si="6"/>
        <v>-1.1233705341757196E-3</v>
      </c>
      <c r="Y14" s="6">
        <v>8.7929910000000007</v>
      </c>
      <c r="Z14" s="37">
        <f t="shared" si="22"/>
        <v>-8.7312888830485602E-2</v>
      </c>
      <c r="AA14" s="33">
        <f t="shared" si="7"/>
        <v>-1.1244881063958261E-3</v>
      </c>
      <c r="AB14" s="6">
        <v>44.828671</v>
      </c>
      <c r="AC14" s="37">
        <f t="shared" si="23"/>
        <v>-7.3615719118075892E-2</v>
      </c>
      <c r="AD14" s="33">
        <f t="shared" si="8"/>
        <v>-4.8335509732449142E-3</v>
      </c>
      <c r="AE14" s="6">
        <v>58.926913999999996</v>
      </c>
      <c r="AF14" s="37">
        <f t="shared" si="24"/>
        <v>5.4921219055112699E-2</v>
      </c>
      <c r="AG14" s="33">
        <f t="shared" si="9"/>
        <v>4.7401681332490423E-3</v>
      </c>
      <c r="AH14" s="6">
        <v>58.796168999999999</v>
      </c>
      <c r="AI14" s="37">
        <f t="shared" si="25"/>
        <v>-6.6245540317285023E-2</v>
      </c>
      <c r="AJ14" s="33">
        <f t="shared" si="10"/>
        <v>-5.7048674254855103E-3</v>
      </c>
      <c r="AK14" s="6">
        <v>62.867012000000003</v>
      </c>
      <c r="AL14" s="37">
        <f t="shared" si="26"/>
        <v>-3.1495157700094138E-2</v>
      </c>
      <c r="AM14" s="33">
        <f t="shared" si="11"/>
        <v>-2.9000566846068233E-3</v>
      </c>
      <c r="AN14" s="6">
        <v>79.870163000000005</v>
      </c>
      <c r="AO14" s="37">
        <f t="shared" si="27"/>
        <v>4.6074888017040821E-2</v>
      </c>
      <c r="AP14" s="33">
        <f t="shared" si="12"/>
        <v>5.3899996782819379E-3</v>
      </c>
      <c r="AQ14" s="6">
        <v>80.066772</v>
      </c>
      <c r="AR14" s="37">
        <f t="shared" si="28"/>
        <v>1.054880300609683E-2</v>
      </c>
      <c r="AS14" s="33">
        <f t="shared" si="13"/>
        <v>1.2370731532344286E-3</v>
      </c>
      <c r="AT14" s="6">
        <v>17.73884</v>
      </c>
      <c r="AU14" s="37">
        <f t="shared" si="29"/>
        <v>-6.4899777480091236E-2</v>
      </c>
      <c r="AV14" s="33">
        <f t="shared" si="14"/>
        <v>-1.6861969694250767E-3</v>
      </c>
      <c r="AW14" s="6">
        <v>12.175162</v>
      </c>
      <c r="AX14" s="37">
        <f t="shared" si="30"/>
        <v>-0.25451814163366787</v>
      </c>
      <c r="AY14" s="33">
        <f t="shared" si="15"/>
        <v>-4.5387198008801366E-3</v>
      </c>
      <c r="AZ14" s="6">
        <v>48.191307000000002</v>
      </c>
      <c r="BA14" s="37">
        <f t="shared" si="31"/>
        <v>4.1797201245245795E-2</v>
      </c>
      <c r="BB14" s="33">
        <f t="shared" si="16"/>
        <v>2.9502294055268798E-3</v>
      </c>
    </row>
    <row r="15" spans="1:54" x14ac:dyDescent="0.35">
      <c r="A15">
        <v>13</v>
      </c>
      <c r="B15" t="s">
        <v>238</v>
      </c>
      <c r="C15" t="s">
        <v>239</v>
      </c>
      <c r="D15" s="28">
        <v>-0.9698</v>
      </c>
      <c r="F15" s="6">
        <f t="shared" si="0"/>
        <v>720.84058800000003</v>
      </c>
      <c r="G15" s="32">
        <f t="shared" si="1"/>
        <v>-1.8434350089916448E-2</v>
      </c>
      <c r="I15" s="15" t="s">
        <v>48</v>
      </c>
      <c r="J15" s="6">
        <v>25.630489000000001</v>
      </c>
      <c r="K15" s="37">
        <f t="shared" si="17"/>
        <v>0.15170770099398609</v>
      </c>
      <c r="L15" s="33">
        <f t="shared" si="2"/>
        <v>5.2738963919769198E-3</v>
      </c>
      <c r="M15" s="6">
        <v>64.793892</v>
      </c>
      <c r="N15" s="37">
        <f t="shared" si="18"/>
        <v>-0.11078059894435037</v>
      </c>
      <c r="O15" s="33">
        <f t="shared" si="3"/>
        <v>-9.7356477263808531E-3</v>
      </c>
      <c r="P15" s="6">
        <v>27.280000999999999</v>
      </c>
      <c r="Q15" s="37">
        <f t="shared" si="19"/>
        <v>0.13477536876974333</v>
      </c>
      <c r="R15" s="33">
        <f t="shared" si="4"/>
        <v>4.986800395236613E-3</v>
      </c>
      <c r="S15" s="6">
        <v>44.074883</v>
      </c>
      <c r="T15" s="37">
        <f t="shared" si="20"/>
        <v>0.19031668125162923</v>
      </c>
      <c r="U15" s="33">
        <f t="shared" si="5"/>
        <v>1.1377192294115712E-2</v>
      </c>
      <c r="V15" s="6">
        <v>61.191589</v>
      </c>
      <c r="W15" s="37">
        <f t="shared" si="21"/>
        <v>0.12680762622896227</v>
      </c>
      <c r="X15" s="33">
        <f t="shared" si="6"/>
        <v>1.0524565572871488E-2</v>
      </c>
      <c r="Y15" s="6">
        <v>9.3147830000000003</v>
      </c>
      <c r="Z15" s="37">
        <f t="shared" si="22"/>
        <v>5.9341809857419339E-2</v>
      </c>
      <c r="AA15" s="33">
        <f t="shared" si="7"/>
        <v>7.4972260250053566E-4</v>
      </c>
      <c r="AB15" s="6">
        <v>48.834724000000001</v>
      </c>
      <c r="AC15" s="37">
        <f t="shared" si="23"/>
        <v>8.9363635161078078E-2</v>
      </c>
      <c r="AD15" s="33">
        <f t="shared" si="8"/>
        <v>5.9191131070953128E-3</v>
      </c>
      <c r="AE15" s="6">
        <v>60.595317999999999</v>
      </c>
      <c r="AF15" s="37">
        <f t="shared" si="24"/>
        <v>2.8313106639183627E-2</v>
      </c>
      <c r="AG15" s="33">
        <f t="shared" si="9"/>
        <v>2.326985452103557E-3</v>
      </c>
      <c r="AH15" s="6">
        <v>63.231181999999997</v>
      </c>
      <c r="AI15" s="37">
        <f t="shared" si="25"/>
        <v>7.5430305671786171E-2</v>
      </c>
      <c r="AJ15" s="33">
        <f t="shared" si="10"/>
        <v>6.4691056288325045E-3</v>
      </c>
      <c r="AK15" s="6">
        <v>70.776077000000001</v>
      </c>
      <c r="AL15" s="37">
        <f t="shared" si="26"/>
        <v>0.12580628136104191</v>
      </c>
      <c r="AM15" s="33">
        <f t="shared" si="11"/>
        <v>1.2076911581773112E-2</v>
      </c>
      <c r="AN15" s="6">
        <v>90.991844</v>
      </c>
      <c r="AO15" s="37">
        <f>(AN15-AN14)/AN14</f>
        <v>0.13924700516762428</v>
      </c>
      <c r="AP15" s="33">
        <f t="shared" si="12"/>
        <v>1.718523219010884E-2</v>
      </c>
      <c r="AQ15" s="6">
        <v>88.736649</v>
      </c>
      <c r="AR15" s="37">
        <f t="shared" si="28"/>
        <v>0.10828308402391942</v>
      </c>
      <c r="AS15" s="33">
        <f t="shared" si="13"/>
        <v>1.3032589474190656E-2</v>
      </c>
      <c r="AT15" s="6">
        <v>18.211732999999999</v>
      </c>
      <c r="AU15" s="37">
        <f t="shared" si="29"/>
        <v>2.6658620293096905E-2</v>
      </c>
      <c r="AV15" s="33">
        <f t="shared" si="14"/>
        <v>6.5850036188282916E-4</v>
      </c>
      <c r="AW15" s="6">
        <v>10.568206999999999</v>
      </c>
      <c r="AX15" s="37">
        <f t="shared" si="30"/>
        <v>-0.13198633414487634</v>
      </c>
      <c r="AY15" s="33">
        <f t="shared" si="15"/>
        <v>-1.8918964072174784E-3</v>
      </c>
      <c r="AZ15" s="6">
        <v>53.049430999999998</v>
      </c>
      <c r="BA15" s="37">
        <f t="shared" si="31"/>
        <v>0.10080913555633585</v>
      </c>
      <c r="BB15" s="33">
        <f t="shared" si="16"/>
        <v>7.2535013340351224E-3</v>
      </c>
    </row>
    <row r="16" spans="1:54" x14ac:dyDescent="0.35">
      <c r="A16">
        <v>14</v>
      </c>
      <c r="B16" t="s">
        <v>240</v>
      </c>
      <c r="C16" t="s">
        <v>241</v>
      </c>
      <c r="D16" s="28">
        <v>-0.90280000000000005</v>
      </c>
      <c r="F16" s="6">
        <f t="shared" si="0"/>
        <v>722.39811000000009</v>
      </c>
      <c r="G16" s="32">
        <f t="shared" si="1"/>
        <v>4.705828156648534E-3</v>
      </c>
      <c r="I16" s="15" t="s">
        <v>49</v>
      </c>
      <c r="J16" s="6">
        <v>26.52976</v>
      </c>
      <c r="K16" s="37">
        <f t="shared" si="17"/>
        <v>3.5085986849490026E-2</v>
      </c>
      <c r="L16" s="33">
        <f t="shared" si="2"/>
        <v>1.2913018855704702E-3</v>
      </c>
      <c r="M16" s="6">
        <v>64.106307999999999</v>
      </c>
      <c r="N16" s="37">
        <f t="shared" si="18"/>
        <v>-1.0611864464014619E-2</v>
      </c>
      <c r="O16" s="33">
        <f t="shared" si="3"/>
        <v>-9.4374188011784937E-4</v>
      </c>
      <c r="P16" s="6">
        <v>25.389999</v>
      </c>
      <c r="Q16" s="37">
        <f t="shared" si="19"/>
        <v>-6.9281595700821236E-2</v>
      </c>
      <c r="R16" s="33">
        <f t="shared" si="4"/>
        <v>-2.4402893994119198E-3</v>
      </c>
      <c r="S16" s="6">
        <v>39.345089000000002</v>
      </c>
      <c r="T16" s="37">
        <f t="shared" si="20"/>
        <v>-0.10731268418795345</v>
      </c>
      <c r="U16" s="33">
        <f t="shared" si="5"/>
        <v>-5.8573659426124341E-3</v>
      </c>
      <c r="V16" s="6">
        <v>64.041122000000001</v>
      </c>
      <c r="W16" s="37">
        <f t="shared" si="21"/>
        <v>4.6567396705452457E-2</v>
      </c>
      <c r="X16" s="33">
        <f t="shared" si="6"/>
        <v>4.1371537386797079E-3</v>
      </c>
      <c r="Y16" s="6">
        <v>9.5404260000000001</v>
      </c>
      <c r="Z16" s="37">
        <f t="shared" si="22"/>
        <v>2.4224182141441172E-2</v>
      </c>
      <c r="AA16" s="33">
        <f t="shared" si="7"/>
        <v>3.2061043867155414E-4</v>
      </c>
      <c r="AB16" s="6">
        <v>45.375832000000003</v>
      </c>
      <c r="AC16" s="37">
        <f t="shared" si="23"/>
        <v>-7.0828535859033398E-2</v>
      </c>
      <c r="AD16" s="33">
        <f t="shared" si="8"/>
        <v>-4.4585499172050992E-3</v>
      </c>
      <c r="AE16" s="6">
        <v>62.162792000000003</v>
      </c>
      <c r="AF16" s="37">
        <f t="shared" si="24"/>
        <v>2.5867906163971353E-2</v>
      </c>
      <c r="AG16" s="33">
        <f t="shared" si="9"/>
        <v>2.2307585021093027E-3</v>
      </c>
      <c r="AH16" s="6">
        <v>66.808136000000005</v>
      </c>
      <c r="AI16" s="37">
        <f t="shared" si="25"/>
        <v>5.6569462832436183E-2</v>
      </c>
      <c r="AJ16" s="33">
        <f t="shared" si="10"/>
        <v>5.2429072797387233E-3</v>
      </c>
      <c r="AK16" s="6">
        <v>65.365082000000001</v>
      </c>
      <c r="AL16" s="37">
        <f t="shared" si="26"/>
        <v>-7.6452315942857355E-2</v>
      </c>
      <c r="AM16" s="33">
        <f t="shared" si="11"/>
        <v>-6.9326172580820022E-3</v>
      </c>
      <c r="AN16" s="6">
        <v>92.540145999999993</v>
      </c>
      <c r="AO16" s="37">
        <f t="shared" si="27"/>
        <v>1.7015832759692096E-2</v>
      </c>
      <c r="AP16" s="33">
        <f t="shared" si="12"/>
        <v>2.184460301080451E-3</v>
      </c>
      <c r="AQ16" s="6">
        <v>83.557723999999993</v>
      </c>
      <c r="AR16" s="37">
        <f t="shared" si="28"/>
        <v>-5.8362864254655443E-2</v>
      </c>
      <c r="AS16" s="33">
        <f t="shared" si="13"/>
        <v>-6.7652518246377729E-3</v>
      </c>
      <c r="AT16" s="6">
        <v>13.781495</v>
      </c>
      <c r="AU16" s="37">
        <f t="shared" si="29"/>
        <v>-0.24326284599054904</v>
      </c>
      <c r="AV16" s="33">
        <f t="shared" si="14"/>
        <v>-4.6508558917391606E-3</v>
      </c>
      <c r="AW16" s="6">
        <v>10.247707999999999</v>
      </c>
      <c r="AX16" s="37">
        <f t="shared" si="30"/>
        <v>-3.0326714834408512E-2</v>
      </c>
      <c r="AY16" s="33">
        <f t="shared" si="15"/>
        <v>-4.3113459951603996E-4</v>
      </c>
      <c r="AZ16" s="6">
        <v>52.048969</v>
      </c>
      <c r="BA16" s="37">
        <f t="shared" si="31"/>
        <v>-1.8859052418488689E-2</v>
      </c>
      <c r="BB16" s="33">
        <f t="shared" si="16"/>
        <v>-1.3617355224443781E-3</v>
      </c>
    </row>
    <row r="17" spans="1:54" x14ac:dyDescent="0.35">
      <c r="A17">
        <v>15</v>
      </c>
      <c r="B17" t="s">
        <v>243</v>
      </c>
      <c r="C17" t="s">
        <v>245</v>
      </c>
      <c r="D17" s="28">
        <v>-0.50979999999999992</v>
      </c>
      <c r="F17" s="6">
        <f t="shared" si="0"/>
        <v>679.88198800000009</v>
      </c>
      <c r="G17" s="32">
        <f t="shared" si="1"/>
        <v>-5.2678930109765772E-2</v>
      </c>
      <c r="I17" s="15" t="s">
        <v>50</v>
      </c>
      <c r="J17" s="6">
        <v>25.101707000000001</v>
      </c>
      <c r="K17" s="37">
        <f t="shared" si="17"/>
        <v>-5.382834220890044E-2</v>
      </c>
      <c r="L17" s="33">
        <f t="shared" si="2"/>
        <v>-1.8704136344204329E-3</v>
      </c>
      <c r="M17" s="6">
        <v>63.701267000000001</v>
      </c>
      <c r="N17" s="37">
        <f t="shared" si="18"/>
        <v>-6.318270582670228E-3</v>
      </c>
      <c r="O17" s="33">
        <f t="shared" si="3"/>
        <v>-5.5714686374929985E-4</v>
      </c>
      <c r="P17" s="6">
        <v>24.57</v>
      </c>
      <c r="Q17" s="37">
        <f t="shared" si="19"/>
        <v>-3.229614148468455E-2</v>
      </c>
      <c r="R17" s="33">
        <f t="shared" si="4"/>
        <v>-1.0984472208526396E-3</v>
      </c>
      <c r="S17" s="6">
        <v>40.471581</v>
      </c>
      <c r="T17" s="37">
        <f t="shared" si="20"/>
        <v>2.8631070068236442E-2</v>
      </c>
      <c r="U17" s="33">
        <f t="shared" si="5"/>
        <v>1.604025059510893E-3</v>
      </c>
      <c r="V17" s="6">
        <v>66.095566000000005</v>
      </c>
      <c r="W17" s="37">
        <f t="shared" si="21"/>
        <v>3.2080075049278553E-2</v>
      </c>
      <c r="X17" s="33">
        <f t="shared" si="6"/>
        <v>2.9351554057977028E-3</v>
      </c>
      <c r="Y17" s="6">
        <v>9.0078639999999996</v>
      </c>
      <c r="Z17" s="37">
        <f t="shared" si="22"/>
        <v>-5.5821616351303435E-2</v>
      </c>
      <c r="AA17" s="33">
        <f t="shared" si="7"/>
        <v>-6.9606152257612841E-4</v>
      </c>
      <c r="AB17" s="6">
        <v>41.943443000000002</v>
      </c>
      <c r="AC17" s="37">
        <f t="shared" si="23"/>
        <v>-7.56435496323241E-2</v>
      </c>
      <c r="AD17" s="33">
        <f t="shared" si="8"/>
        <v>-4.3919701178634814E-3</v>
      </c>
      <c r="AE17" s="6">
        <v>59.278968999999996</v>
      </c>
      <c r="AF17" s="37">
        <f t="shared" si="24"/>
        <v>-4.6391465170998215E-2</v>
      </c>
      <c r="AG17" s="33">
        <f t="shared" si="9"/>
        <v>-3.806818134859437E-3</v>
      </c>
      <c r="AH17" s="6">
        <v>68.669708</v>
      </c>
      <c r="AI17" s="37">
        <f t="shared" si="25"/>
        <v>2.7864450521415465E-2</v>
      </c>
      <c r="AJ17" s="33">
        <f t="shared" si="10"/>
        <v>2.6487384925274068E-3</v>
      </c>
      <c r="AK17" s="6">
        <v>62.007992000000002</v>
      </c>
      <c r="AL17" s="37">
        <f t="shared" si="26"/>
        <v>-5.1359072723262233E-2</v>
      </c>
      <c r="AM17" s="33">
        <f t="shared" si="11"/>
        <v>-4.4084735639071124E-3</v>
      </c>
      <c r="AN17" s="6">
        <v>96.517273000000003</v>
      </c>
      <c r="AO17" s="37">
        <f t="shared" si="27"/>
        <v>4.2977314948260514E-2</v>
      </c>
      <c r="AP17" s="33">
        <f t="shared" si="12"/>
        <v>5.7420599282412858E-3</v>
      </c>
      <c r="AQ17" s="6">
        <v>91.317122999999995</v>
      </c>
      <c r="AR17" s="37">
        <f t="shared" si="28"/>
        <v>9.2862737620761457E-2</v>
      </c>
      <c r="AS17" s="33">
        <f t="shared" si="13"/>
        <v>1.1738621566205094E-2</v>
      </c>
      <c r="AT17" s="6">
        <v>12.896357999999999</v>
      </c>
      <c r="AU17" s="37">
        <f t="shared" si="29"/>
        <v>-6.4226486313712722E-2</v>
      </c>
      <c r="AV17" s="33">
        <f t="shared" si="14"/>
        <v>-1.1465807414470387E-3</v>
      </c>
      <c r="AW17" s="6">
        <v>9.7585440000000006</v>
      </c>
      <c r="AX17" s="37">
        <f t="shared" si="30"/>
        <v>-4.7733990859224217E-2</v>
      </c>
      <c r="AY17" s="33">
        <f t="shared" si="15"/>
        <v>-6.4481654041887966E-4</v>
      </c>
      <c r="AZ17" s="6">
        <v>51.060715000000002</v>
      </c>
      <c r="BA17" s="37">
        <f t="shared" si="31"/>
        <v>-1.898700433432212E-2</v>
      </c>
      <c r="BB17" s="33">
        <f t="shared" si="16"/>
        <v>-1.3420439555393998E-3</v>
      </c>
    </row>
    <row r="18" spans="1:54" x14ac:dyDescent="0.35">
      <c r="D18" s="28"/>
      <c r="F18" s="6">
        <f t="shared" si="0"/>
        <v>687.246219</v>
      </c>
      <c r="G18" s="32">
        <f t="shared" si="1"/>
        <v>1.6336911368452219E-2</v>
      </c>
      <c r="I18" s="15" t="s">
        <v>51</v>
      </c>
      <c r="J18" s="6">
        <v>23.407565999999999</v>
      </c>
      <c r="K18" s="37">
        <f t="shared" si="17"/>
        <v>-6.7491067440154637E-2</v>
      </c>
      <c r="L18" s="33">
        <f t="shared" si="2"/>
        <v>-2.323640930925604E-3</v>
      </c>
      <c r="M18" s="6">
        <v>65.537979000000007</v>
      </c>
      <c r="N18" s="37">
        <f t="shared" si="18"/>
        <v>2.8833209863785059E-2</v>
      </c>
      <c r="O18" s="33">
        <f t="shared" si="3"/>
        <v>2.7794092738272955E-3</v>
      </c>
      <c r="P18" s="6">
        <v>22.700001</v>
      </c>
      <c r="Q18" s="37">
        <f t="shared" si="19"/>
        <v>-7.6109035409035408E-2</v>
      </c>
      <c r="R18" s="33">
        <f t="shared" si="4"/>
        <v>-2.5411398013005441E-3</v>
      </c>
      <c r="S18" s="6">
        <v>37.260624</v>
      </c>
      <c r="T18" s="37">
        <f t="shared" si="20"/>
        <v>-7.9338561051024922E-2</v>
      </c>
      <c r="U18" s="33">
        <f t="shared" si="5"/>
        <v>-4.3481138553464428E-3</v>
      </c>
      <c r="V18" s="6">
        <v>63.080821999999998</v>
      </c>
      <c r="W18" s="37">
        <f t="shared" si="21"/>
        <v>-4.5611894752516487E-2</v>
      </c>
      <c r="X18" s="33">
        <f t="shared" si="6"/>
        <v>-4.2319635830185076E-3</v>
      </c>
      <c r="Y18" s="6">
        <v>7.4624730000000001</v>
      </c>
      <c r="Z18" s="37">
        <f t="shared" si="22"/>
        <v>-0.17156020561589291</v>
      </c>
      <c r="AA18" s="33">
        <f t="shared" si="7"/>
        <v>-1.8830670982315377E-3</v>
      </c>
      <c r="AB18" s="6">
        <v>34.907131</v>
      </c>
      <c r="AC18" s="37">
        <f t="shared" si="23"/>
        <v>-0.16775713905985262</v>
      </c>
      <c r="AD18" s="33">
        <f t="shared" si="8"/>
        <v>-8.6131424757607961E-3</v>
      </c>
      <c r="AE18" s="6">
        <v>58.167850000000001</v>
      </c>
      <c r="AF18" s="37">
        <f t="shared" si="24"/>
        <v>-1.8743898869091249E-2</v>
      </c>
      <c r="AG18" s="33">
        <f t="shared" si="9"/>
        <v>-1.6036493348496671E-3</v>
      </c>
      <c r="AH18" s="6">
        <v>62.860503999999999</v>
      </c>
      <c r="AI18" s="37">
        <f t="shared" si="25"/>
        <v>-8.4596311375024352E-2</v>
      </c>
      <c r="AJ18" s="33">
        <f t="shared" si="10"/>
        <v>-7.821602665512831E-3</v>
      </c>
      <c r="AK18" s="6">
        <v>56.680343999999998</v>
      </c>
      <c r="AL18" s="37">
        <f t="shared" si="26"/>
        <v>-8.5918731249997632E-2</v>
      </c>
      <c r="AM18" s="33">
        <f t="shared" si="11"/>
        <v>-7.1628655108501192E-3</v>
      </c>
      <c r="AN18" s="6">
        <v>101.12500799999999</v>
      </c>
      <c r="AO18" s="37">
        <f t="shared" si="27"/>
        <v>4.7740004009437675E-2</v>
      </c>
      <c r="AP18" s="33">
        <f t="shared" si="12"/>
        <v>7.100803334378695E-3</v>
      </c>
      <c r="AQ18" s="6">
        <v>74.235298</v>
      </c>
      <c r="AR18" s="37">
        <f t="shared" si="28"/>
        <v>-0.18706048152655877</v>
      </c>
      <c r="AS18" s="33">
        <f t="shared" si="13"/>
        <v>-2.0424854364795412E-2</v>
      </c>
      <c r="AT18" s="6">
        <v>11.944597</v>
      </c>
      <c r="AU18" s="37">
        <f t="shared" si="29"/>
        <v>-7.3800758322620966E-2</v>
      </c>
      <c r="AV18" s="33">
        <f t="shared" si="14"/>
        <v>-1.2965784239280409E-3</v>
      </c>
      <c r="AW18" s="6">
        <v>8.8216509999999992</v>
      </c>
      <c r="AX18" s="37">
        <f t="shared" si="30"/>
        <v>-9.6007457669914822E-2</v>
      </c>
      <c r="AY18" s="33">
        <f t="shared" si="15"/>
        <v>-1.2457224928883711E-3</v>
      </c>
      <c r="AZ18" s="6">
        <v>51.69014</v>
      </c>
      <c r="BA18" s="37">
        <f t="shared" si="31"/>
        <v>1.2326991504133807E-2</v>
      </c>
      <c r="BB18" s="33">
        <f t="shared" si="16"/>
        <v>9.3719781943610921E-4</v>
      </c>
    </row>
    <row r="19" spans="1:54" x14ac:dyDescent="0.35">
      <c r="D19" s="28"/>
      <c r="F19" s="6">
        <f t="shared" si="0"/>
        <v>730.82870500000001</v>
      </c>
      <c r="G19" s="32">
        <f t="shared" si="1"/>
        <v>6.5306127531709252E-2</v>
      </c>
      <c r="I19" s="15" t="s">
        <v>52</v>
      </c>
      <c r="J19" s="6">
        <v>25.099129000000001</v>
      </c>
      <c r="K19" s="37">
        <f t="shared" si="17"/>
        <v>7.226565120012915E-2</v>
      </c>
      <c r="L19" s="33">
        <f t="shared" si="2"/>
        <v>2.6392359122474071E-3</v>
      </c>
      <c r="M19" s="6">
        <v>65.189475999999999</v>
      </c>
      <c r="N19" s="37">
        <f t="shared" si="18"/>
        <v>-5.3175731891276041E-3</v>
      </c>
      <c r="O19" s="33">
        <f t="shared" si="3"/>
        <v>-5.0440409886180456E-4</v>
      </c>
      <c r="P19" s="6">
        <v>21.99</v>
      </c>
      <c r="Q19" s="37">
        <f t="shared" si="19"/>
        <v>-3.1277575714644325E-2</v>
      </c>
      <c r="R19" s="33">
        <f t="shared" si="4"/>
        <v>-1.0007969064796394E-3</v>
      </c>
      <c r="S19" s="6">
        <v>39.181460999999999</v>
      </c>
      <c r="T19" s="37">
        <f t="shared" si="20"/>
        <v>5.1551391087814279E-2</v>
      </c>
      <c r="U19" s="33">
        <f t="shared" si="5"/>
        <v>2.9390613779469083E-3</v>
      </c>
      <c r="V19" s="6">
        <v>64.620238999999998</v>
      </c>
      <c r="W19" s="37">
        <f t="shared" si="21"/>
        <v>2.4403883005836548E-2</v>
      </c>
      <c r="X19" s="33">
        <f t="shared" si="6"/>
        <v>2.2946430387930533E-3</v>
      </c>
      <c r="Y19" s="6">
        <v>8.2156359999999999</v>
      </c>
      <c r="Z19" s="37">
        <f t="shared" si="22"/>
        <v>0.10092673032116831</v>
      </c>
      <c r="AA19" s="33">
        <f t="shared" si="7"/>
        <v>1.2065214126538279E-3</v>
      </c>
      <c r="AB19" s="6">
        <v>40.728264000000003</v>
      </c>
      <c r="AC19" s="37">
        <f t="shared" si="23"/>
        <v>0.16676056820596352</v>
      </c>
      <c r="AD19" s="33">
        <f t="shared" si="8"/>
        <v>9.8827294482103055E-3</v>
      </c>
      <c r="AE19" s="6">
        <v>64.022086999999999</v>
      </c>
      <c r="AF19" s="37">
        <f t="shared" si="24"/>
        <v>0.10064386082690004</v>
      </c>
      <c r="AG19" s="33">
        <f t="shared" si="9"/>
        <v>9.3757227551595837E-3</v>
      </c>
      <c r="AH19" s="6">
        <v>63.115433000000003</v>
      </c>
      <c r="AI19" s="37">
        <f t="shared" si="25"/>
        <v>4.0554717792272901E-3</v>
      </c>
      <c r="AJ19" s="33">
        <f t="shared" si="10"/>
        <v>3.7244709434365158E-4</v>
      </c>
      <c r="AK19" s="6">
        <v>63.034672</v>
      </c>
      <c r="AL19" s="37">
        <f t="shared" si="26"/>
        <v>0.11210814105150813</v>
      </c>
      <c r="AM19" s="33">
        <f t="shared" si="11"/>
        <v>1.0282631907374015E-2</v>
      </c>
      <c r="AN19" s="6">
        <v>95.741141999999996</v>
      </c>
      <c r="AO19" s="37">
        <f t="shared" si="27"/>
        <v>-5.3239709014411135E-2</v>
      </c>
      <c r="AP19" s="33">
        <f t="shared" si="12"/>
        <v>-7.4168913554800014E-3</v>
      </c>
      <c r="AQ19" s="6">
        <v>67.360648999999995</v>
      </c>
      <c r="AR19" s="37">
        <f t="shared" si="28"/>
        <v>-9.2606201971466531E-2</v>
      </c>
      <c r="AS19" s="33">
        <f t="shared" si="13"/>
        <v>-9.0768252974892886E-3</v>
      </c>
      <c r="AT19" s="6">
        <v>10.364675</v>
      </c>
      <c r="AU19" s="37">
        <f t="shared" si="29"/>
        <v>-0.13227085015928119</v>
      </c>
      <c r="AV19" s="33">
        <f t="shared" si="14"/>
        <v>-1.9948372737059001E-3</v>
      </c>
      <c r="AW19" s="6">
        <v>9.0707140000000006</v>
      </c>
      <c r="AX19" s="37">
        <f t="shared" si="30"/>
        <v>2.8233150461291361E-2</v>
      </c>
      <c r="AY19" s="33">
        <f t="shared" si="15"/>
        <v>3.7263913001366695E-4</v>
      </c>
      <c r="AZ19" s="6">
        <v>49.512642</v>
      </c>
      <c r="BA19" s="37">
        <f t="shared" si="31"/>
        <v>-4.2125983794975209E-2</v>
      </c>
      <c r="BB19" s="33">
        <f t="shared" si="16"/>
        <v>-3.0349657762735673E-3</v>
      </c>
    </row>
    <row r="20" spans="1:54" x14ac:dyDescent="0.35">
      <c r="D20" s="28"/>
      <c r="F20" s="6">
        <f t="shared" si="0"/>
        <v>718.68271699999991</v>
      </c>
      <c r="G20" s="32">
        <f t="shared" si="1"/>
        <v>-1.4197395698924651E-2</v>
      </c>
      <c r="I20" s="15" t="s">
        <v>53</v>
      </c>
      <c r="J20" s="6">
        <v>27.991755999999999</v>
      </c>
      <c r="K20" s="37">
        <f t="shared" si="17"/>
        <v>0.11524810283257229</v>
      </c>
      <c r="L20" s="33">
        <f t="shared" si="2"/>
        <v>4.4141626510856222E-3</v>
      </c>
      <c r="M20" s="6">
        <v>73.515952999999996</v>
      </c>
      <c r="N20" s="37">
        <f t="shared" si="18"/>
        <v>0.12772731905376869</v>
      </c>
      <c r="O20" s="33">
        <f t="shared" si="3"/>
        <v>1.2848421962808457E-2</v>
      </c>
      <c r="P20" s="6">
        <v>22.309999000000001</v>
      </c>
      <c r="Q20" s="37">
        <f t="shared" si="19"/>
        <v>1.4552023647112453E-2</v>
      </c>
      <c r="R20" s="33">
        <f t="shared" si="4"/>
        <v>4.4422944910881023E-4</v>
      </c>
      <c r="S20" s="6">
        <v>39.297955000000002</v>
      </c>
      <c r="T20" s="37">
        <f t="shared" si="20"/>
        <v>2.9731918368231087E-3</v>
      </c>
      <c r="U20" s="33">
        <f t="shared" si="5"/>
        <v>1.5987379561102746E-4</v>
      </c>
      <c r="V20" s="6">
        <v>68.100898999999998</v>
      </c>
      <c r="W20" s="37">
        <f t="shared" si="21"/>
        <v>5.3863310533407351E-2</v>
      </c>
      <c r="X20" s="33">
        <f t="shared" si="6"/>
        <v>5.0191513351151278E-3</v>
      </c>
      <c r="Y20" s="6">
        <v>9.4683469999999996</v>
      </c>
      <c r="Z20" s="37">
        <f t="shared" si="22"/>
        <v>0.15247888294953668</v>
      </c>
      <c r="AA20" s="33">
        <f t="shared" si="7"/>
        <v>1.9754601373225982E-3</v>
      </c>
      <c r="AB20" s="6">
        <v>44.138618000000001</v>
      </c>
      <c r="AC20" s="37">
        <f t="shared" si="23"/>
        <v>8.3734332501871372E-2</v>
      </c>
      <c r="AD20" s="33">
        <f t="shared" si="8"/>
        <v>5.057160030112781E-3</v>
      </c>
      <c r="AE20" s="6">
        <v>65.947379999999995</v>
      </c>
      <c r="AF20" s="37">
        <f t="shared" si="24"/>
        <v>3.0072324883754515E-2</v>
      </c>
      <c r="AG20" s="33">
        <f t="shared" si="9"/>
        <v>2.7136195157966797E-3</v>
      </c>
      <c r="AH20" s="6">
        <v>63.308551999999999</v>
      </c>
      <c r="AI20" s="37">
        <f t="shared" si="25"/>
        <v>3.0597746196242654E-3</v>
      </c>
      <c r="AJ20" s="33">
        <f t="shared" si="10"/>
        <v>2.6505513438304673E-4</v>
      </c>
      <c r="AK20" s="6">
        <v>66.084602000000004</v>
      </c>
      <c r="AL20" s="37">
        <f t="shared" si="26"/>
        <v>4.8384958677979692E-2</v>
      </c>
      <c r="AM20" s="33">
        <f t="shared" si="11"/>
        <v>4.3751712475780958E-3</v>
      </c>
      <c r="AN20" s="6">
        <v>103.45508599999999</v>
      </c>
      <c r="AO20" s="37">
        <f t="shared" si="27"/>
        <v>8.0570837561139586E-2</v>
      </c>
      <c r="AP20" s="33">
        <f t="shared" si="12"/>
        <v>1.1405494710254609E-2</v>
      </c>
      <c r="AQ20" s="6">
        <v>74.790001000000004</v>
      </c>
      <c r="AR20" s="37">
        <f t="shared" si="28"/>
        <v>0.11029216776103225</v>
      </c>
      <c r="AS20" s="33">
        <f t="shared" si="13"/>
        <v>1.1286846398760117E-2</v>
      </c>
      <c r="AT20" s="6">
        <v>10.526474</v>
      </c>
      <c r="AU20" s="37">
        <f t="shared" si="29"/>
        <v>1.5610619725172303E-2</v>
      </c>
      <c r="AV20" s="33">
        <f t="shared" si="14"/>
        <v>2.2484719269601404E-4</v>
      </c>
      <c r="AW20" s="6">
        <v>10.947126000000001</v>
      </c>
      <c r="AX20" s="37">
        <f t="shared" si="30"/>
        <v>0.20686486201637491</v>
      </c>
      <c r="AY20" s="33">
        <f t="shared" si="15"/>
        <v>3.0986408907759996E-3</v>
      </c>
      <c r="AZ20" s="6">
        <v>50.945957</v>
      </c>
      <c r="BA20" s="37">
        <f t="shared" si="31"/>
        <v>2.8948465323260276E-2</v>
      </c>
      <c r="BB20" s="33">
        <f t="shared" si="16"/>
        <v>2.0179930803002726E-3</v>
      </c>
    </row>
    <row r="21" spans="1:54" x14ac:dyDescent="0.35">
      <c r="D21" s="28"/>
      <c r="F21" s="6">
        <f t="shared" si="0"/>
        <v>710.16296499999999</v>
      </c>
      <c r="G21" s="32">
        <f t="shared" si="1"/>
        <v>-8.3521077234031387E-3</v>
      </c>
      <c r="I21" s="15" t="s">
        <v>54</v>
      </c>
      <c r="J21" s="6">
        <v>27.333124000000002</v>
      </c>
      <c r="K21" s="37">
        <f t="shared" si="17"/>
        <v>-2.3529499185402918E-2</v>
      </c>
      <c r="L21" s="33">
        <f t="shared" si="2"/>
        <v>-8.9487990135223624E-4</v>
      </c>
      <c r="M21" s="6">
        <v>75.936661000000001</v>
      </c>
      <c r="N21" s="37">
        <f t="shared" si="18"/>
        <v>3.2927655851785052E-2</v>
      </c>
      <c r="O21" s="33">
        <f t="shared" si="3"/>
        <v>3.4791656746375721E-3</v>
      </c>
      <c r="P21" s="6">
        <v>21.48</v>
      </c>
      <c r="Q21" s="37">
        <f t="shared" si="19"/>
        <v>-3.7203004805154892E-2</v>
      </c>
      <c r="R21" s="33">
        <f t="shared" si="4"/>
        <v>-1.1119239746720209E-3</v>
      </c>
      <c r="S21" s="6">
        <v>33.241795000000003</v>
      </c>
      <c r="T21" s="37">
        <f t="shared" si="20"/>
        <v>-0.15410878250534915</v>
      </c>
      <c r="U21" s="33">
        <f t="shared" si="5"/>
        <v>-7.1281143049143399E-3</v>
      </c>
      <c r="V21" s="6">
        <v>69.810760000000002</v>
      </c>
      <c r="W21" s="37">
        <f t="shared" si="21"/>
        <v>2.5107759590662727E-2</v>
      </c>
      <c r="X21" s="33">
        <f t="shared" si="6"/>
        <v>2.438895130577426E-3</v>
      </c>
      <c r="Y21" s="6">
        <v>9.5356860000000001</v>
      </c>
      <c r="Z21" s="37">
        <f t="shared" si="22"/>
        <v>7.1120122657102117E-3</v>
      </c>
      <c r="AA21" s="33">
        <f t="shared" si="7"/>
        <v>9.436419464357477E-5</v>
      </c>
      <c r="AB21" s="6">
        <v>43.361141000000003</v>
      </c>
      <c r="AC21" s="37">
        <f t="shared" si="23"/>
        <v>-1.7614439129018437E-2</v>
      </c>
      <c r="AD21" s="33">
        <f t="shared" si="8"/>
        <v>-1.0627529515354769E-3</v>
      </c>
      <c r="AE21" s="6">
        <v>65.882378000000003</v>
      </c>
      <c r="AF21" s="37">
        <f t="shared" si="24"/>
        <v>-9.8566463140753544E-4</v>
      </c>
      <c r="AG21" s="33">
        <f t="shared" si="9"/>
        <v>-9.0356882517910801E-5</v>
      </c>
      <c r="AH21" s="6">
        <v>60.900517000000001</v>
      </c>
      <c r="AI21" s="37">
        <f t="shared" si="25"/>
        <v>-3.8036488340469361E-2</v>
      </c>
      <c r="AJ21" s="33">
        <f t="shared" si="10"/>
        <v>-3.2231772797717863E-3</v>
      </c>
      <c r="AK21" s="6">
        <v>65.072624000000005</v>
      </c>
      <c r="AL21" s="37">
        <f t="shared" si="26"/>
        <v>-1.5313370579125211E-2</v>
      </c>
      <c r="AM21" s="33">
        <f t="shared" si="11"/>
        <v>-1.3865384296810315E-3</v>
      </c>
      <c r="AN21" s="6">
        <v>104.121864</v>
      </c>
      <c r="AO21" s="37">
        <f t="shared" si="27"/>
        <v>6.4450963773787584E-3</v>
      </c>
      <c r="AP21" s="33">
        <f t="shared" si="12"/>
        <v>9.3375759928330626E-4</v>
      </c>
      <c r="AQ21" s="6">
        <v>70.465569000000002</v>
      </c>
      <c r="AR21" s="37">
        <f t="shared" si="28"/>
        <v>-5.7820991338133572E-2</v>
      </c>
      <c r="AS21" s="33">
        <f t="shared" si="13"/>
        <v>-5.6692459111767598E-3</v>
      </c>
      <c r="AT21" s="6">
        <v>10.850072000000001</v>
      </c>
      <c r="AU21" s="37">
        <f t="shared" si="29"/>
        <v>3.0741347957540244E-2</v>
      </c>
      <c r="AV21" s="33">
        <f t="shared" si="14"/>
        <v>4.6410722120699701E-4</v>
      </c>
      <c r="AW21" s="6">
        <v>12.705735000000001</v>
      </c>
      <c r="AX21" s="37">
        <f t="shared" si="30"/>
        <v>0.16064572564525154</v>
      </c>
      <c r="AY21" s="33">
        <f t="shared" si="15"/>
        <v>2.84008780321243E-3</v>
      </c>
      <c r="AZ21" s="6">
        <v>47.984791000000001</v>
      </c>
      <c r="BA21" s="37">
        <f t="shared" si="31"/>
        <v>-5.8123670147171812E-2</v>
      </c>
      <c r="BB21" s="33">
        <f t="shared" si="16"/>
        <v>-3.8807836868643927E-3</v>
      </c>
    </row>
    <row r="22" spans="1:54" x14ac:dyDescent="0.35">
      <c r="D22" s="28"/>
      <c r="F22" s="6">
        <f t="shared" si="0"/>
        <v>692.88870800000018</v>
      </c>
      <c r="G22" s="32">
        <f t="shared" si="1"/>
        <v>-2.1317375012632665E-2</v>
      </c>
      <c r="I22" s="15" t="s">
        <v>55</v>
      </c>
      <c r="J22" s="6">
        <v>29.138779</v>
      </c>
      <c r="K22" s="37">
        <f t="shared" si="17"/>
        <v>6.6061054711492109E-2</v>
      </c>
      <c r="L22" s="33">
        <f t="shared" si="2"/>
        <v>2.7105587993385112E-3</v>
      </c>
      <c r="M22" s="6">
        <v>73.487671000000006</v>
      </c>
      <c r="N22" s="37">
        <f t="shared" si="18"/>
        <v>-3.2250430394878633E-2</v>
      </c>
      <c r="O22" s="33">
        <f t="shared" si="3"/>
        <v>-3.3372748724896425E-3</v>
      </c>
      <c r="P22" s="6">
        <v>24.15</v>
      </c>
      <c r="Q22" s="37">
        <f t="shared" si="19"/>
        <v>0.12430167597765354</v>
      </c>
      <c r="R22" s="33">
        <f t="shared" si="4"/>
        <v>4.2270374868961695E-3</v>
      </c>
      <c r="S22" s="6">
        <v>30.577856000000001</v>
      </c>
      <c r="T22" s="37">
        <f t="shared" si="20"/>
        <v>-8.0138241632258495E-2</v>
      </c>
      <c r="U22" s="33">
        <f t="shared" si="5"/>
        <v>-3.4505539340880798E-3</v>
      </c>
      <c r="V22" s="6">
        <v>73.350020999999998</v>
      </c>
      <c r="W22" s="37">
        <f t="shared" si="21"/>
        <v>5.0697929660126838E-2</v>
      </c>
      <c r="X22" s="33">
        <f t="shared" si="6"/>
        <v>5.2363955718626167E-3</v>
      </c>
      <c r="Y22" s="6">
        <v>10.398324000000001</v>
      </c>
      <c r="Z22" s="37">
        <f t="shared" si="22"/>
        <v>9.0464178455540639E-2</v>
      </c>
      <c r="AA22" s="33">
        <f t="shared" si="7"/>
        <v>1.3245915153777855E-3</v>
      </c>
      <c r="AB22" s="6">
        <v>40.863700999999999</v>
      </c>
      <c r="AC22" s="37">
        <f t="shared" si="23"/>
        <v>-5.7596270356446669E-2</v>
      </c>
      <c r="AD22" s="33">
        <f t="shared" si="8"/>
        <v>-3.3141643348875566E-3</v>
      </c>
      <c r="AE22" s="6">
        <v>60.695171000000002</v>
      </c>
      <c r="AF22" s="37">
        <f t="shared" si="24"/>
        <v>-7.8734362017108747E-2</v>
      </c>
      <c r="AG22" s="33">
        <f t="shared" si="9"/>
        <v>-6.7291534502990028E-3</v>
      </c>
      <c r="AH22" s="6">
        <v>61.280842</v>
      </c>
      <c r="AI22" s="37">
        <f t="shared" si="25"/>
        <v>6.2450208756027331E-3</v>
      </c>
      <c r="AJ22" s="33">
        <f t="shared" si="10"/>
        <v>5.3889058768998575E-4</v>
      </c>
      <c r="AK22" s="6">
        <v>61.312550000000002</v>
      </c>
      <c r="AL22" s="37">
        <f t="shared" si="26"/>
        <v>-5.7782732105593322E-2</v>
      </c>
      <c r="AM22" s="33">
        <f t="shared" si="11"/>
        <v>-4.9887234704794779E-3</v>
      </c>
      <c r="AN22" s="6">
        <v>100.475227</v>
      </c>
      <c r="AO22" s="37">
        <f t="shared" si="27"/>
        <v>-3.5022778693243509E-2</v>
      </c>
      <c r="AP22" s="33">
        <f t="shared" si="12"/>
        <v>-4.9550903282803618E-3</v>
      </c>
      <c r="AQ22" s="6">
        <v>70.456474</v>
      </c>
      <c r="AR22" s="37">
        <f t="shared" si="28"/>
        <v>-1.290701278521156E-4</v>
      </c>
      <c r="AS22" s="33">
        <f t="shared" si="13"/>
        <v>-1.2805266615373639E-5</v>
      </c>
      <c r="AT22" s="6">
        <v>13.32465</v>
      </c>
      <c r="AU22" s="37">
        <f t="shared" si="29"/>
        <v>0.22807019160794501</v>
      </c>
      <c r="AV22" s="33">
        <f t="shared" si="14"/>
        <v>4.2792367785734987E-3</v>
      </c>
      <c r="AW22" s="6">
        <v>13.810432</v>
      </c>
      <c r="AX22" s="37">
        <f t="shared" si="30"/>
        <v>8.6944753687999934E-2</v>
      </c>
      <c r="AY22" s="33">
        <f t="shared" si="15"/>
        <v>1.6908015029548497E-3</v>
      </c>
      <c r="AZ22" s="6">
        <v>46.841267000000002</v>
      </c>
      <c r="BA22" s="37">
        <f t="shared" si="31"/>
        <v>-2.383096760804896E-2</v>
      </c>
      <c r="BB22" s="33">
        <f t="shared" si="16"/>
        <v>-1.5718543089570612E-3</v>
      </c>
    </row>
    <row r="23" spans="1:54" x14ac:dyDescent="0.35">
      <c r="D23" s="28"/>
      <c r="F23" s="6">
        <f t="shared" si="0"/>
        <v>736.31846900000016</v>
      </c>
      <c r="G23" s="32">
        <f t="shared" si="1"/>
        <v>6.7008936144768397E-2</v>
      </c>
      <c r="I23" s="15" t="s">
        <v>56</v>
      </c>
      <c r="J23" s="6">
        <v>27.621143</v>
      </c>
      <c r="K23" s="37">
        <f t="shared" si="17"/>
        <v>-5.2083033403698881E-2</v>
      </c>
      <c r="L23" s="33">
        <f t="shared" si="2"/>
        <v>-2.0762250804603139E-3</v>
      </c>
      <c r="M23" s="6">
        <v>72.536361999999997</v>
      </c>
      <c r="N23" s="37">
        <f t="shared" si="18"/>
        <v>-1.2945151030844466E-2</v>
      </c>
      <c r="O23" s="33">
        <f t="shared" si="3"/>
        <v>-1.3551875654437813E-3</v>
      </c>
      <c r="P23" s="6">
        <v>23.5</v>
      </c>
      <c r="Q23" s="37">
        <f t="shared" si="19"/>
        <v>-2.6915113871635553E-2</v>
      </c>
      <c r="R23" s="33">
        <f t="shared" si="4"/>
        <v>-9.1285248075284749E-4</v>
      </c>
      <c r="S23" s="6">
        <v>27.206572000000001</v>
      </c>
      <c r="T23" s="37">
        <f t="shared" si="20"/>
        <v>-0.11025246505183356</v>
      </c>
      <c r="U23" s="33">
        <f t="shared" si="5"/>
        <v>-4.3291102798722371E-3</v>
      </c>
      <c r="V23" s="6">
        <v>71.097724999999997</v>
      </c>
      <c r="W23" s="37">
        <f t="shared" si="21"/>
        <v>-3.0706139811466464E-2</v>
      </c>
      <c r="X23" s="33">
        <f t="shared" si="6"/>
        <v>-3.1507753827144111E-3</v>
      </c>
      <c r="Y23" s="6">
        <v>9.7532859999999992</v>
      </c>
      <c r="Z23" s="37">
        <f t="shared" si="22"/>
        <v>-6.2032881452818871E-2</v>
      </c>
      <c r="AA23" s="33">
        <f t="shared" si="7"/>
        <v>-8.7319136136569534E-4</v>
      </c>
      <c r="AB23" s="6">
        <v>44.448109000000002</v>
      </c>
      <c r="AC23" s="37">
        <f t="shared" si="23"/>
        <v>8.7716186059603449E-2</v>
      </c>
      <c r="AD23" s="33">
        <f t="shared" si="8"/>
        <v>5.6269045144282165E-3</v>
      </c>
      <c r="AE23" s="6">
        <v>57.803673000000003</v>
      </c>
      <c r="AF23" s="37">
        <f t="shared" si="24"/>
        <v>-4.7639671366936233E-2</v>
      </c>
      <c r="AG23" s="33">
        <f t="shared" si="9"/>
        <v>-3.9743005676488013E-3</v>
      </c>
      <c r="AH23" s="6">
        <v>60.551228000000002</v>
      </c>
      <c r="AI23" s="37">
        <f t="shared" si="25"/>
        <v>-1.190607008957217E-2</v>
      </c>
      <c r="AJ23" s="33">
        <f t="shared" si="10"/>
        <v>-1.0404660319239388E-3</v>
      </c>
      <c r="AK23" s="6">
        <v>61.978928000000003</v>
      </c>
      <c r="AL23" s="37">
        <f t="shared" si="26"/>
        <v>1.0868541595480887E-2</v>
      </c>
      <c r="AM23" s="33">
        <f t="shared" si="11"/>
        <v>9.7219156443709121E-4</v>
      </c>
      <c r="AN23" s="6">
        <v>99.059417999999994</v>
      </c>
      <c r="AO23" s="37">
        <f t="shared" si="27"/>
        <v>-1.4091125168595141E-2</v>
      </c>
      <c r="AP23" s="33">
        <f t="shared" si="12"/>
        <v>-2.0145495835763947E-3</v>
      </c>
      <c r="AQ23" s="6">
        <v>61.431151999999997</v>
      </c>
      <c r="AR23" s="37">
        <f t="shared" si="28"/>
        <v>-0.12809783810640316</v>
      </c>
      <c r="AS23" s="33">
        <f t="shared" si="13"/>
        <v>-1.1357087614113408E-2</v>
      </c>
      <c r="AT23" s="6">
        <v>14.347792999999999</v>
      </c>
      <c r="AU23" s="37">
        <f t="shared" si="29"/>
        <v>7.6785731707774627E-2</v>
      </c>
      <c r="AV23" s="33">
        <f t="shared" si="14"/>
        <v>1.5900183841597352E-3</v>
      </c>
      <c r="AW23" s="6">
        <v>12.638486</v>
      </c>
      <c r="AX23" s="37">
        <f t="shared" si="30"/>
        <v>-8.4859474345190658E-2</v>
      </c>
      <c r="AY23" s="33">
        <f t="shared" si="15"/>
        <v>-1.5478608124164306E-3</v>
      </c>
      <c r="AZ23" s="6">
        <v>48.914833000000002</v>
      </c>
      <c r="BA23" s="37">
        <f t="shared" si="31"/>
        <v>4.4267931522859946E-2</v>
      </c>
      <c r="BB23" s="33">
        <f t="shared" si="16"/>
        <v>3.1251172846305489E-3</v>
      </c>
    </row>
    <row r="24" spans="1:54" x14ac:dyDescent="0.35">
      <c r="F24" s="6">
        <f t="shared" si="0"/>
        <v>737.34212300000002</v>
      </c>
      <c r="G24" s="32">
        <f t="shared" si="1"/>
        <v>3.3949458815185933E-3</v>
      </c>
      <c r="I24" s="15" t="s">
        <v>57</v>
      </c>
      <c r="J24" s="6">
        <v>32.566871999999996</v>
      </c>
      <c r="K24" s="37">
        <f t="shared" si="17"/>
        <v>0.17905591379762947</v>
      </c>
      <c r="L24" s="33">
        <f t="shared" si="2"/>
        <v>7.9195229659388463E-3</v>
      </c>
      <c r="M24" s="6">
        <v>72.649399000000003</v>
      </c>
      <c r="N24" s="37">
        <f t="shared" si="18"/>
        <v>1.5583494523754252E-3</v>
      </c>
      <c r="O24" s="33">
        <f t="shared" si="3"/>
        <v>1.5375568577114389E-4</v>
      </c>
      <c r="P24" s="6">
        <v>27.42</v>
      </c>
      <c r="Q24" s="37">
        <f t="shared" si="19"/>
        <v>0.16680851063829794</v>
      </c>
      <c r="R24" s="33">
        <f t="shared" si="4"/>
        <v>6.2118357127642935E-3</v>
      </c>
      <c r="S24" s="6">
        <v>34.116329</v>
      </c>
      <c r="T24" s="37">
        <f t="shared" si="20"/>
        <v>0.25397381926690354</v>
      </c>
      <c r="U24" s="33">
        <f t="shared" si="5"/>
        <v>1.1767536385802947E-2</v>
      </c>
      <c r="V24" s="6">
        <v>79.321106</v>
      </c>
      <c r="W24" s="37">
        <f t="shared" si="21"/>
        <v>0.11566306798142983</v>
      </c>
      <c r="X24" s="33">
        <f t="shared" si="6"/>
        <v>1.2459992329270503E-2</v>
      </c>
      <c r="Y24" s="6">
        <v>10.988867000000001</v>
      </c>
      <c r="Z24" s="37">
        <f t="shared" si="22"/>
        <v>0.12668356080196988</v>
      </c>
      <c r="AA24" s="33">
        <f t="shared" si="7"/>
        <v>1.8906340929216324E-3</v>
      </c>
      <c r="AB24" s="6">
        <v>45.750183</v>
      </c>
      <c r="AC24" s="37">
        <f t="shared" si="23"/>
        <v>2.9294249615883488E-2</v>
      </c>
      <c r="AD24" s="33">
        <f t="shared" si="8"/>
        <v>1.820159804757456E-3</v>
      </c>
      <c r="AE24" s="6">
        <v>61.163403000000002</v>
      </c>
      <c r="AF24" s="37">
        <f t="shared" si="24"/>
        <v>5.8123123075587237E-2</v>
      </c>
      <c r="AG24" s="33">
        <f t="shared" si="9"/>
        <v>4.8280847893423422E-3</v>
      </c>
      <c r="AH24" s="6">
        <v>65.278762999999998</v>
      </c>
      <c r="AI24" s="37">
        <f t="shared" si="25"/>
        <v>7.8074964887582393E-2</v>
      </c>
      <c r="AJ24" s="33">
        <f t="shared" si="10"/>
        <v>6.9217836353495186E-3</v>
      </c>
      <c r="AK24" s="6">
        <v>66.865616000000003</v>
      </c>
      <c r="AL24" s="37">
        <f t="shared" si="26"/>
        <v>7.8844345291031806E-2</v>
      </c>
      <c r="AM24" s="33">
        <f t="shared" si="11"/>
        <v>7.1599123721036804E-3</v>
      </c>
      <c r="AN24" s="6">
        <v>97.556968999999995</v>
      </c>
      <c r="AO24" s="37">
        <f t="shared" si="27"/>
        <v>-1.516714947790223E-2</v>
      </c>
      <c r="AP24" s="33">
        <f t="shared" si="12"/>
        <v>-2.009539613264914E-3</v>
      </c>
      <c r="AQ24" s="6">
        <v>66.270606999999998</v>
      </c>
      <c r="AR24" s="37">
        <f t="shared" si="28"/>
        <v>7.8778516150893624E-2</v>
      </c>
      <c r="AS24" s="33">
        <f t="shared" si="13"/>
        <v>7.090274526142604E-3</v>
      </c>
      <c r="AT24" s="6">
        <v>14.990232000000001</v>
      </c>
      <c r="AU24" s="37">
        <f t="shared" si="29"/>
        <v>4.477615477167822E-2</v>
      </c>
      <c r="AV24" s="33">
        <f t="shared" si="14"/>
        <v>9.1156880664277262E-4</v>
      </c>
      <c r="AW24" s="6">
        <v>11.668888000000001</v>
      </c>
      <c r="AX24" s="37">
        <f t="shared" si="30"/>
        <v>-7.6717891684177961E-2</v>
      </c>
      <c r="AY24" s="33">
        <f t="shared" si="15"/>
        <v>-1.215795234465053E-3</v>
      </c>
      <c r="AZ24" s="6">
        <v>49.711235000000002</v>
      </c>
      <c r="BA24" s="37">
        <f t="shared" si="31"/>
        <v>1.6281400776733724E-2</v>
      </c>
      <c r="BB24" s="33">
        <f t="shared" si="16"/>
        <v>1.099209885690634E-3</v>
      </c>
    </row>
    <row r="25" spans="1:54" x14ac:dyDescent="0.35">
      <c r="F25" s="6">
        <f t="shared" si="0"/>
        <v>728.52091800000005</v>
      </c>
      <c r="G25" s="32">
        <f t="shared" si="1"/>
        <v>-1.0376589078481772E-2</v>
      </c>
      <c r="I25" s="15" t="s">
        <v>58</v>
      </c>
      <c r="J25" s="6">
        <v>31.772945</v>
      </c>
      <c r="K25" s="37">
        <f t="shared" si="17"/>
        <v>-2.4378362158944726E-2</v>
      </c>
      <c r="L25" s="33">
        <f t="shared" si="2"/>
        <v>-1.0504924863301646E-3</v>
      </c>
      <c r="M25" s="6">
        <v>71.161186000000001</v>
      </c>
      <c r="N25" s="37">
        <f t="shared" si="18"/>
        <v>-2.0484863198937154E-2</v>
      </c>
      <c r="O25" s="33">
        <f t="shared" si="3"/>
        <v>-1.9770024182981906E-3</v>
      </c>
      <c r="P25" s="6">
        <v>26.719999000000001</v>
      </c>
      <c r="Q25" s="37">
        <f t="shared" si="19"/>
        <v>-2.5528847556528091E-2</v>
      </c>
      <c r="R25" s="33">
        <f t="shared" si="4"/>
        <v>-9.2512113427918596E-4</v>
      </c>
      <c r="S25" s="6">
        <v>34.885142999999999</v>
      </c>
      <c r="T25" s="37">
        <f t="shared" si="20"/>
        <v>2.2535074040351731E-2</v>
      </c>
      <c r="U25" s="33">
        <f t="shared" si="5"/>
        <v>1.0661798043148797E-3</v>
      </c>
      <c r="V25" s="6">
        <v>83.082526999999999</v>
      </c>
      <c r="W25" s="37">
        <f t="shared" si="21"/>
        <v>4.7420178432711194E-2</v>
      </c>
      <c r="X25" s="33">
        <f t="shared" si="6"/>
        <v>5.3432295973419456E-3</v>
      </c>
      <c r="Y25" s="6">
        <v>11.271234</v>
      </c>
      <c r="Z25" s="37">
        <f t="shared" si="22"/>
        <v>2.5695733691198454E-2</v>
      </c>
      <c r="AA25" s="33">
        <f t="shared" si="7"/>
        <v>3.9279273243850946E-4</v>
      </c>
      <c r="AB25" s="6">
        <v>47.091717000000003</v>
      </c>
      <c r="AC25" s="37">
        <f t="shared" si="23"/>
        <v>2.9323030248862673E-2</v>
      </c>
      <c r="AD25" s="33">
        <f t="shared" si="8"/>
        <v>1.8727695041259437E-3</v>
      </c>
      <c r="AE25" s="6">
        <v>67.872146999999998</v>
      </c>
      <c r="AF25" s="37">
        <f t="shared" si="24"/>
        <v>0.10968559090801398</v>
      </c>
      <c r="AG25" s="33">
        <f t="shared" si="9"/>
        <v>1.0096529572460881E-2</v>
      </c>
      <c r="AH25" s="6">
        <v>62.210030000000003</v>
      </c>
      <c r="AI25" s="37">
        <f t="shared" si="25"/>
        <v>-4.7009668366417956E-2</v>
      </c>
      <c r="AJ25" s="33">
        <f t="shared" si="10"/>
        <v>-3.9662360092302933E-3</v>
      </c>
      <c r="AK25" s="6">
        <v>66.520576000000005</v>
      </c>
      <c r="AL25" s="37">
        <f t="shared" si="26"/>
        <v>-5.1602007225955617E-3</v>
      </c>
      <c r="AM25" s="33">
        <f t="shared" si="11"/>
        <v>-4.6553630076912478E-4</v>
      </c>
      <c r="AN25" s="6">
        <v>95.906822000000005</v>
      </c>
      <c r="AO25" s="37">
        <f t="shared" si="27"/>
        <v>-1.6914701398728263E-2</v>
      </c>
      <c r="AP25" s="33">
        <f t="shared" si="12"/>
        <v>-2.2001120044934453E-3</v>
      </c>
      <c r="AQ25" s="6">
        <v>65.053878999999995</v>
      </c>
      <c r="AR25" s="37">
        <f t="shared" si="28"/>
        <v>-1.835999480131521E-2</v>
      </c>
      <c r="AS25" s="33">
        <f t="shared" si="13"/>
        <v>-1.6198571097305783E-3</v>
      </c>
      <c r="AT25" s="6">
        <v>15.409006</v>
      </c>
      <c r="AU25" s="37">
        <f t="shared" si="29"/>
        <v>2.7936458888694924E-2</v>
      </c>
      <c r="AV25" s="33">
        <f t="shared" si="14"/>
        <v>5.8381726637724365E-4</v>
      </c>
      <c r="AW25" s="6">
        <v>10.232233000000001</v>
      </c>
      <c r="AX25" s="37">
        <f t="shared" si="30"/>
        <v>-0.12311841539656564</v>
      </c>
      <c r="AY25" s="33">
        <f t="shared" si="15"/>
        <v>-1.7085370191558241E-3</v>
      </c>
      <c r="AZ25" s="6">
        <v>48.152678999999999</v>
      </c>
      <c r="BA25" s="37">
        <f t="shared" si="31"/>
        <v>-3.1352188293048901E-2</v>
      </c>
      <c r="BB25" s="33">
        <f t="shared" si="16"/>
        <v>-2.0474781132540035E-3</v>
      </c>
    </row>
    <row r="26" spans="1:54" x14ac:dyDescent="0.35">
      <c r="F26" s="6">
        <f t="shared" si="0"/>
        <v>716.15235600000005</v>
      </c>
      <c r="G26" s="32">
        <f t="shared" si="1"/>
        <v>-1.4434483684089167E-2</v>
      </c>
      <c r="I26" s="15" t="s">
        <v>59</v>
      </c>
      <c r="J26" s="6">
        <v>30.725189</v>
      </c>
      <c r="K26" s="37">
        <f t="shared" si="17"/>
        <v>-3.2976357715660279E-2</v>
      </c>
      <c r="L26" s="33">
        <f t="shared" si="2"/>
        <v>-1.3907697065539445E-3</v>
      </c>
      <c r="M26" s="6">
        <v>71.236525999999998</v>
      </c>
      <c r="N26" s="37">
        <f t="shared" si="18"/>
        <v>1.0587232202678167E-3</v>
      </c>
      <c r="O26" s="33">
        <f t="shared" si="3"/>
        <v>1.0352450059287391E-4</v>
      </c>
      <c r="P26" s="6">
        <v>27.48</v>
      </c>
      <c r="Q26" s="37">
        <f t="shared" si="19"/>
        <v>2.8443152262093985E-2</v>
      </c>
      <c r="R26" s="33">
        <f t="shared" si="4"/>
        <v>1.072883159358154E-3</v>
      </c>
      <c r="S26" s="6">
        <v>35.288364000000001</v>
      </c>
      <c r="T26" s="37">
        <f t="shared" si="20"/>
        <v>1.1558530804933265E-2</v>
      </c>
      <c r="U26" s="33">
        <f t="shared" si="5"/>
        <v>5.5987636356338367E-4</v>
      </c>
      <c r="V26" s="6">
        <v>77.637626999999995</v>
      </c>
      <c r="W26" s="37">
        <f t="shared" si="21"/>
        <v>-6.5536042253505414E-2</v>
      </c>
      <c r="X26" s="33">
        <f t="shared" si="6"/>
        <v>-6.9840998080083847E-3</v>
      </c>
      <c r="Y26" s="6">
        <v>12.181089999999999</v>
      </c>
      <c r="Z26" s="37">
        <f t="shared" si="22"/>
        <v>8.0723725547708403E-2</v>
      </c>
      <c r="AA26" s="33">
        <f t="shared" si="7"/>
        <v>1.3497250960636594E-3</v>
      </c>
      <c r="AB26" s="6">
        <v>45.367569000000003</v>
      </c>
      <c r="AC26" s="37">
        <f t="shared" si="23"/>
        <v>-3.6612553328645873E-2</v>
      </c>
      <c r="AD26" s="33">
        <f t="shared" si="8"/>
        <v>-2.2799929258908681E-3</v>
      </c>
      <c r="AE26" s="6">
        <v>67.246262000000002</v>
      </c>
      <c r="AF26" s="37">
        <f t="shared" si="24"/>
        <v>-9.2215294147096408E-3</v>
      </c>
      <c r="AG26" s="33">
        <f t="shared" si="9"/>
        <v>-8.5119502781699275E-4</v>
      </c>
      <c r="AH26" s="6">
        <v>60.671737999999998</v>
      </c>
      <c r="AI26" s="37">
        <f t="shared" si="25"/>
        <v>-2.4727395244786177E-2</v>
      </c>
      <c r="AJ26" s="33">
        <f t="shared" si="10"/>
        <v>-2.0593149882816579E-3</v>
      </c>
      <c r="AK26" s="6">
        <v>62.790256999999997</v>
      </c>
      <c r="AL26" s="37">
        <f t="shared" si="26"/>
        <v>-5.6077671365924557E-2</v>
      </c>
      <c r="AM26" s="33">
        <f t="shared" si="11"/>
        <v>-4.8332605283242444E-3</v>
      </c>
      <c r="AN26" s="6">
        <v>96.401473999999993</v>
      </c>
      <c r="AO26" s="37">
        <f t="shared" si="27"/>
        <v>5.157631018156225E-3</v>
      </c>
      <c r="AP26" s="33">
        <f t="shared" si="12"/>
        <v>6.8248312466215387E-4</v>
      </c>
      <c r="AQ26" s="6">
        <v>68.566849000000005</v>
      </c>
      <c r="AR26" s="37">
        <f t="shared" si="28"/>
        <v>5.4000930520991842E-2</v>
      </c>
      <c r="AS26" s="33">
        <f t="shared" si="13"/>
        <v>5.0824534442432288E-3</v>
      </c>
      <c r="AT26" s="6">
        <v>16.931823999999999</v>
      </c>
      <c r="AU26" s="37">
        <f t="shared" si="29"/>
        <v>9.8826491468690394E-2</v>
      </c>
      <c r="AV26" s="33">
        <f t="shared" si="14"/>
        <v>2.2968630258127566E-3</v>
      </c>
      <c r="AW26" s="6">
        <v>9.4717880000000001</v>
      </c>
      <c r="AX26" s="37">
        <f t="shared" si="30"/>
        <v>-7.4318577381887282E-2</v>
      </c>
      <c r="AY26" s="33">
        <f t="shared" si="15"/>
        <v>-9.6624515786769951E-4</v>
      </c>
      <c r="AZ26" s="6">
        <v>46.524360999999999</v>
      </c>
      <c r="BA26" s="37">
        <f t="shared" si="31"/>
        <v>-3.3815730169447063E-2</v>
      </c>
      <c r="BB26" s="33">
        <f t="shared" si="16"/>
        <v>-2.1595196500341892E-3</v>
      </c>
    </row>
    <row r="27" spans="1:54" x14ac:dyDescent="0.35">
      <c r="F27" s="6">
        <f t="shared" si="0"/>
        <v>753.773415</v>
      </c>
      <c r="G27" s="32">
        <f t="shared" si="1"/>
        <v>5.6486907984454417E-2</v>
      </c>
      <c r="I27" s="15" t="s">
        <v>60</v>
      </c>
      <c r="J27" s="6">
        <v>27.653563999999999</v>
      </c>
      <c r="K27" s="37">
        <f t="shared" si="17"/>
        <v>-9.9970906606953694E-2</v>
      </c>
      <c r="L27" s="33">
        <f t="shared" si="2"/>
        <v>-3.8602845341940296E-3</v>
      </c>
      <c r="M27" s="6">
        <v>72.084250999999995</v>
      </c>
      <c r="N27" s="37">
        <f t="shared" si="18"/>
        <v>1.1900145158678807E-2</v>
      </c>
      <c r="O27" s="33">
        <f t="shared" si="3"/>
        <v>1.1978080409395984E-3</v>
      </c>
      <c r="P27" s="6">
        <v>27.67</v>
      </c>
      <c r="Q27" s="37">
        <f t="shared" si="19"/>
        <v>6.9141193595342529E-3</v>
      </c>
      <c r="R27" s="33">
        <f t="shared" si="4"/>
        <v>2.671410365063615E-4</v>
      </c>
      <c r="S27" s="6">
        <v>39.134326999999999</v>
      </c>
      <c r="T27" s="37">
        <f t="shared" si="20"/>
        <v>0.10898671868154607</v>
      </c>
      <c r="U27" s="33">
        <f t="shared" si="5"/>
        <v>5.9556068646664231E-3</v>
      </c>
      <c r="V27" s="6">
        <v>74.169167000000002</v>
      </c>
      <c r="W27" s="37">
        <f t="shared" si="21"/>
        <v>-4.4674987297074309E-2</v>
      </c>
      <c r="X27" s="33">
        <f t="shared" si="6"/>
        <v>-4.6268179749723295E-3</v>
      </c>
      <c r="Y27" s="6">
        <v>11.466411000000001</v>
      </c>
      <c r="Z27" s="37">
        <f t="shared" si="22"/>
        <v>-5.8671186240311708E-2</v>
      </c>
      <c r="AA27" s="33">
        <f t="shared" si="7"/>
        <v>-9.3939219727842216E-4</v>
      </c>
      <c r="AB27" s="6">
        <v>44.714633999999997</v>
      </c>
      <c r="AC27" s="37">
        <f t="shared" si="23"/>
        <v>-1.4392109041593267E-2</v>
      </c>
      <c r="AD27" s="33">
        <f t="shared" si="8"/>
        <v>-8.9860472131566042E-4</v>
      </c>
      <c r="AE27" s="6">
        <v>64.325912000000002</v>
      </c>
      <c r="AF27" s="37">
        <f t="shared" si="24"/>
        <v>-4.3427692679780465E-2</v>
      </c>
      <c r="AG27" s="33">
        <f t="shared" si="9"/>
        <v>-3.900742508599109E-3</v>
      </c>
      <c r="AH27" s="6">
        <v>53.945843000000004</v>
      </c>
      <c r="AI27" s="37">
        <f t="shared" si="25"/>
        <v>-0.11085713417341027</v>
      </c>
      <c r="AJ27" s="33">
        <f t="shared" si="10"/>
        <v>-8.350571642256421E-3</v>
      </c>
      <c r="AK27" s="6">
        <v>64.343886999999995</v>
      </c>
      <c r="AL27" s="37">
        <f t="shared" si="26"/>
        <v>2.4743169947528617E-2</v>
      </c>
      <c r="AM27" s="33">
        <f t="shared" si="11"/>
        <v>2.2230908238827004E-3</v>
      </c>
      <c r="AN27" s="6">
        <v>94.070014999999998</v>
      </c>
      <c r="AO27" s="37">
        <f t="shared" si="27"/>
        <v>-2.4184889538099753E-2</v>
      </c>
      <c r="AP27" s="33">
        <f t="shared" si="12"/>
        <v>-3.1768001634869809E-3</v>
      </c>
      <c r="AQ27" s="6">
        <v>70.798957999999999</v>
      </c>
      <c r="AR27" s="37">
        <f t="shared" si="28"/>
        <v>3.2553763700006018E-2</v>
      </c>
      <c r="AS27" s="33">
        <f t="shared" si="13"/>
        <v>3.218271265365565E-3</v>
      </c>
      <c r="AT27" s="6">
        <v>17.188797000000001</v>
      </c>
      <c r="AU27" s="37">
        <f t="shared" si="29"/>
        <v>1.5176923643902874E-2</v>
      </c>
      <c r="AV27" s="33">
        <f t="shared" si="14"/>
        <v>3.6427033635220881E-4</v>
      </c>
      <c r="AW27" s="6">
        <v>8.9817239999999998</v>
      </c>
      <c r="AX27" s="37">
        <f t="shared" si="30"/>
        <v>-5.1739333692857173E-2</v>
      </c>
      <c r="AY27" s="33">
        <f t="shared" si="15"/>
        <v>-6.4889602230554396E-4</v>
      </c>
      <c r="AZ27" s="6">
        <v>45.604866000000001</v>
      </c>
      <c r="BA27" s="37">
        <f t="shared" si="31"/>
        <v>-1.9763731951095421E-2</v>
      </c>
      <c r="BB27" s="33">
        <f t="shared" si="16"/>
        <v>-1.2585622873935293E-3</v>
      </c>
    </row>
    <row r="28" spans="1:54" x14ac:dyDescent="0.35">
      <c r="F28" s="6">
        <f t="shared" si="0"/>
        <v>769.0695629999999</v>
      </c>
      <c r="G28" s="32">
        <f t="shared" si="1"/>
        <v>2.1380799949147388E-2</v>
      </c>
      <c r="I28" s="15" t="s">
        <v>61</v>
      </c>
      <c r="J28" s="6">
        <v>28.428663</v>
      </c>
      <c r="K28" s="37">
        <f t="shared" si="17"/>
        <v>2.8028900723248578E-2</v>
      </c>
      <c r="L28" s="33">
        <f t="shared" si="2"/>
        <v>1.0571136591779244E-3</v>
      </c>
      <c r="M28" s="6">
        <v>66.771866000000003</v>
      </c>
      <c r="N28" s="37">
        <f t="shared" si="18"/>
        <v>-7.3696888381346887E-2</v>
      </c>
      <c r="O28" s="33">
        <f t="shared" si="3"/>
        <v>-6.5283262286668087E-3</v>
      </c>
      <c r="P28" s="6">
        <v>27.68</v>
      </c>
      <c r="Q28" s="37">
        <f t="shared" si="19"/>
        <v>3.6140224069382038E-4</v>
      </c>
      <c r="R28" s="33">
        <f t="shared" si="4"/>
        <v>1.3271380793397903E-5</v>
      </c>
      <c r="S28" s="6">
        <v>44.763508000000002</v>
      </c>
      <c r="T28" s="37">
        <f t="shared" si="20"/>
        <v>0.14384254007996619</v>
      </c>
      <c r="U28" s="33">
        <f t="shared" si="5"/>
        <v>8.542217814367847E-3</v>
      </c>
      <c r="V28" s="6">
        <v>72.883553000000006</v>
      </c>
      <c r="W28" s="37">
        <f t="shared" si="21"/>
        <v>-1.7333536993883122E-2</v>
      </c>
      <c r="X28" s="33">
        <f t="shared" si="6"/>
        <v>-1.6760073213395849E-3</v>
      </c>
      <c r="Y28" s="6">
        <v>12.186526000000001</v>
      </c>
      <c r="Z28" s="37">
        <f t="shared" si="22"/>
        <v>6.2802127012541217E-2</v>
      </c>
      <c r="AA28" s="33">
        <f t="shared" si="7"/>
        <v>1.0153445829522072E-3</v>
      </c>
      <c r="AB28" s="6">
        <v>49.601604000000002</v>
      </c>
      <c r="AC28" s="37">
        <f t="shared" si="23"/>
        <v>0.10929240749236604</v>
      </c>
      <c r="AD28" s="33">
        <f t="shared" si="8"/>
        <v>7.1919208196576873E-3</v>
      </c>
      <c r="AE28" s="6">
        <v>71.123649999999998</v>
      </c>
      <c r="AF28" s="37">
        <f t="shared" si="24"/>
        <v>0.10567651182310474</v>
      </c>
      <c r="AG28" s="33">
        <f t="shared" si="9"/>
        <v>9.9712978602825401E-3</v>
      </c>
      <c r="AH28" s="6">
        <v>55.767825999999999</v>
      </c>
      <c r="AI28" s="37">
        <f t="shared" si="25"/>
        <v>3.3774298419991244E-2</v>
      </c>
      <c r="AJ28" s="33">
        <f t="shared" si="10"/>
        <v>2.4987869830327544E-3</v>
      </c>
      <c r="AK28" s="6">
        <v>73.784737000000007</v>
      </c>
      <c r="AL28" s="37">
        <f t="shared" si="26"/>
        <v>0.14672489400585967</v>
      </c>
      <c r="AM28" s="33">
        <f t="shared" si="11"/>
        <v>1.4362482810003629E-2</v>
      </c>
      <c r="AN28" s="6">
        <v>99.668899999999994</v>
      </c>
      <c r="AO28" s="37">
        <f t="shared" si="27"/>
        <v>5.9518274765875137E-2</v>
      </c>
      <c r="AP28" s="33">
        <f t="shared" si="12"/>
        <v>7.8698994389614189E-3</v>
      </c>
      <c r="AQ28" s="6">
        <v>74.575149999999994</v>
      </c>
      <c r="AR28" s="37">
        <f t="shared" si="28"/>
        <v>5.3336830183291606E-2</v>
      </c>
      <c r="AS28" s="33">
        <f t="shared" si="13"/>
        <v>5.2769201357990301E-3</v>
      </c>
      <c r="AT28" s="6">
        <v>17.112658</v>
      </c>
      <c r="AU28" s="37">
        <f t="shared" si="29"/>
        <v>-4.4295711910496867E-3</v>
      </c>
      <c r="AV28" s="33">
        <f t="shared" si="14"/>
        <v>-1.0056302778877648E-4</v>
      </c>
      <c r="AW28" s="6">
        <v>9.6091650000000008</v>
      </c>
      <c r="AX28" s="37">
        <f t="shared" si="30"/>
        <v>6.9857524012094011E-2</v>
      </c>
      <c r="AY28" s="33">
        <f t="shared" si="15"/>
        <v>8.9054941626413473E-4</v>
      </c>
      <c r="AZ28" s="6">
        <v>49.815609000000002</v>
      </c>
      <c r="BA28" s="37">
        <f t="shared" si="31"/>
        <v>9.2331002573278045E-2</v>
      </c>
      <c r="BB28" s="33">
        <f t="shared" si="16"/>
        <v>6.1019996609570169E-3</v>
      </c>
    </row>
    <row r="29" spans="1:54" x14ac:dyDescent="0.35">
      <c r="F29" s="6">
        <f t="shared" si="0"/>
        <v>799.99030000000005</v>
      </c>
      <c r="G29" s="32">
        <f t="shared" si="1"/>
        <v>4.3905236503590406E-2</v>
      </c>
      <c r="I29" s="15" t="s">
        <v>62</v>
      </c>
      <c r="J29" s="6">
        <v>28.401720000000001</v>
      </c>
      <c r="K29" s="37">
        <f t="shared" si="17"/>
        <v>-9.477406658202418E-4</v>
      </c>
      <c r="L29" s="33">
        <f t="shared" si="2"/>
        <v>-3.5000039421973692E-5</v>
      </c>
      <c r="M29" s="6">
        <v>69.720055000000002</v>
      </c>
      <c r="N29" s="37">
        <f t="shared" si="18"/>
        <v>4.41531617522865E-2</v>
      </c>
      <c r="O29" s="33">
        <f t="shared" si="3"/>
        <v>4.0027079654344757E-3</v>
      </c>
      <c r="P29" s="6">
        <v>26.6</v>
      </c>
      <c r="Q29" s="37">
        <f t="shared" si="19"/>
        <v>-3.9017341040462367E-2</v>
      </c>
      <c r="R29" s="33">
        <f t="shared" si="4"/>
        <v>-1.3495024658469019E-3</v>
      </c>
      <c r="S29" s="6">
        <v>45.118094999999997</v>
      </c>
      <c r="T29" s="37">
        <f t="shared" si="20"/>
        <v>7.9213407492548411E-3</v>
      </c>
      <c r="U29" s="33">
        <f t="shared" si="5"/>
        <v>4.6471193458510476E-4</v>
      </c>
      <c r="V29" s="6">
        <v>73.117553999999998</v>
      </c>
      <c r="W29" s="37">
        <f t="shared" si="21"/>
        <v>3.2106146087580571E-3</v>
      </c>
      <c r="X29" s="33">
        <f t="shared" si="6"/>
        <v>3.0524194211162161E-4</v>
      </c>
      <c r="Y29" s="6">
        <v>11.743378999999999</v>
      </c>
      <c r="Z29" s="37">
        <f t="shared" si="22"/>
        <v>-3.6363685598340453E-2</v>
      </c>
      <c r="AA29" s="33">
        <f t="shared" si="7"/>
        <v>-5.5525866886784305E-4</v>
      </c>
      <c r="AB29" s="6">
        <v>53.980797000000003</v>
      </c>
      <c r="AC29" s="37">
        <f t="shared" si="23"/>
        <v>8.8287326353397783E-2</v>
      </c>
      <c r="AD29" s="33">
        <f t="shared" si="8"/>
        <v>6.196864979241829E-3</v>
      </c>
      <c r="AE29" s="6">
        <v>73.463417000000007</v>
      </c>
      <c r="AF29" s="37">
        <f t="shared" si="24"/>
        <v>3.2897172740712959E-2</v>
      </c>
      <c r="AG29" s="33">
        <f t="shared" si="9"/>
        <v>3.1424188856789144E-3</v>
      </c>
      <c r="AH29" s="6">
        <v>56.521774000000001</v>
      </c>
      <c r="AI29" s="37">
        <f t="shared" si="25"/>
        <v>1.351940812611202E-2</v>
      </c>
      <c r="AJ29" s="33">
        <f t="shared" si="10"/>
        <v>9.9359143500243711E-4</v>
      </c>
      <c r="AK29" s="6">
        <v>77.739791999999994</v>
      </c>
      <c r="AL29" s="37">
        <f t="shared" si="26"/>
        <v>5.3602617029047443E-2</v>
      </c>
      <c r="AM29" s="33">
        <f t="shared" si="11"/>
        <v>5.4183086926998907E-3</v>
      </c>
      <c r="AN29" s="6">
        <v>102.507248</v>
      </c>
      <c r="AO29" s="37">
        <f t="shared" si="27"/>
        <v>2.847776989612618E-2</v>
      </c>
      <c r="AP29" s="33">
        <f t="shared" si="12"/>
        <v>3.7957266308160228E-3</v>
      </c>
      <c r="AQ29" s="6">
        <v>75.560631000000001</v>
      </c>
      <c r="AR29" s="37">
        <f t="shared" si="28"/>
        <v>1.3214602987724561E-2</v>
      </c>
      <c r="AS29" s="33">
        <f t="shared" si="13"/>
        <v>1.2983269501291564E-3</v>
      </c>
      <c r="AT29" s="6">
        <v>16.275107999999999</v>
      </c>
      <c r="AU29" s="37">
        <f t="shared" si="29"/>
        <v>-4.8943302671040363E-2</v>
      </c>
      <c r="AV29" s="33">
        <f t="shared" si="14"/>
        <v>-1.0357418563551584E-3</v>
      </c>
      <c r="AW29" s="6">
        <v>10.388745</v>
      </c>
      <c r="AX29" s="37">
        <f t="shared" si="30"/>
        <v>8.112879735127862E-2</v>
      </c>
      <c r="AY29" s="33">
        <f t="shared" si="15"/>
        <v>1.0959039707037646E-3</v>
      </c>
      <c r="AZ29" s="6">
        <v>47.931247999999997</v>
      </c>
      <c r="BA29" s="37">
        <f t="shared" si="31"/>
        <v>-3.7826718127645605E-2</v>
      </c>
      <c r="BB29" s="33">
        <f t="shared" si="16"/>
        <v>-2.3575004067639552E-3</v>
      </c>
    </row>
    <row r="30" spans="1:54" x14ac:dyDescent="0.35">
      <c r="F30" s="6">
        <f t="shared" si="0"/>
        <v>834.33126200000015</v>
      </c>
      <c r="G30" s="32">
        <f t="shared" si="1"/>
        <v>4.5285086173760022E-2</v>
      </c>
      <c r="I30" s="15" t="s">
        <v>63</v>
      </c>
      <c r="J30" s="6">
        <v>29.596357000000001</v>
      </c>
      <c r="K30" s="37">
        <f t="shared" si="17"/>
        <v>4.2062135673473298E-2</v>
      </c>
      <c r="L30" s="33">
        <f t="shared" si="2"/>
        <v>1.5561263475001525E-3</v>
      </c>
      <c r="M30" s="6">
        <v>75.616409000000004</v>
      </c>
      <c r="N30" s="37">
        <f t="shared" si="18"/>
        <v>8.4571849520199055E-2</v>
      </c>
      <c r="O30" s="33">
        <f t="shared" si="3"/>
        <v>7.9938713796977607E-3</v>
      </c>
      <c r="P30" s="6">
        <v>28.620000999999998</v>
      </c>
      <c r="Q30" s="37">
        <f t="shared" si="19"/>
        <v>7.5939887218044996E-2</v>
      </c>
      <c r="R30" s="33">
        <f t="shared" si="4"/>
        <v>2.7167825011382447E-3</v>
      </c>
      <c r="S30" s="6">
        <v>42.760241999999998</v>
      </c>
      <c r="T30" s="37">
        <f t="shared" si="20"/>
        <v>-5.2259586757818541E-2</v>
      </c>
      <c r="U30" s="33">
        <f t="shared" si="5"/>
        <v>-2.7933245897910461E-3</v>
      </c>
      <c r="V30" s="6">
        <v>76.802177</v>
      </c>
      <c r="W30" s="37">
        <f t="shared" si="21"/>
        <v>5.0393138151202409E-2</v>
      </c>
      <c r="X30" s="33">
        <f t="shared" si="6"/>
        <v>4.8379370548294149E-3</v>
      </c>
      <c r="Y30" s="6">
        <v>12.01079</v>
      </c>
      <c r="Z30" s="37">
        <f t="shared" si="22"/>
        <v>2.2771214315743447E-2</v>
      </c>
      <c r="AA30" s="33">
        <f t="shared" si="7"/>
        <v>3.4187948677801249E-4</v>
      </c>
      <c r="AB30" s="6">
        <v>55.688395999999997</v>
      </c>
      <c r="AC30" s="37">
        <f t="shared" si="23"/>
        <v>3.1633452911041582E-2</v>
      </c>
      <c r="AD30" s="33">
        <f t="shared" si="8"/>
        <v>2.2020470155168586E-3</v>
      </c>
      <c r="AE30" s="6">
        <v>71.940703999999997</v>
      </c>
      <c r="AF30" s="37">
        <f t="shared" si="24"/>
        <v>-2.0727500328496972E-2</v>
      </c>
      <c r="AG30" s="33">
        <f t="shared" si="9"/>
        <v>-1.8639613077712359E-3</v>
      </c>
      <c r="AH30" s="6">
        <v>59.236579999999996</v>
      </c>
      <c r="AI30" s="37">
        <f t="shared" si="25"/>
        <v>4.8031153445396033E-2</v>
      </c>
      <c r="AJ30" s="33">
        <f t="shared" si="10"/>
        <v>3.5565447025551152E-3</v>
      </c>
      <c r="AK30" s="6">
        <v>79.545044000000004</v>
      </c>
      <c r="AL30" s="37">
        <f t="shared" si="26"/>
        <v>2.3221724081793405E-2</v>
      </c>
      <c r="AM30" s="33">
        <f t="shared" si="11"/>
        <v>2.3089943263588518E-3</v>
      </c>
      <c r="AN30" s="6">
        <v>103.22307600000001</v>
      </c>
      <c r="AO30" s="37">
        <f t="shared" si="27"/>
        <v>6.9831940079008057E-3</v>
      </c>
      <c r="AP30" s="33">
        <f t="shared" si="12"/>
        <v>9.0104438241349859E-4</v>
      </c>
      <c r="AQ30" s="6">
        <v>86.730712999999994</v>
      </c>
      <c r="AR30" s="37">
        <f t="shared" si="28"/>
        <v>0.14782939014895194</v>
      </c>
      <c r="AS30" s="33">
        <f t="shared" si="13"/>
        <v>1.6026879838385261E-2</v>
      </c>
      <c r="AT30" s="6">
        <v>16.532084000000001</v>
      </c>
      <c r="AU30" s="37">
        <f t="shared" si="29"/>
        <v>1.5789511197099378E-2</v>
      </c>
      <c r="AV30" s="33">
        <f t="shared" si="14"/>
        <v>3.262958631240747E-4</v>
      </c>
      <c r="AW30" s="6">
        <v>14.015485999999999</v>
      </c>
      <c r="AX30" s="37">
        <f t="shared" si="30"/>
        <v>0.3491028993396218</v>
      </c>
      <c r="AY30" s="33">
        <f t="shared" si="15"/>
        <v>6.1161326559258013E-3</v>
      </c>
      <c r="AZ30" s="6">
        <v>47.672241</v>
      </c>
      <c r="BA30" s="37">
        <f t="shared" si="31"/>
        <v>-5.4037190936484045E-3</v>
      </c>
      <c r="BB30" s="33">
        <f t="shared" si="16"/>
        <v>-3.2201315307036634E-4</v>
      </c>
    </row>
    <row r="31" spans="1:54" x14ac:dyDescent="0.35">
      <c r="F31" s="6">
        <f t="shared" si="0"/>
        <v>860.106494</v>
      </c>
      <c r="G31" s="32">
        <f t="shared" si="1"/>
        <v>3.2526875883310574E-2</v>
      </c>
      <c r="I31" s="15" t="s">
        <v>64</v>
      </c>
      <c r="J31" s="6">
        <v>30.436361000000002</v>
      </c>
      <c r="K31" s="37">
        <f t="shared" si="17"/>
        <v>2.8382006609799997E-2</v>
      </c>
      <c r="L31" s="33">
        <f t="shared" si="2"/>
        <v>1.0353741234740627E-3</v>
      </c>
      <c r="M31" s="6">
        <v>82.172081000000006</v>
      </c>
      <c r="N31" s="37">
        <f t="shared" si="18"/>
        <v>8.6696420614208236E-2</v>
      </c>
      <c r="O31" s="33">
        <f t="shared" si="3"/>
        <v>8.5386052537976074E-3</v>
      </c>
      <c r="P31" s="6">
        <v>28.41</v>
      </c>
      <c r="Q31" s="37">
        <f t="shared" si="19"/>
        <v>-7.3375608896728665E-3</v>
      </c>
      <c r="R31" s="33">
        <f t="shared" si="4"/>
        <v>-2.4985292337710113E-4</v>
      </c>
      <c r="S31" s="6">
        <v>44.799205999999998</v>
      </c>
      <c r="T31" s="37">
        <f t="shared" si="20"/>
        <v>4.7683640331128159E-2</v>
      </c>
      <c r="U31" s="33">
        <f t="shared" si="5"/>
        <v>2.560361002059777E-3</v>
      </c>
      <c r="V31" s="6">
        <v>87.791175999999993</v>
      </c>
      <c r="W31" s="37">
        <f t="shared" si="21"/>
        <v>0.14308186862984357</v>
      </c>
      <c r="X31" s="33">
        <f t="shared" si="6"/>
        <v>1.5055561362018665E-2</v>
      </c>
      <c r="Y31" s="6">
        <v>13.862289000000001</v>
      </c>
      <c r="Z31" s="37">
        <f t="shared" si="22"/>
        <v>0.15415297411743945</v>
      </c>
      <c r="AA31" s="33">
        <f t="shared" si="7"/>
        <v>2.5612285847985703E-3</v>
      </c>
      <c r="AB31" s="6">
        <v>55.320872999999999</v>
      </c>
      <c r="AC31" s="37">
        <f t="shared" si="23"/>
        <v>-6.5996334317116713E-3</v>
      </c>
      <c r="AD31" s="33">
        <f t="shared" si="8"/>
        <v>-4.3759295564101185E-4</v>
      </c>
      <c r="AE31" s="6">
        <v>70.389740000000003</v>
      </c>
      <c r="AF31" s="37">
        <f t="shared" si="24"/>
        <v>-2.155892163635198E-2</v>
      </c>
      <c r="AG31" s="33">
        <f t="shared" si="9"/>
        <v>-1.8188541623449202E-3</v>
      </c>
      <c r="AH31" s="6">
        <v>64.302063000000004</v>
      </c>
      <c r="AI31" s="37">
        <f t="shared" si="25"/>
        <v>8.5512752424262303E-2</v>
      </c>
      <c r="AJ31" s="33">
        <f t="shared" si="10"/>
        <v>6.5904834735634257E-3</v>
      </c>
      <c r="AK31" s="6">
        <v>81.792282</v>
      </c>
      <c r="AL31" s="37">
        <f t="shared" si="26"/>
        <v>2.825113780815805E-2</v>
      </c>
      <c r="AM31" s="33">
        <f t="shared" si="11"/>
        <v>2.7695534563653024E-3</v>
      </c>
      <c r="AN31" s="6">
        <v>107.50123600000001</v>
      </c>
      <c r="AO31" s="37">
        <f t="shared" si="27"/>
        <v>4.1445771292457897E-2</v>
      </c>
      <c r="AP31" s="33">
        <f t="shared" si="12"/>
        <v>5.3401710373793239E-3</v>
      </c>
      <c r="AQ31" s="6">
        <v>89.018715</v>
      </c>
      <c r="AR31" s="37">
        <f t="shared" si="28"/>
        <v>2.6380527968218201E-2</v>
      </c>
      <c r="AS31" s="33">
        <f t="shared" si="13"/>
        <v>2.8146622423364793E-3</v>
      </c>
      <c r="AT31" s="6">
        <v>15.380452999999999</v>
      </c>
      <c r="AU31" s="37">
        <f t="shared" si="29"/>
        <v>-6.9660364658200483E-2</v>
      </c>
      <c r="AV31" s="33">
        <f t="shared" si="14"/>
        <v>-1.2841517672728812E-3</v>
      </c>
      <c r="AW31" s="6">
        <v>14.058069</v>
      </c>
      <c r="AX31" s="37">
        <f t="shared" si="30"/>
        <v>3.038282083118665E-3</v>
      </c>
      <c r="AY31" s="33">
        <f t="shared" si="15"/>
        <v>5.1193549985839941E-5</v>
      </c>
      <c r="AZ31" s="6">
        <v>49.096718000000003</v>
      </c>
      <c r="BA31" s="37">
        <f t="shared" si="31"/>
        <v>2.988063850407207E-2</v>
      </c>
      <c r="BB31" s="33">
        <f t="shared" si="16"/>
        <v>1.7583438966168909E-3</v>
      </c>
    </row>
    <row r="32" spans="1:54" x14ac:dyDescent="0.35">
      <c r="F32" s="6">
        <f t="shared" si="0"/>
        <v>877.75736600000005</v>
      </c>
      <c r="G32" s="32">
        <f t="shared" si="1"/>
        <v>2.4005480190406912E-2</v>
      </c>
      <c r="I32" s="15" t="s">
        <v>65</v>
      </c>
      <c r="J32" s="6">
        <v>30.625578000000001</v>
      </c>
      <c r="K32" s="37">
        <f t="shared" si="17"/>
        <v>6.2168075874773363E-3</v>
      </c>
      <c r="L32" s="33">
        <f t="shared" si="2"/>
        <v>2.2136017691930018E-4</v>
      </c>
      <c r="M32" s="6">
        <v>83.820426999999995</v>
      </c>
      <c r="N32" s="37">
        <f t="shared" si="18"/>
        <v>2.0059684261860052E-2</v>
      </c>
      <c r="O32" s="33">
        <f t="shared" si="3"/>
        <v>1.9548873448155704E-3</v>
      </c>
      <c r="P32" s="6">
        <v>30.370000999999998</v>
      </c>
      <c r="Q32" s="37">
        <f t="shared" si="19"/>
        <v>6.8989827525519118E-2</v>
      </c>
      <c r="R32" s="33">
        <f t="shared" si="4"/>
        <v>2.4360019899347988E-3</v>
      </c>
      <c r="S32" s="6">
        <v>40.966819999999998</v>
      </c>
      <c r="T32" s="37">
        <f t="shared" si="20"/>
        <v>-8.5545846504511705E-2</v>
      </c>
      <c r="U32" s="33">
        <f t="shared" si="5"/>
        <v>-4.0745434663558766E-3</v>
      </c>
      <c r="V32" s="6">
        <v>90.473952999999995</v>
      </c>
      <c r="W32" s="37">
        <f t="shared" si="21"/>
        <v>3.0558617872939779E-2</v>
      </c>
      <c r="X32" s="33">
        <f t="shared" si="6"/>
        <v>3.2144379521233022E-3</v>
      </c>
      <c r="Y32" s="6">
        <v>14.269296000000001</v>
      </c>
      <c r="Z32" s="37">
        <f t="shared" si="22"/>
        <v>2.9360735445639614E-2</v>
      </c>
      <c r="AA32" s="33">
        <f t="shared" si="7"/>
        <v>4.8709901363856413E-4</v>
      </c>
      <c r="AB32" s="6">
        <v>56.539490000000001</v>
      </c>
      <c r="AC32" s="37">
        <f t="shared" si="23"/>
        <v>2.2028159244703204E-2</v>
      </c>
      <c r="AD32" s="33">
        <f t="shared" si="8"/>
        <v>1.4480310264164849E-3</v>
      </c>
      <c r="AE32" s="6">
        <v>76.852019999999996</v>
      </c>
      <c r="AF32" s="37">
        <f t="shared" si="24"/>
        <v>9.1807129845912092E-2</v>
      </c>
      <c r="AG32" s="33">
        <f t="shared" si="9"/>
        <v>8.2031276688170566E-3</v>
      </c>
      <c r="AH32" s="6">
        <v>64.444298000000003</v>
      </c>
      <c r="AI32" s="37">
        <f t="shared" si="25"/>
        <v>2.2119819079521514E-3</v>
      </c>
      <c r="AJ32" s="33">
        <f t="shared" si="10"/>
        <v>1.6573485055756018E-4</v>
      </c>
      <c r="AK32" s="6">
        <v>88.855614000000003</v>
      </c>
      <c r="AL32" s="37">
        <f t="shared" si="26"/>
        <v>8.6356949913685047E-2</v>
      </c>
      <c r="AM32" s="33">
        <f t="shared" si="11"/>
        <v>8.9213369056922072E-3</v>
      </c>
      <c r="AN32" s="6">
        <v>109.955276</v>
      </c>
      <c r="AO32" s="37">
        <f t="shared" si="27"/>
        <v>2.2828016600664868E-2</v>
      </c>
      <c r="AP32" s="33">
        <f t="shared" si="12"/>
        <v>2.9183140499096003E-3</v>
      </c>
      <c r="AQ32" s="6">
        <v>90.880600000000001</v>
      </c>
      <c r="AR32" s="37">
        <f t="shared" si="28"/>
        <v>2.0915658016407008E-2</v>
      </c>
      <c r="AS32" s="33">
        <f t="shared" si="13"/>
        <v>2.2099909292463485E-3</v>
      </c>
      <c r="AT32" s="6">
        <v>15.542253000000001</v>
      </c>
      <c r="AU32" s="37">
        <f t="shared" si="29"/>
        <v>1.051984619698791E-2</v>
      </c>
      <c r="AV32" s="33">
        <f t="shared" si="14"/>
        <v>1.9009519432215092E-4</v>
      </c>
      <c r="AW32" s="6">
        <v>15.874752000000001</v>
      </c>
      <c r="AX32" s="37">
        <f t="shared" si="30"/>
        <v>0.12922706525341435</v>
      </c>
      <c r="AY32" s="33">
        <f t="shared" si="15"/>
        <v>2.3851088520972963E-3</v>
      </c>
      <c r="AZ32" s="6">
        <v>50.636116000000001</v>
      </c>
      <c r="BA32" s="37">
        <f t="shared" si="31"/>
        <v>3.1354397253193146E-2</v>
      </c>
      <c r="BB32" s="33">
        <f t="shared" si="16"/>
        <v>1.8458933951762137E-3</v>
      </c>
    </row>
    <row r="33" spans="6:54" x14ac:dyDescent="0.35">
      <c r="F33" s="6">
        <f t="shared" si="0"/>
        <v>919.8821190000001</v>
      </c>
      <c r="G33" s="32">
        <f t="shared" si="1"/>
        <v>5.1086739446138486E-2</v>
      </c>
      <c r="I33" s="15" t="s">
        <v>66</v>
      </c>
      <c r="J33" s="6">
        <v>33.355663</v>
      </c>
      <c r="K33" s="37">
        <f t="shared" si="17"/>
        <v>8.9143950197446031E-2</v>
      </c>
      <c r="L33" s="33">
        <f t="shared" si="2"/>
        <v>3.3875597932319637E-3</v>
      </c>
      <c r="M33" s="6">
        <v>79.318100000000001</v>
      </c>
      <c r="N33" s="37">
        <f t="shared" si="18"/>
        <v>-5.3713959247666372E-2</v>
      </c>
      <c r="O33" s="33">
        <f t="shared" si="3"/>
        <v>-4.8538347338714623E-3</v>
      </c>
      <c r="P33" s="6">
        <v>32.159999999999997</v>
      </c>
      <c r="Q33" s="37">
        <f t="shared" si="19"/>
        <v>5.8939708299647349E-2</v>
      </c>
      <c r="R33" s="33">
        <f t="shared" si="4"/>
        <v>2.1594817569627303E-3</v>
      </c>
      <c r="S33" s="6">
        <v>41.276730000000001</v>
      </c>
      <c r="T33" s="37">
        <f t="shared" si="20"/>
        <v>7.5649025235544802E-3</v>
      </c>
      <c r="U33" s="33">
        <f t="shared" si="5"/>
        <v>3.5574117750106915E-4</v>
      </c>
      <c r="V33" s="6">
        <v>93.387649999999994</v>
      </c>
      <c r="W33" s="37">
        <f t="shared" si="21"/>
        <v>3.220481589878138E-2</v>
      </c>
      <c r="X33" s="33">
        <f t="shared" si="6"/>
        <v>3.4263820412870575E-3</v>
      </c>
      <c r="Y33" s="6">
        <v>15.135498</v>
      </c>
      <c r="Z33" s="37">
        <f t="shared" si="22"/>
        <v>6.0703905784840362E-2</v>
      </c>
      <c r="AA33" s="33">
        <f t="shared" si="7"/>
        <v>1.0467401131426558E-3</v>
      </c>
      <c r="AB33" s="6">
        <v>57.184173999999999</v>
      </c>
      <c r="AC33" s="37">
        <f t="shared" si="23"/>
        <v>1.1402366735179218E-2</v>
      </c>
      <c r="AD33" s="33">
        <f t="shared" si="8"/>
        <v>7.4284187026269887E-4</v>
      </c>
      <c r="AE33" s="6">
        <v>77.070389000000006</v>
      </c>
      <c r="AF33" s="37">
        <f t="shared" si="24"/>
        <v>2.8414217349135365E-3</v>
      </c>
      <c r="AG33" s="33">
        <f t="shared" si="9"/>
        <v>2.4948748584223347E-4</v>
      </c>
      <c r="AH33" s="6">
        <v>57.679336999999997</v>
      </c>
      <c r="AI33" s="37">
        <f t="shared" si="25"/>
        <v>-0.10497377130246661</v>
      </c>
      <c r="AJ33" s="33">
        <f t="shared" si="10"/>
        <v>-6.8980537966979597E-3</v>
      </c>
      <c r="AK33" s="6">
        <v>89.082031000000001</v>
      </c>
      <c r="AL33" s="37">
        <f t="shared" si="26"/>
        <v>2.5481451290179351E-3</v>
      </c>
      <c r="AM33" s="33">
        <f t="shared" si="11"/>
        <v>2.5860670860570676E-4</v>
      </c>
      <c r="AN33" s="6">
        <v>118.71028099999999</v>
      </c>
      <c r="AO33" s="37">
        <f t="shared" si="27"/>
        <v>7.9623327942899225E-2</v>
      </c>
      <c r="AP33" s="33">
        <f t="shared" si="12"/>
        <v>1.0768474296411337E-2</v>
      </c>
      <c r="AQ33" s="6">
        <v>99.235168000000002</v>
      </c>
      <c r="AR33" s="37">
        <f t="shared" si="28"/>
        <v>9.1929058566954894E-2</v>
      </c>
      <c r="AS33" s="33">
        <f t="shared" si="13"/>
        <v>1.0393072077020437E-2</v>
      </c>
      <c r="AT33" s="6">
        <v>17.731300000000001</v>
      </c>
      <c r="AU33" s="37">
        <f t="shared" si="29"/>
        <v>0.14084489552447771</v>
      </c>
      <c r="AV33" s="33">
        <f t="shared" si="14"/>
        <v>2.8451633592023557E-3</v>
      </c>
      <c r="AW33" s="6">
        <v>14.346702000000001</v>
      </c>
      <c r="AX33" s="37">
        <f t="shared" si="30"/>
        <v>-9.6256621835730111E-2</v>
      </c>
      <c r="AY33" s="33">
        <f t="shared" si="15"/>
        <v>-1.5732879295528609E-3</v>
      </c>
      <c r="AZ33" s="6">
        <v>52.084342999999997</v>
      </c>
      <c r="BA33" s="37">
        <f t="shared" si="31"/>
        <v>2.8600673084799706E-2</v>
      </c>
      <c r="BB33" s="33">
        <f t="shared" si="16"/>
        <v>1.6971059710589496E-3</v>
      </c>
    </row>
    <row r="34" spans="6:54" x14ac:dyDescent="0.35">
      <c r="F34" s="6">
        <f t="shared" si="0"/>
        <v>919.31716799999992</v>
      </c>
      <c r="G34" s="32">
        <f t="shared" si="1"/>
        <v>1.7357941790414758E-3</v>
      </c>
      <c r="I34" s="15" t="s">
        <v>67</v>
      </c>
      <c r="J34" s="6">
        <v>33.662018000000003</v>
      </c>
      <c r="K34" s="37">
        <f t="shared" si="17"/>
        <v>9.1844973970388027E-3</v>
      </c>
      <c r="L34" s="33">
        <f t="shared" si="2"/>
        <v>3.3609601742902597E-4</v>
      </c>
      <c r="M34" s="6">
        <v>77.151711000000006</v>
      </c>
      <c r="N34" s="37">
        <f t="shared" si="18"/>
        <v>-2.7312668861205643E-2</v>
      </c>
      <c r="O34" s="33">
        <f t="shared" si="3"/>
        <v>-2.2907490982748812E-3</v>
      </c>
      <c r="P34" s="6">
        <v>34.490001999999997</v>
      </c>
      <c r="Q34" s="37">
        <f t="shared" si="19"/>
        <v>7.2450310945273655E-2</v>
      </c>
      <c r="R34" s="33">
        <f t="shared" si="4"/>
        <v>2.7164473771047501E-3</v>
      </c>
      <c r="S34" s="6">
        <v>46.884242999999998</v>
      </c>
      <c r="T34" s="37">
        <f t="shared" si="20"/>
        <v>0.13585167720408078</v>
      </c>
      <c r="U34" s="33">
        <f t="shared" si="5"/>
        <v>6.9240426729000083E-3</v>
      </c>
      <c r="V34" s="6">
        <v>94.700210999999996</v>
      </c>
      <c r="W34" s="37">
        <f t="shared" si="21"/>
        <v>1.4054974078478282E-2</v>
      </c>
      <c r="X34" s="33">
        <f t="shared" si="6"/>
        <v>1.4469343227133907E-3</v>
      </c>
      <c r="Y34" s="6">
        <v>15.087248000000001</v>
      </c>
      <c r="Z34" s="37">
        <f t="shared" si="22"/>
        <v>-3.1878699993881576E-3</v>
      </c>
      <c r="AA34" s="33">
        <f t="shared" si="7"/>
        <v>-5.2285161630072931E-5</v>
      </c>
      <c r="AB34" s="6">
        <v>64.457047000000003</v>
      </c>
      <c r="AC34" s="37">
        <f t="shared" si="23"/>
        <v>0.12718331823766493</v>
      </c>
      <c r="AD34" s="33">
        <f t="shared" si="8"/>
        <v>8.9118605003138725E-3</v>
      </c>
      <c r="AE34" s="6">
        <v>74.918830999999997</v>
      </c>
      <c r="AF34" s="37">
        <f t="shared" si="24"/>
        <v>-2.7916791752536869E-2</v>
      </c>
      <c r="AG34" s="33">
        <f t="shared" si="9"/>
        <v>-2.2736537216792047E-3</v>
      </c>
      <c r="AH34" s="6">
        <v>59.030144</v>
      </c>
      <c r="AI34" s="37">
        <f t="shared" si="25"/>
        <v>2.3419253241416475E-2</v>
      </c>
      <c r="AJ34" s="33">
        <f t="shared" si="10"/>
        <v>1.5028467916260052E-3</v>
      </c>
      <c r="AK34" s="6">
        <v>101.564087</v>
      </c>
      <c r="AL34" s="37">
        <f t="shared" si="26"/>
        <v>0.14011867331583402</v>
      </c>
      <c r="AM34" s="33">
        <f t="shared" si="11"/>
        <v>1.5470487829945463E-2</v>
      </c>
      <c r="AN34" s="6">
        <v>128.00822400000001</v>
      </c>
      <c r="AO34" s="37">
        <f t="shared" si="27"/>
        <v>7.8324665072606631E-2</v>
      </c>
      <c r="AP34" s="33">
        <f t="shared" si="12"/>
        <v>1.0899441422166841E-2</v>
      </c>
      <c r="AQ34" s="6">
        <v>102.567818</v>
      </c>
      <c r="AR34" s="37">
        <f t="shared" si="28"/>
        <v>3.358335625531466E-2</v>
      </c>
      <c r="AS34" s="33">
        <f t="shared" si="13"/>
        <v>3.744579333674683E-3</v>
      </c>
      <c r="AT34" s="6">
        <v>18.540298</v>
      </c>
      <c r="AU34" s="37">
        <f t="shared" si="29"/>
        <v>4.5625419455990197E-2</v>
      </c>
      <c r="AV34" s="33">
        <f t="shared" si="14"/>
        <v>9.195839940976786E-4</v>
      </c>
      <c r="AW34" s="6">
        <v>13.657318999999999</v>
      </c>
      <c r="AX34" s="37">
        <f t="shared" si="30"/>
        <v>-4.8051670690588064E-2</v>
      </c>
      <c r="AY34" s="33">
        <f t="shared" si="15"/>
        <v>-7.1341423161668329E-4</v>
      </c>
      <c r="AZ34" s="6">
        <v>55.162917999999998</v>
      </c>
      <c r="BA34" s="37">
        <f t="shared" si="31"/>
        <v>5.9107494165761117E-2</v>
      </c>
      <c r="BB34" s="33">
        <f t="shared" si="16"/>
        <v>3.5445213973676103E-3</v>
      </c>
    </row>
    <row r="35" spans="6:54" x14ac:dyDescent="0.35">
      <c r="F35" s="6">
        <f t="shared" si="0"/>
        <v>939.89585399999987</v>
      </c>
      <c r="G35" s="32">
        <f t="shared" si="1"/>
        <v>2.6890304517500602E-2</v>
      </c>
      <c r="I35" s="15" t="s">
        <v>68</v>
      </c>
      <c r="J35" s="6">
        <v>34.529536999999998</v>
      </c>
      <c r="K35" s="37">
        <f t="shared" si="17"/>
        <v>2.5771449590455162E-2</v>
      </c>
      <c r="L35" s="33">
        <f t="shared" si="2"/>
        <v>9.6797520284887825E-4</v>
      </c>
      <c r="M35" s="6">
        <v>82.134406999999996</v>
      </c>
      <c r="N35" s="37">
        <f t="shared" si="18"/>
        <v>6.458309135879034E-2</v>
      </c>
      <c r="O35" s="33">
        <f t="shared" si="3"/>
        <v>5.7700368225703244E-3</v>
      </c>
      <c r="P35" s="6">
        <v>34.849997999999999</v>
      </c>
      <c r="Q35" s="37">
        <f t="shared" si="19"/>
        <v>1.043769147940329E-2</v>
      </c>
      <c r="R35" s="33">
        <f t="shared" si="4"/>
        <v>3.9567794428682065E-4</v>
      </c>
      <c r="S35" s="6">
        <v>48.838985000000001</v>
      </c>
      <c r="T35" s="37">
        <f t="shared" si="20"/>
        <v>4.1692941485692817E-2</v>
      </c>
      <c r="U35" s="33">
        <f t="shared" si="5"/>
        <v>2.2149493283754595E-3</v>
      </c>
      <c r="V35" s="6">
        <v>96.147446000000002</v>
      </c>
      <c r="W35" s="37">
        <f t="shared" si="21"/>
        <v>1.5282278515725866E-2</v>
      </c>
      <c r="X35" s="33">
        <f t="shared" si="6"/>
        <v>1.5983080698300557E-3</v>
      </c>
      <c r="Y35" s="6">
        <v>14.057836</v>
      </c>
      <c r="Z35" s="37">
        <f t="shared" si="22"/>
        <v>-6.8230601101009314E-2</v>
      </c>
      <c r="AA35" s="33">
        <f t="shared" si="7"/>
        <v>-1.043355474962052E-3</v>
      </c>
      <c r="AB35" s="6">
        <v>60.121639000000002</v>
      </c>
      <c r="AC35" s="37">
        <f t="shared" si="23"/>
        <v>-6.7260419174958494E-2</v>
      </c>
      <c r="AD35" s="33">
        <f t="shared" si="8"/>
        <v>-4.3987067590861451E-3</v>
      </c>
      <c r="AE35" s="6">
        <v>77.760681000000005</v>
      </c>
      <c r="AF35" s="37">
        <f t="shared" si="24"/>
        <v>3.7932385784289778E-2</v>
      </c>
      <c r="AG35" s="33">
        <f t="shared" si="9"/>
        <v>3.2085206860197487E-3</v>
      </c>
      <c r="AH35" s="6">
        <v>61.914496999999997</v>
      </c>
      <c r="AI35" s="37">
        <f t="shared" si="25"/>
        <v>4.8862374450585742E-2</v>
      </c>
      <c r="AJ35" s="33">
        <f t="shared" si="10"/>
        <v>3.2908004349742194E-3</v>
      </c>
      <c r="AK35" s="6">
        <v>94.940337999999997</v>
      </c>
      <c r="AL35" s="37">
        <f t="shared" si="26"/>
        <v>-6.521743261473914E-2</v>
      </c>
      <c r="AM35" s="33">
        <f t="shared" si="11"/>
        <v>-6.7351783600494647E-3</v>
      </c>
      <c r="AN35" s="6">
        <v>129.934021</v>
      </c>
      <c r="AO35" s="37">
        <f t="shared" si="27"/>
        <v>1.5044322464781547E-2</v>
      </c>
      <c r="AP35" s="33">
        <f t="shared" si="12"/>
        <v>2.126327429870969E-3</v>
      </c>
      <c r="AQ35" s="6">
        <v>102.127365</v>
      </c>
      <c r="AR35" s="37">
        <f t="shared" si="28"/>
        <v>-4.2942611882413745E-3</v>
      </c>
      <c r="AS35" s="33">
        <f t="shared" si="13"/>
        <v>-4.7705144105049564E-4</v>
      </c>
      <c r="AT35" s="6">
        <v>16.541601</v>
      </c>
      <c r="AU35" s="37">
        <f t="shared" si="29"/>
        <v>-0.10780285192826998</v>
      </c>
      <c r="AV35" s="33">
        <f t="shared" si="14"/>
        <v>-1.9397350830932406E-3</v>
      </c>
      <c r="AW35" s="6">
        <v>14.643781000000001</v>
      </c>
      <c r="AX35" s="37">
        <f t="shared" si="30"/>
        <v>7.2229549591687897E-2</v>
      </c>
      <c r="AY35" s="33">
        <f t="shared" si="15"/>
        <v>1.1505427536509544E-3</v>
      </c>
      <c r="AZ35" s="6">
        <v>50.775036</v>
      </c>
      <c r="BA35" s="37">
        <f t="shared" si="31"/>
        <v>-7.9544051676164004E-2</v>
      </c>
      <c r="BB35" s="33">
        <f t="shared" si="16"/>
        <v>-4.3933173751445568E-3</v>
      </c>
    </row>
    <row r="36" spans="6:54" x14ac:dyDescent="0.35">
      <c r="F36" s="6">
        <f t="shared" si="0"/>
        <v>949.77028899999993</v>
      </c>
      <c r="G36" s="32">
        <f t="shared" si="1"/>
        <v>1.4748553755770522E-2</v>
      </c>
      <c r="I36" s="15" t="s">
        <v>69</v>
      </c>
      <c r="J36" s="6">
        <v>34.457253000000001</v>
      </c>
      <c r="K36" s="37">
        <f t="shared" si="17"/>
        <v>-2.093396155297311E-3</v>
      </c>
      <c r="L36" s="33">
        <f t="shared" si="2"/>
        <v>-7.6745397530295667E-5</v>
      </c>
      <c r="M36" s="6">
        <v>75.672927999999999</v>
      </c>
      <c r="N36" s="37">
        <f t="shared" si="18"/>
        <v>-7.866957632018938E-2</v>
      </c>
      <c r="O36" s="33">
        <f t="shared" si="3"/>
        <v>-6.3338476910317311E-3</v>
      </c>
      <c r="P36" s="6">
        <v>37.270000000000003</v>
      </c>
      <c r="Q36" s="37">
        <f t="shared" si="19"/>
        <v>6.9440520484391532E-2</v>
      </c>
      <c r="R36" s="33">
        <f t="shared" si="4"/>
        <v>2.7535478398368093E-3</v>
      </c>
      <c r="S36" s="6">
        <v>48.955455999999998</v>
      </c>
      <c r="T36" s="37">
        <f t="shared" si="20"/>
        <v>2.3847956709173441E-3</v>
      </c>
      <c r="U36" s="33">
        <f t="shared" si="5"/>
        <v>1.2421457019916223E-4</v>
      </c>
      <c r="V36" s="6">
        <v>101.71146400000001</v>
      </c>
      <c r="W36" s="37">
        <f t="shared" si="21"/>
        <v>5.7869639095769684E-2</v>
      </c>
      <c r="X36" s="33">
        <f t="shared" si="6"/>
        <v>6.2624020401119591E-3</v>
      </c>
      <c r="Y36" s="6">
        <v>15.476319</v>
      </c>
      <c r="Z36" s="37">
        <f t="shared" si="22"/>
        <v>0.10090336805750189</v>
      </c>
      <c r="AA36" s="33">
        <f t="shared" si="7"/>
        <v>1.6614742001322944E-3</v>
      </c>
      <c r="AB36" s="6">
        <v>60.782631000000002</v>
      </c>
      <c r="AC36" s="37">
        <f t="shared" si="23"/>
        <v>1.0994244518184213E-2</v>
      </c>
      <c r="AD36" s="33">
        <f t="shared" si="8"/>
        <v>7.1099271778739422E-4</v>
      </c>
      <c r="AE36" s="6">
        <v>81.738945000000001</v>
      </c>
      <c r="AF36" s="37">
        <f t="shared" si="24"/>
        <v>5.1160354421278739E-2</v>
      </c>
      <c r="AG36" s="33">
        <f t="shared" si="9"/>
        <v>4.4492093229527218E-3</v>
      </c>
      <c r="AH36" s="6">
        <v>61.750843000000003</v>
      </c>
      <c r="AI36" s="37">
        <f t="shared" si="25"/>
        <v>-2.6432258667948797E-3</v>
      </c>
      <c r="AJ36" s="33">
        <f t="shared" si="10"/>
        <v>-1.7365905469138239E-4</v>
      </c>
      <c r="AK36" s="6">
        <v>98.612624999999994</v>
      </c>
      <c r="AL36" s="37">
        <f t="shared" si="26"/>
        <v>3.8679944451008773E-2</v>
      </c>
      <c r="AM36" s="33">
        <f t="shared" si="11"/>
        <v>4.0582484122418097E-3</v>
      </c>
      <c r="AN36" s="6">
        <v>132.43881200000001</v>
      </c>
      <c r="AO36" s="37">
        <f t="shared" si="27"/>
        <v>1.9277406954103356E-2</v>
      </c>
      <c r="AP36" s="33">
        <f t="shared" si="12"/>
        <v>2.7163401823474664E-3</v>
      </c>
      <c r="AQ36" s="6">
        <v>105.717682</v>
      </c>
      <c r="AR36" s="37">
        <f t="shared" si="28"/>
        <v>3.5155288692702479E-2</v>
      </c>
      <c r="AS36" s="33">
        <f t="shared" si="13"/>
        <v>3.9541994092393527E-3</v>
      </c>
      <c r="AT36" s="6">
        <v>17.369633</v>
      </c>
      <c r="AU36" s="37">
        <f t="shared" si="29"/>
        <v>5.0057548843065451E-2</v>
      </c>
      <c r="AV36" s="33">
        <f t="shared" si="14"/>
        <v>9.2508254886250582E-4</v>
      </c>
      <c r="AW36" s="6">
        <v>20.936693000000002</v>
      </c>
      <c r="AX36" s="37">
        <f t="shared" si="30"/>
        <v>0.42973273091150438</v>
      </c>
      <c r="AY36" s="33">
        <f t="shared" si="15"/>
        <v>9.5725310637935629E-3</v>
      </c>
      <c r="AZ36" s="6">
        <v>47.004570000000001</v>
      </c>
      <c r="BA36" s="37">
        <f t="shared" si="31"/>
        <v>-7.425826345056652E-2</v>
      </c>
      <c r="BB36" s="33">
        <f t="shared" si="16"/>
        <v>-3.7136856467510243E-3</v>
      </c>
    </row>
    <row r="37" spans="6:54" x14ac:dyDescent="0.35">
      <c r="F37" s="6">
        <f t="shared" ref="F37:F68" si="32">SUM(J38,M38,P38,S38,V38,Y38,AB38,AE38,AH38,AK38,AN38,AQ38,AT38,AW38,AZ38)</f>
        <v>964.31932800000016</v>
      </c>
      <c r="G37" s="32">
        <f t="shared" ref="G37:G68" si="33">SUM(L38,O38,R38,U38,X38,AA38,AD38,AG38,AJ38,AM38,AP38,AS38,AV38,AY38,BB38)</f>
        <v>1.7291042365735764E-2</v>
      </c>
      <c r="I37" s="15" t="s">
        <v>70</v>
      </c>
      <c r="J37" s="6">
        <v>33.314117000000003</v>
      </c>
      <c r="K37" s="37">
        <f t="shared" si="17"/>
        <v>-3.3175482677043303E-2</v>
      </c>
      <c r="L37" s="33">
        <f t="shared" si="2"/>
        <v>-1.1636623341820436E-3</v>
      </c>
      <c r="M37" s="6">
        <v>74.090514999999996</v>
      </c>
      <c r="N37" s="37">
        <f t="shared" si="18"/>
        <v>-2.0911216756407291E-2</v>
      </c>
      <c r="O37" s="33">
        <f t="shared" si="3"/>
        <v>-1.6312605655311734E-3</v>
      </c>
      <c r="P37" s="6">
        <v>39.959999000000003</v>
      </c>
      <c r="Q37" s="37">
        <f t="shared" si="19"/>
        <v>7.2175986047759599E-2</v>
      </c>
      <c r="R37" s="33">
        <f t="shared" si="4"/>
        <v>3.0366840947711393E-3</v>
      </c>
      <c r="S37" s="6">
        <v>43.423203000000001</v>
      </c>
      <c r="T37" s="37">
        <f t="shared" si="20"/>
        <v>-0.11300585168688854</v>
      </c>
      <c r="U37" s="33">
        <f t="shared" si="5"/>
        <v>-5.1665924853832252E-3</v>
      </c>
      <c r="V37" s="6">
        <v>106.99539900000001</v>
      </c>
      <c r="W37" s="37">
        <f t="shared" si="21"/>
        <v>5.1950240338689835E-2</v>
      </c>
      <c r="X37" s="33">
        <f t="shared" si="6"/>
        <v>5.8524011095739958E-3</v>
      </c>
      <c r="Y37" s="6">
        <v>15.46011</v>
      </c>
      <c r="Z37" s="37">
        <f t="shared" si="22"/>
        <v>-1.0473420714576843E-3</v>
      </c>
      <c r="AA37" s="33">
        <f t="shared" si="7"/>
        <v>-1.7048357713328786E-5</v>
      </c>
      <c r="AB37" s="6">
        <v>62.532333000000001</v>
      </c>
      <c r="AC37" s="37">
        <f t="shared" si="23"/>
        <v>2.8786216904628546E-2</v>
      </c>
      <c r="AD37" s="33">
        <f t="shared" si="8"/>
        <v>1.8952680686460826E-3</v>
      </c>
      <c r="AE37" s="6">
        <v>79.431381000000002</v>
      </c>
      <c r="AF37" s="37">
        <f t="shared" si="24"/>
        <v>-2.823090021531351E-2</v>
      </c>
      <c r="AG37" s="33">
        <f t="shared" si="9"/>
        <v>-2.3610123594585823E-3</v>
      </c>
      <c r="AH37" s="6">
        <v>53.918101999999998</v>
      </c>
      <c r="AI37" s="37">
        <f t="shared" si="25"/>
        <v>-0.12684427644169985</v>
      </c>
      <c r="AJ37" s="33">
        <f t="shared" si="10"/>
        <v>-7.2009018543848866E-3</v>
      </c>
      <c r="AK37" s="6">
        <v>98.035285999999999</v>
      </c>
      <c r="AL37" s="37">
        <f t="shared" si="26"/>
        <v>-5.8546154713962333E-3</v>
      </c>
      <c r="AM37" s="33">
        <f t="shared" si="11"/>
        <v>-6.0431338904343699E-4</v>
      </c>
      <c r="AN37" s="6">
        <v>136.56199599999999</v>
      </c>
      <c r="AO37" s="37">
        <f t="shared" si="27"/>
        <v>3.1132746796309077E-2</v>
      </c>
      <c r="AP37" s="33">
        <f t="shared" si="12"/>
        <v>4.4763982330327176E-3</v>
      </c>
      <c r="AQ37" s="6">
        <v>116.367043</v>
      </c>
      <c r="AR37" s="37">
        <f t="shared" si="28"/>
        <v>0.10073396236591717</v>
      </c>
      <c r="AS37" s="33">
        <f t="shared" si="13"/>
        <v>1.2342050984282859E-2</v>
      </c>
      <c r="AT37" s="6">
        <v>20.700796</v>
      </c>
      <c r="AU37" s="37">
        <f t="shared" si="29"/>
        <v>0.19178085109800536</v>
      </c>
      <c r="AV37" s="33">
        <f t="shared" si="14"/>
        <v>4.1799752227100724E-3</v>
      </c>
      <c r="AW37" s="6">
        <v>21.209157999999999</v>
      </c>
      <c r="AX37" s="37">
        <f t="shared" si="30"/>
        <v>1.301375532420506E-2</v>
      </c>
      <c r="AY37" s="33">
        <f t="shared" si="15"/>
        <v>2.9060794598556486E-4</v>
      </c>
      <c r="AZ37" s="6">
        <v>47.770851</v>
      </c>
      <c r="BA37" s="37">
        <f t="shared" si="31"/>
        <v>1.6302265928610758E-2</v>
      </c>
      <c r="BB37" s="33">
        <f t="shared" si="16"/>
        <v>8.1995944246476761E-4</v>
      </c>
    </row>
    <row r="38" spans="6:54" x14ac:dyDescent="0.35">
      <c r="F38" s="6">
        <f t="shared" si="32"/>
        <v>994.30873199999996</v>
      </c>
      <c r="G38" s="32">
        <f t="shared" si="33"/>
        <v>3.3409129695875325E-2</v>
      </c>
      <c r="I38" s="15" t="s">
        <v>71</v>
      </c>
      <c r="J38" s="6">
        <v>35.343581999999998</v>
      </c>
      <c r="K38" s="37">
        <f t="shared" si="17"/>
        <v>6.0919069234222675E-2</v>
      </c>
      <c r="L38" s="33">
        <f t="shared" ref="L38:L69" si="34">(J38/$F37)*K38</f>
        <v>2.2327646624162923E-3</v>
      </c>
      <c r="M38" s="6">
        <v>74.966492000000002</v>
      </c>
      <c r="N38" s="37">
        <f t="shared" si="18"/>
        <v>1.1823065341089962E-2</v>
      </c>
      <c r="O38" s="33">
        <f t="shared" ref="O38:O69" si="35">(M38/$F37)*N38</f>
        <v>9.1912886900914412E-4</v>
      </c>
      <c r="P38" s="6">
        <v>43.549999</v>
      </c>
      <c r="Q38" s="37">
        <f t="shared" si="19"/>
        <v>8.9839842088084043E-2</v>
      </c>
      <c r="R38" s="33">
        <f t="shared" ref="R38:R69" si="36">(P38/$F37)*Q38</f>
        <v>4.0572919358681748E-3</v>
      </c>
      <c r="S38" s="6">
        <v>46.185763999999999</v>
      </c>
      <c r="T38" s="37">
        <f t="shared" si="20"/>
        <v>6.3619466302382119E-2</v>
      </c>
      <c r="U38" s="33">
        <f t="shared" ref="U38:U69" si="37">(S38/$F37)*T38</f>
        <v>3.0470338726299724E-3</v>
      </c>
      <c r="V38" s="6">
        <v>109.51412999999999</v>
      </c>
      <c r="W38" s="37">
        <f t="shared" si="21"/>
        <v>2.354055429990955E-2</v>
      </c>
      <c r="X38" s="33">
        <f t="shared" ref="X38:X69" si="38">(V38/$F37)*W38</f>
        <v>2.6734124776065394E-3</v>
      </c>
      <c r="Y38" s="6">
        <v>16.173157</v>
      </c>
      <c r="Z38" s="37">
        <f t="shared" si="22"/>
        <v>4.6121728758721607E-2</v>
      </c>
      <c r="AA38" s="33">
        <f t="shared" ref="AA38:AA69" si="39">(Y38/$F37)*Z38</f>
        <v>7.7353417967188098E-4</v>
      </c>
      <c r="AB38" s="6">
        <v>67.672424000000007</v>
      </c>
      <c r="AC38" s="37">
        <f t="shared" si="23"/>
        <v>8.2198932190807678E-2</v>
      </c>
      <c r="AD38" s="33">
        <f t="shared" ref="AD38:AD69" si="40">(AB38/$F37)*AC38</f>
        <v>5.7684221710047343E-3</v>
      </c>
      <c r="AE38" s="6">
        <v>76.501807999999997</v>
      </c>
      <c r="AF38" s="37">
        <f t="shared" si="24"/>
        <v>-3.6881808714870574E-2</v>
      </c>
      <c r="AG38" s="33">
        <f t="shared" ref="AG38:AG69" si="41">(AE38/$F37)*AF38</f>
        <v>-2.9259239829295997E-3</v>
      </c>
      <c r="AH38" s="6">
        <v>53.486491999999998</v>
      </c>
      <c r="AI38" s="37">
        <f t="shared" si="25"/>
        <v>-8.0049182740148973E-3</v>
      </c>
      <c r="AJ38" s="33">
        <f t="shared" ref="AJ38:AJ69" si="42">(AH38/$F37)*AI38</f>
        <v>-4.4399711256617216E-4</v>
      </c>
      <c r="AK38" s="6">
        <v>104.706436</v>
      </c>
      <c r="AL38" s="37">
        <f t="shared" si="26"/>
        <v>6.8048457572715174E-2</v>
      </c>
      <c r="AM38" s="33">
        <f t="shared" ref="AM38:AM69" si="43">(AK38/$F37)*AL38</f>
        <v>7.3887469231936984E-3</v>
      </c>
      <c r="AN38" s="6">
        <v>134.547012</v>
      </c>
      <c r="AO38" s="37">
        <f t="shared" si="27"/>
        <v>-1.4755086034331238E-2</v>
      </c>
      <c r="AP38" s="33">
        <f t="shared" ref="AP38:AP69" si="44">(AN38/$F37)*AO38</f>
        <v>-2.0587088530514214E-3</v>
      </c>
      <c r="AQ38" s="6">
        <v>110.831993</v>
      </c>
      <c r="AR38" s="37">
        <f t="shared" si="28"/>
        <v>-4.7565443421983308E-2</v>
      </c>
      <c r="AS38" s="33">
        <f t="shared" ref="AS38:AS69" si="45">(AQ38/$F37)*AR38</f>
        <v>-5.4668331737380144E-3</v>
      </c>
      <c r="AT38" s="6">
        <v>22.071331000000001</v>
      </c>
      <c r="AU38" s="37">
        <f t="shared" si="29"/>
        <v>6.6206874363671828E-2</v>
      </c>
      <c r="AV38" s="33">
        <f t="shared" ref="AV38:AV69" si="46">(AT38/$F37)*AU38</f>
        <v>1.5153422690248257E-3</v>
      </c>
      <c r="AW38" s="6">
        <v>21.788136000000002</v>
      </c>
      <c r="AX38" s="37">
        <f t="shared" si="30"/>
        <v>2.729849058600077E-2</v>
      </c>
      <c r="AY38" s="33">
        <f t="shared" ref="AY38:AY69" si="47">(AW38/$F37)*AX38</f>
        <v>6.1679073333113202E-4</v>
      </c>
      <c r="AZ38" s="6">
        <v>46.980572000000002</v>
      </c>
      <c r="BA38" s="37">
        <f t="shared" si="31"/>
        <v>-1.654312166220355E-2</v>
      </c>
      <c r="BB38" s="33">
        <f t="shared" ref="BB38:BB69" si="48">(AZ38/$F37)*BA38</f>
        <v>-8.059626057354244E-4</v>
      </c>
    </row>
    <row r="39" spans="6:54" x14ac:dyDescent="0.35">
      <c r="F39" s="6">
        <f t="shared" si="32"/>
        <v>1046.9434659999999</v>
      </c>
      <c r="G39" s="32">
        <f t="shared" si="33"/>
        <v>5.457894106117115E-2</v>
      </c>
      <c r="I39" s="15" t="s">
        <v>72</v>
      </c>
      <c r="J39" s="6">
        <v>36.077464999999997</v>
      </c>
      <c r="K39" s="37">
        <f t="shared" si="17"/>
        <v>2.0764250776845392E-2</v>
      </c>
      <c r="L39" s="33">
        <f t="shared" si="34"/>
        <v>7.534093853787682E-4</v>
      </c>
      <c r="M39" s="6">
        <v>71.255363000000003</v>
      </c>
      <c r="N39" s="37">
        <f t="shared" si="18"/>
        <v>-4.9503836994266713E-2</v>
      </c>
      <c r="O39" s="33">
        <f t="shared" si="35"/>
        <v>-3.5476042414151342E-3</v>
      </c>
      <c r="P39" s="6">
        <v>43.779998999999997</v>
      </c>
      <c r="Q39" s="37">
        <f t="shared" si="19"/>
        <v>5.2812859995702149E-3</v>
      </c>
      <c r="R39" s="33">
        <f t="shared" si="36"/>
        <v>2.3253813261281709E-4</v>
      </c>
      <c r="S39" s="6">
        <v>45.534176000000002</v>
      </c>
      <c r="T39" s="37">
        <f t="shared" si="20"/>
        <v>-1.4107983576930692E-2</v>
      </c>
      <c r="U39" s="33">
        <f t="shared" si="37"/>
        <v>-6.4607237824908465E-4</v>
      </c>
      <c r="V39" s="6">
        <v>109.94506800000001</v>
      </c>
      <c r="W39" s="37">
        <f t="shared" si="21"/>
        <v>3.9349990727225049E-3</v>
      </c>
      <c r="X39" s="33">
        <f t="shared" si="38"/>
        <v>4.3511006864054453E-4</v>
      </c>
      <c r="Y39" s="6">
        <v>17.582542</v>
      </c>
      <c r="Z39" s="37">
        <f t="shared" si="22"/>
        <v>8.7143468649936454E-2</v>
      </c>
      <c r="AA39" s="33">
        <f t="shared" si="39"/>
        <v>1.540973792396697E-3</v>
      </c>
      <c r="AB39" s="6">
        <v>70.430000000000007</v>
      </c>
      <c r="AC39" s="37">
        <f t="shared" si="23"/>
        <v>4.0748887611887524E-2</v>
      </c>
      <c r="AD39" s="33">
        <f t="shared" si="40"/>
        <v>2.886371266932853E-3</v>
      </c>
      <c r="AE39" s="6">
        <v>82.061394000000007</v>
      </c>
      <c r="AF39" s="37">
        <f t="shared" si="24"/>
        <v>7.2672609253888618E-2</v>
      </c>
      <c r="AG39" s="33">
        <f t="shared" si="41"/>
        <v>5.9977504260632407E-3</v>
      </c>
      <c r="AH39" s="6">
        <v>49.817894000000003</v>
      </c>
      <c r="AI39" s="37">
        <f t="shared" si="25"/>
        <v>-6.8589243055984975E-2</v>
      </c>
      <c r="AJ39" s="33">
        <f t="shared" si="42"/>
        <v>-3.4365298524837813E-3</v>
      </c>
      <c r="AK39" s="6">
        <v>113.462051</v>
      </c>
      <c r="AL39" s="37">
        <f t="shared" si="26"/>
        <v>8.362059997916467E-2</v>
      </c>
      <c r="AM39" s="33">
        <f t="shared" si="43"/>
        <v>9.542071264326964E-3</v>
      </c>
      <c r="AN39" s="6">
        <v>143.331909</v>
      </c>
      <c r="AO39" s="37">
        <f t="shared" si="27"/>
        <v>6.5292397574759978E-2</v>
      </c>
      <c r="AP39" s="33">
        <f t="shared" si="44"/>
        <v>9.4120504893416921E-3</v>
      </c>
      <c r="AQ39" s="6">
        <v>116.326004</v>
      </c>
      <c r="AR39" s="37">
        <f t="shared" si="28"/>
        <v>4.9570623529254773E-2</v>
      </c>
      <c r="AS39" s="33">
        <f t="shared" si="45"/>
        <v>5.7993582529923763E-3</v>
      </c>
      <c r="AT39" s="6">
        <v>25.450081000000001</v>
      </c>
      <c r="AU39" s="37">
        <f t="shared" si="29"/>
        <v>0.15308320100858439</v>
      </c>
      <c r="AV39" s="33">
        <f t="shared" si="46"/>
        <v>3.9182798461109714E-3</v>
      </c>
      <c r="AW39" s="6">
        <v>21.285788</v>
      </c>
      <c r="AX39" s="37">
        <f t="shared" si="30"/>
        <v>-2.3056033797475898E-2</v>
      </c>
      <c r="AY39" s="33">
        <f t="shared" si="47"/>
        <v>-4.9357491465126433E-4</v>
      </c>
      <c r="AZ39" s="6">
        <v>47.968997999999999</v>
      </c>
      <c r="BA39" s="37">
        <f t="shared" si="31"/>
        <v>2.10390371577425E-2</v>
      </c>
      <c r="BB39" s="33">
        <f t="shared" si="48"/>
        <v>1.0149981578776637E-3</v>
      </c>
    </row>
    <row r="40" spans="6:54" x14ac:dyDescent="0.35">
      <c r="F40" s="6">
        <f t="shared" si="32"/>
        <v>1055.7574819999998</v>
      </c>
      <c r="G40" s="32">
        <f t="shared" si="33"/>
        <v>9.8308602065030372E-3</v>
      </c>
      <c r="I40" s="15" t="s">
        <v>73</v>
      </c>
      <c r="J40" s="6">
        <v>38.982101</v>
      </c>
      <c r="K40" s="37">
        <f t="shared" si="17"/>
        <v>8.051108912447158E-2</v>
      </c>
      <c r="L40" s="33">
        <f t="shared" si="34"/>
        <v>2.9977658868832872E-3</v>
      </c>
      <c r="M40" s="6">
        <v>80.062201999999999</v>
      </c>
      <c r="N40" s="37">
        <f t="shared" si="18"/>
        <v>0.12359545484316733</v>
      </c>
      <c r="O40" s="33">
        <f t="shared" si="35"/>
        <v>9.4516319106914808E-3</v>
      </c>
      <c r="P40" s="6">
        <v>45.380001</v>
      </c>
      <c r="Q40" s="37">
        <f t="shared" si="19"/>
        <v>3.6546414722394206E-2</v>
      </c>
      <c r="R40" s="33">
        <f t="shared" si="36"/>
        <v>1.5841126006403328E-3</v>
      </c>
      <c r="S40" s="6">
        <v>49.103377999999999</v>
      </c>
      <c r="T40" s="37">
        <f t="shared" si="20"/>
        <v>7.8385123297278883E-2</v>
      </c>
      <c r="U40" s="33">
        <f t="shared" si="37"/>
        <v>3.6763917669293631E-3</v>
      </c>
      <c r="V40" s="6">
        <v>120.56856500000001</v>
      </c>
      <c r="W40" s="37">
        <f t="shared" si="21"/>
        <v>9.6625498471654955E-2</v>
      </c>
      <c r="X40" s="33">
        <f t="shared" si="38"/>
        <v>1.1127628254510863E-2</v>
      </c>
      <c r="Y40" s="6">
        <v>17.500954</v>
      </c>
      <c r="Z40" s="37">
        <f t="shared" si="22"/>
        <v>-4.6402846641856446E-3</v>
      </c>
      <c r="AA40" s="33">
        <f t="shared" si="39"/>
        <v>-7.7568093304112009E-5</v>
      </c>
      <c r="AB40" s="6">
        <v>75.574843999999999</v>
      </c>
      <c r="AC40" s="37">
        <f t="shared" si="23"/>
        <v>7.3049041601590106E-2</v>
      </c>
      <c r="AD40" s="33">
        <f t="shared" si="40"/>
        <v>5.2731308830668826E-3</v>
      </c>
      <c r="AE40" s="6">
        <v>85.297089</v>
      </c>
      <c r="AF40" s="37">
        <f t="shared" si="24"/>
        <v>3.9430173462566241E-2</v>
      </c>
      <c r="AG40" s="33">
        <f t="shared" si="41"/>
        <v>3.2124743353830251E-3</v>
      </c>
      <c r="AH40" s="6">
        <v>47.636840999999997</v>
      </c>
      <c r="AI40" s="37">
        <f t="shared" si="25"/>
        <v>-4.3780513885231791E-2</v>
      </c>
      <c r="AJ40" s="33">
        <f t="shared" si="42"/>
        <v>-1.9920515735365207E-3</v>
      </c>
      <c r="AK40" s="6">
        <v>120.603279</v>
      </c>
      <c r="AL40" s="37">
        <f t="shared" si="26"/>
        <v>6.2939352294980086E-2</v>
      </c>
      <c r="AM40" s="33">
        <f t="shared" si="43"/>
        <v>7.2503363471115778E-3</v>
      </c>
      <c r="AN40" s="6">
        <v>147.67709400000001</v>
      </c>
      <c r="AO40" s="37">
        <f t="shared" si="27"/>
        <v>3.0315545437966749E-2</v>
      </c>
      <c r="AP40" s="33">
        <f t="shared" si="44"/>
        <v>4.2761732592960155E-3</v>
      </c>
      <c r="AQ40" s="6">
        <v>116.42937499999999</v>
      </c>
      <c r="AR40" s="37">
        <f t="shared" si="28"/>
        <v>8.8863191758908574E-4</v>
      </c>
      <c r="AS40" s="33">
        <f t="shared" si="45"/>
        <v>9.8823730344527273E-5</v>
      </c>
      <c r="AT40" s="6">
        <v>27.981763999999998</v>
      </c>
      <c r="AU40" s="37">
        <f t="shared" si="29"/>
        <v>9.9476422098617193E-2</v>
      </c>
      <c r="AV40" s="33">
        <f t="shared" si="46"/>
        <v>2.6587164036304236E-3</v>
      </c>
      <c r="AW40" s="6">
        <v>23.570353000000001</v>
      </c>
      <c r="AX40" s="37">
        <f t="shared" si="30"/>
        <v>0.10732818536010978</v>
      </c>
      <c r="AY40" s="33">
        <f t="shared" si="47"/>
        <v>2.4163322069839632E-3</v>
      </c>
      <c r="AZ40" s="6">
        <v>50.575626</v>
      </c>
      <c r="BA40" s="37">
        <f t="shared" si="31"/>
        <v>5.4339846748518716E-2</v>
      </c>
      <c r="BB40" s="33">
        <f t="shared" si="48"/>
        <v>2.6250431425400371E-3</v>
      </c>
    </row>
    <row r="41" spans="6:54" x14ac:dyDescent="0.35">
      <c r="F41" s="6">
        <f t="shared" si="32"/>
        <v>1135.9561940000003</v>
      </c>
      <c r="G41" s="32">
        <f t="shared" si="33"/>
        <v>7.92568732275266E-2</v>
      </c>
      <c r="I41" s="15" t="s">
        <v>74</v>
      </c>
      <c r="J41" s="6">
        <v>39.917811999999998</v>
      </c>
      <c r="K41" s="37">
        <f t="shared" si="17"/>
        <v>2.4003606167866575E-2</v>
      </c>
      <c r="L41" s="33">
        <f t="shared" si="34"/>
        <v>9.0756774606588916E-4</v>
      </c>
      <c r="M41" s="6">
        <v>82.737235999999996</v>
      </c>
      <c r="N41" s="37">
        <f t="shared" si="18"/>
        <v>3.341194637639365E-2</v>
      </c>
      <c r="O41" s="33">
        <f t="shared" si="35"/>
        <v>2.6184158196314129E-3</v>
      </c>
      <c r="P41" s="6">
        <v>42.57</v>
      </c>
      <c r="Q41" s="37">
        <f t="shared" si="19"/>
        <v>-6.1921572015831372E-2</v>
      </c>
      <c r="R41" s="33">
        <f t="shared" si="36"/>
        <v>-2.4967867769408259E-3</v>
      </c>
      <c r="S41" s="6">
        <v>50.711883999999998</v>
      </c>
      <c r="T41" s="37">
        <f t="shared" si="20"/>
        <v>3.275754266844938E-2</v>
      </c>
      <c r="U41" s="33">
        <f t="shared" si="37"/>
        <v>1.57346429672516E-3</v>
      </c>
      <c r="V41" s="6">
        <v>118.908783</v>
      </c>
      <c r="W41" s="37">
        <f t="shared" si="21"/>
        <v>-1.3766291404397215E-2</v>
      </c>
      <c r="X41" s="33">
        <f t="shared" si="38"/>
        <v>-1.550481985900086E-3</v>
      </c>
      <c r="Y41" s="6">
        <v>17.141956</v>
      </c>
      <c r="Z41" s="37">
        <f t="shared" si="22"/>
        <v>-2.0513053174129804E-2</v>
      </c>
      <c r="AA41" s="33">
        <f t="shared" si="39"/>
        <v>-3.3306309539049377E-4</v>
      </c>
      <c r="AB41" s="6">
        <v>77.975380000000001</v>
      </c>
      <c r="AC41" s="37">
        <f t="shared" si="23"/>
        <v>3.1763691103351831E-2</v>
      </c>
      <c r="AD41" s="33">
        <f t="shared" si="40"/>
        <v>2.3459799491967787E-3</v>
      </c>
      <c r="AE41" s="6">
        <v>81.880104000000003</v>
      </c>
      <c r="AF41" s="37">
        <f t="shared" si="24"/>
        <v>-4.005980790270576E-2</v>
      </c>
      <c r="AG41" s="33">
        <f t="shared" si="41"/>
        <v>-3.1068699897630189E-3</v>
      </c>
      <c r="AH41" s="6">
        <v>49.310856000000001</v>
      </c>
      <c r="AI41" s="37">
        <f t="shared" si="25"/>
        <v>3.5141184110004366E-2</v>
      </c>
      <c r="AJ41" s="33">
        <f t="shared" si="42"/>
        <v>1.6413256821398627E-3</v>
      </c>
      <c r="AK41" s="6">
        <v>129.232269</v>
      </c>
      <c r="AL41" s="37">
        <f t="shared" si="26"/>
        <v>7.1548552174937149E-2</v>
      </c>
      <c r="AM41" s="33">
        <f t="shared" si="43"/>
        <v>8.7580546658460861E-3</v>
      </c>
      <c r="AN41" s="6">
        <v>148.687027</v>
      </c>
      <c r="AO41" s="37">
        <f t="shared" si="27"/>
        <v>6.8387924805724401E-3</v>
      </c>
      <c r="AP41" s="33">
        <f t="shared" si="44"/>
        <v>9.6313759508480725E-4</v>
      </c>
      <c r="AQ41" s="6">
        <v>112.106033</v>
      </c>
      <c r="AR41" s="37">
        <f t="shared" si="28"/>
        <v>-3.7132742488740468E-2</v>
      </c>
      <c r="AS41" s="33">
        <f t="shared" si="45"/>
        <v>-3.9429552011673473E-3</v>
      </c>
      <c r="AT41" s="6">
        <v>29.799627000000001</v>
      </c>
      <c r="AU41" s="37">
        <f t="shared" si="29"/>
        <v>6.4965989992625303E-2</v>
      </c>
      <c r="AV41" s="33">
        <f t="shared" si="46"/>
        <v>1.8337187303646002E-3</v>
      </c>
      <c r="AW41" s="6">
        <v>24.277892999999999</v>
      </c>
      <c r="AX41" s="37">
        <f t="shared" si="30"/>
        <v>3.0018218225242449E-2</v>
      </c>
      <c r="AY41" s="33">
        <f t="shared" si="47"/>
        <v>6.9029024425430144E-4</v>
      </c>
      <c r="AZ41" s="6">
        <v>50.500622</v>
      </c>
      <c r="BA41" s="37">
        <f t="shared" si="31"/>
        <v>-1.4830068539339453E-3</v>
      </c>
      <c r="BB41" s="33">
        <f t="shared" si="48"/>
        <v>-7.0937473644091493E-5</v>
      </c>
    </row>
    <row r="42" spans="6:54" x14ac:dyDescent="0.35">
      <c r="F42" s="6">
        <f t="shared" si="32"/>
        <v>1113.2109800000001</v>
      </c>
      <c r="G42" s="32">
        <f t="shared" si="33"/>
        <v>-1.7494048495966738E-2</v>
      </c>
      <c r="I42" s="15" t="s">
        <v>75</v>
      </c>
      <c r="J42" s="6">
        <v>40.571899000000002</v>
      </c>
      <c r="K42" s="37">
        <f t="shared" si="17"/>
        <v>1.6385842991594932E-2</v>
      </c>
      <c r="L42" s="33">
        <f t="shared" si="34"/>
        <v>5.8523803153350061E-4</v>
      </c>
      <c r="M42" s="6">
        <v>95.283439999999999</v>
      </c>
      <c r="N42" s="37">
        <f t="shared" si="18"/>
        <v>0.15163914830318967</v>
      </c>
      <c r="O42" s="33">
        <f t="shared" si="35"/>
        <v>1.271941626386173E-2</v>
      </c>
      <c r="P42" s="6">
        <v>45.060001</v>
      </c>
      <c r="Q42" s="37">
        <f t="shared" si="19"/>
        <v>5.8491919191919178E-2</v>
      </c>
      <c r="R42" s="33">
        <f t="shared" si="36"/>
        <v>2.3202003309643437E-3</v>
      </c>
      <c r="S42" s="6">
        <v>52.943863</v>
      </c>
      <c r="T42" s="37">
        <f t="shared" si="20"/>
        <v>4.4012937874680476E-2</v>
      </c>
      <c r="U42" s="33">
        <f t="shared" si="37"/>
        <v>2.0513246596766156E-3</v>
      </c>
      <c r="V42" s="6">
        <v>130.833496</v>
      </c>
      <c r="W42" s="37">
        <f t="shared" si="21"/>
        <v>0.1002845433209084</v>
      </c>
      <c r="X42" s="33">
        <f t="shared" si="38"/>
        <v>1.1550249443367085E-2</v>
      </c>
      <c r="Y42" s="6">
        <v>19.151657</v>
      </c>
      <c r="Z42" s="37">
        <f t="shared" si="22"/>
        <v>0.11723872118211012</v>
      </c>
      <c r="AA42" s="33">
        <f t="shared" si="39"/>
        <v>1.97658658587182E-3</v>
      </c>
      <c r="AB42" s="6">
        <v>83.628746000000007</v>
      </c>
      <c r="AC42" s="37">
        <f t="shared" si="23"/>
        <v>7.2501935867449518E-2</v>
      </c>
      <c r="AD42" s="33">
        <f t="shared" si="40"/>
        <v>5.3375702436349618E-3</v>
      </c>
      <c r="AE42" s="6">
        <v>90.647857999999999</v>
      </c>
      <c r="AF42" s="37">
        <f t="shared" si="24"/>
        <v>0.10708039647824576</v>
      </c>
      <c r="AG42" s="33">
        <f t="shared" si="41"/>
        <v>8.544879305921297E-3</v>
      </c>
      <c r="AH42" s="6">
        <v>58.210273999999998</v>
      </c>
      <c r="AI42" s="37">
        <f t="shared" si="25"/>
        <v>0.18047583680153509</v>
      </c>
      <c r="AJ42" s="33">
        <f t="shared" si="42"/>
        <v>9.2481980960936929E-3</v>
      </c>
      <c r="AK42" s="6">
        <v>140.28649899999999</v>
      </c>
      <c r="AL42" s="37">
        <f t="shared" si="26"/>
        <v>8.5537691828346599E-2</v>
      </c>
      <c r="AM42" s="33">
        <f t="shared" si="43"/>
        <v>1.0563596890902334E-2</v>
      </c>
      <c r="AN42" s="6">
        <v>147.84046900000001</v>
      </c>
      <c r="AO42" s="37">
        <f t="shared" si="27"/>
        <v>-5.693556573701534E-3</v>
      </c>
      <c r="AP42" s="33">
        <f t="shared" si="44"/>
        <v>-7.4099518852931026E-4</v>
      </c>
      <c r="AQ42" s="6">
        <v>126.115723</v>
      </c>
      <c r="AR42" s="37">
        <f t="shared" si="28"/>
        <v>0.12496820755400387</v>
      </c>
      <c r="AS42" s="33">
        <f t="shared" si="45"/>
        <v>1.3874175721680386E-2</v>
      </c>
      <c r="AT42" s="6">
        <v>33.254517</v>
      </c>
      <c r="AU42" s="37">
        <f t="shared" si="29"/>
        <v>0.11593735720249111</v>
      </c>
      <c r="AV42" s="33">
        <f t="shared" si="46"/>
        <v>3.3940048360925723E-3</v>
      </c>
      <c r="AW42" s="6">
        <v>22.172331</v>
      </c>
      <c r="AX42" s="37">
        <f t="shared" si="30"/>
        <v>-8.6727542624889201E-2</v>
      </c>
      <c r="AY42" s="33">
        <f t="shared" si="47"/>
        <v>-1.692804521910685E-3</v>
      </c>
      <c r="AZ42" s="6">
        <v>49.955421000000001</v>
      </c>
      <c r="BA42" s="37">
        <f t="shared" si="31"/>
        <v>-1.0795926434331813E-2</v>
      </c>
      <c r="BB42" s="33">
        <f t="shared" si="48"/>
        <v>-4.7476747163374721E-4</v>
      </c>
    </row>
    <row r="43" spans="6:54" x14ac:dyDescent="0.35">
      <c r="F43" s="6">
        <f t="shared" si="32"/>
        <v>1100.3425829999999</v>
      </c>
      <c r="G43" s="32">
        <f t="shared" si="33"/>
        <v>-8.6702938207146082E-3</v>
      </c>
      <c r="I43" s="15" t="s">
        <v>76</v>
      </c>
      <c r="J43" s="6">
        <v>37.443882000000002</v>
      </c>
      <c r="K43" s="37">
        <f t="shared" si="17"/>
        <v>-7.7098116605288786E-2</v>
      </c>
      <c r="L43" s="33">
        <f t="shared" si="34"/>
        <v>-2.5932665347863115E-3</v>
      </c>
      <c r="M43" s="6">
        <v>93.484420999999998</v>
      </c>
      <c r="N43" s="37">
        <f t="shared" si="18"/>
        <v>-1.888071001634703E-2</v>
      </c>
      <c r="O43" s="33">
        <f t="shared" si="35"/>
        <v>-1.5855505161717885E-3</v>
      </c>
      <c r="P43" s="6">
        <v>44.799999</v>
      </c>
      <c r="Q43" s="37">
        <f t="shared" si="19"/>
        <v>-5.7701285892115288E-3</v>
      </c>
      <c r="R43" s="33">
        <f t="shared" si="36"/>
        <v>-2.322127248749809E-4</v>
      </c>
      <c r="S43" s="6">
        <v>52.875641000000002</v>
      </c>
      <c r="T43" s="37">
        <f t="shared" si="20"/>
        <v>-1.2885723884560269E-3</v>
      </c>
      <c r="U43" s="33">
        <f t="shared" si="37"/>
        <v>-6.1205011663209983E-5</v>
      </c>
      <c r="V43" s="6">
        <v>132.98539700000001</v>
      </c>
      <c r="W43" s="37">
        <f t="shared" si="21"/>
        <v>1.644763050587603E-2</v>
      </c>
      <c r="X43" s="33">
        <f t="shared" si="38"/>
        <v>1.9648518671036056E-3</v>
      </c>
      <c r="Y43" s="6">
        <v>19.209139</v>
      </c>
      <c r="Z43" s="37">
        <f t="shared" si="22"/>
        <v>3.0014113139140001E-3</v>
      </c>
      <c r="AA43" s="33">
        <f t="shared" si="39"/>
        <v>5.1791195165130922E-5</v>
      </c>
      <c r="AB43" s="6">
        <v>78.883430000000004</v>
      </c>
      <c r="AC43" s="37">
        <f t="shared" si="23"/>
        <v>-5.674264205755282E-2</v>
      </c>
      <c r="AD43" s="33">
        <f t="shared" si="40"/>
        <v>-4.0208498776772971E-3</v>
      </c>
      <c r="AE43" s="6">
        <v>96.745125000000002</v>
      </c>
      <c r="AF43" s="37">
        <f t="shared" si="24"/>
        <v>6.7263222038848422E-2</v>
      </c>
      <c r="AG43" s="33">
        <f t="shared" si="41"/>
        <v>5.845602442810207E-3</v>
      </c>
      <c r="AH43" s="6">
        <v>56.118298000000003</v>
      </c>
      <c r="AI43" s="37">
        <f t="shared" si="25"/>
        <v>-3.5938260658247297E-2</v>
      </c>
      <c r="AJ43" s="33">
        <f t="shared" si="42"/>
        <v>-1.8116907373849276E-3</v>
      </c>
      <c r="AK43" s="6">
        <v>134.44996599999999</v>
      </c>
      <c r="AL43" s="37">
        <f t="shared" si="26"/>
        <v>-4.1604381331093045E-2</v>
      </c>
      <c r="AM43" s="33">
        <f t="shared" si="43"/>
        <v>-5.0248405341963964E-3</v>
      </c>
      <c r="AN43" s="6">
        <v>136.26478599999999</v>
      </c>
      <c r="AO43" s="37">
        <f t="shared" si="27"/>
        <v>-7.8298473200866442E-2</v>
      </c>
      <c r="AP43" s="33">
        <f t="shared" si="44"/>
        <v>-9.5842790688632981E-3</v>
      </c>
      <c r="AQ43" s="6">
        <v>119.552612</v>
      </c>
      <c r="AR43" s="37">
        <f t="shared" si="28"/>
        <v>-5.2040386748605533E-2</v>
      </c>
      <c r="AS43" s="33">
        <f t="shared" si="45"/>
        <v>-5.588845490264548E-3</v>
      </c>
      <c r="AT43" s="6">
        <v>38.118015</v>
      </c>
      <c r="AU43" s="37">
        <f t="shared" si="29"/>
        <v>0.14625074843216035</v>
      </c>
      <c r="AV43" s="33">
        <f t="shared" si="46"/>
        <v>5.0078451638146029E-3</v>
      </c>
      <c r="AW43" s="6">
        <v>22.069839000000002</v>
      </c>
      <c r="AX43" s="37">
        <f t="shared" si="30"/>
        <v>-4.6225180383604242E-3</v>
      </c>
      <c r="AY43" s="33">
        <f t="shared" si="47"/>
        <v>-9.1643211137937554E-5</v>
      </c>
      <c r="AZ43" s="6">
        <v>50.210430000000002</v>
      </c>
      <c r="BA43" s="37">
        <f t="shared" si="31"/>
        <v>5.104731276311357E-3</v>
      </c>
      <c r="BB43" s="33">
        <f t="shared" si="48"/>
        <v>2.3024454216041064E-4</v>
      </c>
    </row>
    <row r="44" spans="6:54" x14ac:dyDescent="0.35">
      <c r="F44" s="6">
        <f t="shared" si="32"/>
        <v>1096.2777659999999</v>
      </c>
      <c r="G44" s="32">
        <f t="shared" si="33"/>
        <v>-3.8887703803897256E-4</v>
      </c>
      <c r="I44" s="15" t="s">
        <v>77</v>
      </c>
      <c r="J44" s="6">
        <v>36.824683999999998</v>
      </c>
      <c r="K44" s="37">
        <f t="shared" si="17"/>
        <v>-1.6536693497752299E-2</v>
      </c>
      <c r="L44" s="33">
        <f t="shared" si="34"/>
        <v>-5.534262891101645E-4</v>
      </c>
      <c r="M44" s="6">
        <v>91.681076000000004</v>
      </c>
      <c r="N44" s="37">
        <f t="shared" si="18"/>
        <v>-1.9290326459849318E-2</v>
      </c>
      <c r="O44" s="33">
        <f t="shared" si="35"/>
        <v>-1.6072793269605349E-3</v>
      </c>
      <c r="P44" s="6">
        <v>42.139999000000003</v>
      </c>
      <c r="Q44" s="37">
        <f t="shared" si="19"/>
        <v>-5.9375001325334777E-2</v>
      </c>
      <c r="R44" s="33">
        <f t="shared" si="36"/>
        <v>-2.2738940900141518E-3</v>
      </c>
      <c r="S44" s="6">
        <v>50.741042999999998</v>
      </c>
      <c r="T44" s="37">
        <f t="shared" si="20"/>
        <v>-4.0370158349475216E-2</v>
      </c>
      <c r="U44" s="33">
        <f t="shared" si="37"/>
        <v>-1.8616238000556697E-3</v>
      </c>
      <c r="V44" s="6">
        <v>140.823364</v>
      </c>
      <c r="W44" s="37">
        <f t="shared" si="21"/>
        <v>5.8938553982735349E-2</v>
      </c>
      <c r="X44" s="33">
        <f t="shared" si="38"/>
        <v>7.5430375679138755E-3</v>
      </c>
      <c r="Y44" s="6">
        <v>18.001899999999999</v>
      </c>
      <c r="Z44" s="37">
        <f t="shared" si="22"/>
        <v>-6.2847116677119216E-2</v>
      </c>
      <c r="AA44" s="33">
        <f t="shared" si="39"/>
        <v>-1.028195697584697E-3</v>
      </c>
      <c r="AB44" s="6">
        <v>76.901336999999998</v>
      </c>
      <c r="AC44" s="37">
        <f t="shared" si="23"/>
        <v>-2.5126861243229485E-2</v>
      </c>
      <c r="AD44" s="33">
        <f t="shared" si="40"/>
        <v>-1.7560796556192445E-3</v>
      </c>
      <c r="AE44" s="6">
        <v>95.970436000000007</v>
      </c>
      <c r="AF44" s="37">
        <f t="shared" si="24"/>
        <v>-8.0075249269665524E-3</v>
      </c>
      <c r="AG44" s="33">
        <f t="shared" si="41"/>
        <v>-6.984058150568261E-4</v>
      </c>
      <c r="AH44" s="6">
        <v>50.823504999999997</v>
      </c>
      <c r="AI44" s="37">
        <f t="shared" si="25"/>
        <v>-9.4350562805735935E-2</v>
      </c>
      <c r="AJ44" s="33">
        <f t="shared" si="42"/>
        <v>-4.3579394041411328E-3</v>
      </c>
      <c r="AK44" s="6">
        <v>129.77198799999999</v>
      </c>
      <c r="AL44" s="37">
        <f t="shared" si="26"/>
        <v>-3.4793448739139109E-2</v>
      </c>
      <c r="AM44" s="33">
        <f t="shared" si="43"/>
        <v>-4.1034629414630009E-3</v>
      </c>
      <c r="AN44" s="6">
        <v>135.94459499999999</v>
      </c>
      <c r="AO44" s="37">
        <f t="shared" si="27"/>
        <v>-2.3497706883713462E-3</v>
      </c>
      <c r="AP44" s="33">
        <f t="shared" si="44"/>
        <v>-2.9030833624796092E-4</v>
      </c>
      <c r="AQ44" s="6">
        <v>111.185799</v>
      </c>
      <c r="AR44" s="37">
        <f t="shared" si="28"/>
        <v>-6.9984359689272149E-2</v>
      </c>
      <c r="AS44" s="33">
        <f t="shared" si="45"/>
        <v>-7.0716766485034929E-3</v>
      </c>
      <c r="AT44" s="6">
        <v>42.296245999999996</v>
      </c>
      <c r="AU44" s="37">
        <f t="shared" si="29"/>
        <v>0.10961302680635382</v>
      </c>
      <c r="AV44" s="33">
        <f t="shared" si="46"/>
        <v>4.2134328146838027E-3</v>
      </c>
      <c r="AW44" s="6">
        <v>26.055385999999999</v>
      </c>
      <c r="AX44" s="37">
        <f t="shared" si="30"/>
        <v>0.18058795082284002</v>
      </c>
      <c r="AY44" s="33">
        <f t="shared" si="47"/>
        <v>4.2762034645696468E-3</v>
      </c>
      <c r="AZ44" s="6">
        <v>51.181224999999998</v>
      </c>
      <c r="BA44" s="37">
        <f t="shared" si="31"/>
        <v>1.9334528702502556E-2</v>
      </c>
      <c r="BB44" s="33">
        <f t="shared" si="48"/>
        <v>8.9932433687494706E-4</v>
      </c>
    </row>
    <row r="45" spans="6:54" x14ac:dyDescent="0.35">
      <c r="F45" s="6">
        <f t="shared" si="32"/>
        <v>1094.241127</v>
      </c>
      <c r="G45" s="32">
        <f t="shared" si="33"/>
        <v>2.8975245843902856E-3</v>
      </c>
      <c r="I45" s="15" t="s">
        <v>78</v>
      </c>
      <c r="J45" s="6">
        <v>34.484431999999998</v>
      </c>
      <c r="K45" s="37">
        <f t="shared" si="17"/>
        <v>-6.3551176705277351E-2</v>
      </c>
      <c r="L45" s="33">
        <f t="shared" si="34"/>
        <v>-1.9990610952636259E-3</v>
      </c>
      <c r="M45" s="6">
        <v>90.490157999999994</v>
      </c>
      <c r="N45" s="37">
        <f t="shared" si="18"/>
        <v>-1.2989790826626102E-2</v>
      </c>
      <c r="O45" s="33">
        <f t="shared" si="35"/>
        <v>-1.072217517078009E-3</v>
      </c>
      <c r="P45" s="6">
        <v>39.470001000000003</v>
      </c>
      <c r="Q45" s="37">
        <f t="shared" si="19"/>
        <v>-6.3360181854774114E-2</v>
      </c>
      <c r="R45" s="33">
        <f t="shared" si="36"/>
        <v>-2.2811978120225018E-3</v>
      </c>
      <c r="S45" s="6">
        <v>41.922882000000001</v>
      </c>
      <c r="T45" s="37">
        <f t="shared" si="20"/>
        <v>-0.17378753921160028</v>
      </c>
      <c r="U45" s="33">
        <f t="shared" si="37"/>
        <v>-6.6458289362390406E-3</v>
      </c>
      <c r="V45" s="6">
        <v>141.16255200000001</v>
      </c>
      <c r="W45" s="37">
        <f t="shared" si="21"/>
        <v>2.4086060037594838E-3</v>
      </c>
      <c r="X45" s="33">
        <f t="shared" si="38"/>
        <v>3.1014491107832101E-4</v>
      </c>
      <c r="Y45" s="6">
        <v>17.752307999999999</v>
      </c>
      <c r="Z45" s="37">
        <f t="shared" si="22"/>
        <v>-1.3864758719912888E-2</v>
      </c>
      <c r="AA45" s="33">
        <f t="shared" si="39"/>
        <v>-2.2451560614938107E-4</v>
      </c>
      <c r="AB45" s="6">
        <v>77.122642999999997</v>
      </c>
      <c r="AC45" s="37">
        <f t="shared" si="23"/>
        <v>2.8777913185046244E-3</v>
      </c>
      <c r="AD45" s="33">
        <f t="shared" si="40"/>
        <v>2.0245131240354959E-4</v>
      </c>
      <c r="AE45" s="6">
        <v>100.577927</v>
      </c>
      <c r="AF45" s="37">
        <f t="shared" si="24"/>
        <v>4.8009482836985293E-2</v>
      </c>
      <c r="AG45" s="33">
        <f t="shared" si="41"/>
        <v>4.4046266464972342E-3</v>
      </c>
      <c r="AH45" s="6">
        <v>52.418770000000002</v>
      </c>
      <c r="AI45" s="37">
        <f t="shared" si="25"/>
        <v>3.1388331048793364E-2</v>
      </c>
      <c r="AJ45" s="33">
        <f t="shared" si="42"/>
        <v>1.5008401674822969E-3</v>
      </c>
      <c r="AK45" s="6">
        <v>130.44001800000001</v>
      </c>
      <c r="AL45" s="37">
        <f t="shared" si="26"/>
        <v>5.1477210937079573E-3</v>
      </c>
      <c r="AM45" s="33">
        <f t="shared" si="43"/>
        <v>6.1249881457711307E-4</v>
      </c>
      <c r="AN45" s="6">
        <v>145.55926500000001</v>
      </c>
      <c r="AO45" s="37">
        <f t="shared" si="27"/>
        <v>7.0724915543718514E-2</v>
      </c>
      <c r="AP45" s="33">
        <f t="shared" si="44"/>
        <v>9.3905641827371905E-3</v>
      </c>
      <c r="AQ45" s="6">
        <v>102.675049</v>
      </c>
      <c r="AR45" s="37">
        <f t="shared" si="28"/>
        <v>-7.6545296940304416E-2</v>
      </c>
      <c r="AS45" s="33">
        <f t="shared" si="45"/>
        <v>-7.1690700640053909E-3</v>
      </c>
      <c r="AT45" s="6">
        <v>44.846961999999998</v>
      </c>
      <c r="AU45" s="37">
        <f t="shared" si="29"/>
        <v>6.0305966633540042E-2</v>
      </c>
      <c r="AV45" s="33">
        <f t="shared" si="46"/>
        <v>2.4670202004148266E-3</v>
      </c>
      <c r="AW45" s="6">
        <v>26.456499000000001</v>
      </c>
      <c r="AX45" s="37">
        <f t="shared" si="30"/>
        <v>1.5394628964621836E-2</v>
      </c>
      <c r="AY45" s="33">
        <f t="shared" si="47"/>
        <v>3.715189694067814E-4</v>
      </c>
      <c r="AZ45" s="6">
        <v>50.898299999999999</v>
      </c>
      <c r="BA45" s="37">
        <f t="shared" si="31"/>
        <v>-5.5279059850560199E-3</v>
      </c>
      <c r="BB45" s="33">
        <f t="shared" si="48"/>
        <v>-2.5665121187833778E-4</v>
      </c>
    </row>
    <row r="46" spans="6:54" x14ac:dyDescent="0.35">
      <c r="F46" s="6">
        <f t="shared" si="32"/>
        <v>1078.4159159999999</v>
      </c>
      <c r="G46" s="32">
        <f t="shared" si="33"/>
        <v>-1.0612633479970289E-2</v>
      </c>
      <c r="I46" s="15" t="s">
        <v>79</v>
      </c>
      <c r="J46" s="6">
        <v>34.026077000000001</v>
      </c>
      <c r="K46" s="37">
        <f t="shared" si="17"/>
        <v>-1.329164998280956E-2</v>
      </c>
      <c r="L46" s="33">
        <f t="shared" si="34"/>
        <v>-4.1331174145506849E-4</v>
      </c>
      <c r="M46" s="6">
        <v>97.484375</v>
      </c>
      <c r="N46" s="37">
        <f t="shared" si="18"/>
        <v>7.7292571419756026E-2</v>
      </c>
      <c r="O46" s="33">
        <f t="shared" si="35"/>
        <v>6.8858845012117502E-3</v>
      </c>
      <c r="P46" s="6">
        <v>42.630001</v>
      </c>
      <c r="Q46" s="37">
        <f t="shared" si="19"/>
        <v>8.0060803646799919E-2</v>
      </c>
      <c r="R46" s="33">
        <f t="shared" si="36"/>
        <v>3.1190494081327689E-3</v>
      </c>
      <c r="S46" s="6">
        <v>42.518574000000001</v>
      </c>
      <c r="T46" s="37">
        <f t="shared" si="20"/>
        <v>1.4209233038892689E-2</v>
      </c>
      <c r="U46" s="33">
        <f t="shared" si="37"/>
        <v>5.5212357819503131E-4</v>
      </c>
      <c r="V46" s="6">
        <v>153.16554300000001</v>
      </c>
      <c r="W46" s="37">
        <f t="shared" si="21"/>
        <v>8.5029569315238848E-2</v>
      </c>
      <c r="X46" s="33">
        <f t="shared" si="38"/>
        <v>1.1901947234363726E-2</v>
      </c>
      <c r="Y46" s="6">
        <v>18.198387</v>
      </c>
      <c r="Z46" s="37">
        <f t="shared" si="22"/>
        <v>2.5127943927065768E-2</v>
      </c>
      <c r="AA46" s="33">
        <f t="shared" si="39"/>
        <v>4.1790427796545673E-4</v>
      </c>
      <c r="AB46" s="6">
        <v>78.951920000000001</v>
      </c>
      <c r="AC46" s="37">
        <f t="shared" si="23"/>
        <v>2.3719065229649932E-2</v>
      </c>
      <c r="AD46" s="33">
        <f t="shared" si="40"/>
        <v>1.7113830711337384E-3</v>
      </c>
      <c r="AE46" s="6">
        <v>98.297668000000002</v>
      </c>
      <c r="AF46" s="37">
        <f t="shared" si="24"/>
        <v>-2.2671564905090962E-2</v>
      </c>
      <c r="AG46" s="33">
        <f t="shared" si="41"/>
        <v>-2.0366278556820166E-3</v>
      </c>
      <c r="AH46" s="6">
        <v>42.550930000000001</v>
      </c>
      <c r="AI46" s="37">
        <f t="shared" si="25"/>
        <v>-0.18825012490754744</v>
      </c>
      <c r="AJ46" s="33">
        <f t="shared" si="42"/>
        <v>-7.3203407272703505E-3</v>
      </c>
      <c r="AK46" s="6">
        <v>129.180283</v>
      </c>
      <c r="AL46" s="37">
        <f t="shared" si="26"/>
        <v>-9.6575806973593498E-3</v>
      </c>
      <c r="AM46" s="33">
        <f t="shared" si="43"/>
        <v>-1.1401225715218599E-3</v>
      </c>
      <c r="AN46" s="6">
        <v>139.100189</v>
      </c>
      <c r="AO46" s="37">
        <f t="shared" si="27"/>
        <v>-4.4374200433067654E-2</v>
      </c>
      <c r="AP46" s="33">
        <f t="shared" si="44"/>
        <v>-5.6408587784359454E-3</v>
      </c>
      <c r="AQ46" s="6">
        <v>99.628685000000004</v>
      </c>
      <c r="AR46" s="37">
        <f t="shared" si="28"/>
        <v>-2.966995418721443E-2</v>
      </c>
      <c r="AS46" s="33">
        <f t="shared" si="45"/>
        <v>-2.7013959233890298E-3</v>
      </c>
      <c r="AT46" s="6">
        <v>39.164954999999999</v>
      </c>
      <c r="AU46" s="37">
        <f t="shared" si="29"/>
        <v>-0.12669770139613915</v>
      </c>
      <c r="AV46" s="33">
        <f t="shared" si="46"/>
        <v>-4.5347498383537061E-3</v>
      </c>
      <c r="AW46" s="6">
        <v>29.240932000000001</v>
      </c>
      <c r="AX46" s="37">
        <f t="shared" si="30"/>
        <v>0.10524570919228579</v>
      </c>
      <c r="AY46" s="33">
        <f t="shared" si="47"/>
        <v>2.8124355316644974E-3</v>
      </c>
      <c r="AZ46" s="6">
        <v>50.102607999999996</v>
      </c>
      <c r="BA46" s="37">
        <f t="shared" si="31"/>
        <v>-1.5632977918712463E-2</v>
      </c>
      <c r="BB46" s="33">
        <f t="shared" si="48"/>
        <v>-7.1579558216870634E-4</v>
      </c>
    </row>
    <row r="47" spans="6:54" x14ac:dyDescent="0.35">
      <c r="F47" s="6">
        <f t="shared" si="32"/>
        <v>1124.4170819999997</v>
      </c>
      <c r="G47" s="32">
        <f t="shared" si="33"/>
        <v>4.6457519913069047E-2</v>
      </c>
      <c r="I47" s="15" t="s">
        <v>80</v>
      </c>
      <c r="J47" s="6">
        <v>34.163006000000003</v>
      </c>
      <c r="K47" s="37">
        <f t="shared" si="17"/>
        <v>4.0242370579482928E-3</v>
      </c>
      <c r="L47" s="33">
        <f t="shared" si="34"/>
        <v>1.2748331392033156E-4</v>
      </c>
      <c r="M47" s="6">
        <v>97.298614999999998</v>
      </c>
      <c r="N47" s="37">
        <f t="shared" si="18"/>
        <v>-1.9055361436127781E-3</v>
      </c>
      <c r="O47" s="33">
        <f t="shared" si="35"/>
        <v>-1.7192441696675071E-4</v>
      </c>
      <c r="P47" s="6">
        <v>48.57</v>
      </c>
      <c r="Q47" s="37">
        <f t="shared" si="19"/>
        <v>0.13933846729208382</v>
      </c>
      <c r="R47" s="33">
        <f t="shared" si="36"/>
        <v>6.2755651655056911E-3</v>
      </c>
      <c r="S47" s="6">
        <v>37.156165999999999</v>
      </c>
      <c r="T47" s="37">
        <f t="shared" si="20"/>
        <v>-0.12611918734621724</v>
      </c>
      <c r="U47" s="33">
        <f t="shared" si="37"/>
        <v>-4.3453600705399345E-3</v>
      </c>
      <c r="V47" s="6">
        <v>156.23507699999999</v>
      </c>
      <c r="W47" s="37">
        <f t="shared" si="21"/>
        <v>2.0040630156614114E-2</v>
      </c>
      <c r="X47" s="33">
        <f t="shared" si="38"/>
        <v>2.9033783248124168E-3</v>
      </c>
      <c r="Y47" s="6">
        <v>18.743593000000001</v>
      </c>
      <c r="Z47" s="37">
        <f t="shared" si="22"/>
        <v>2.9959028786452353E-2</v>
      </c>
      <c r="AA47" s="33">
        <f t="shared" si="39"/>
        <v>5.2070804400901186E-4</v>
      </c>
      <c r="AB47" s="6">
        <v>77.576126000000002</v>
      </c>
      <c r="AC47" s="37">
        <f t="shared" si="23"/>
        <v>-1.7425719349193777E-2</v>
      </c>
      <c r="AD47" s="33">
        <f t="shared" si="40"/>
        <v>-1.2535235986573614E-3</v>
      </c>
      <c r="AE47" s="6">
        <v>106.56699399999999</v>
      </c>
      <c r="AF47" s="37">
        <f t="shared" si="24"/>
        <v>8.4125352800841546E-2</v>
      </c>
      <c r="AG47" s="33">
        <f t="shared" si="41"/>
        <v>8.3131061348089043E-3</v>
      </c>
      <c r="AH47" s="6">
        <v>39.887931999999999</v>
      </c>
      <c r="AI47" s="37">
        <f t="shared" si="25"/>
        <v>-6.2583779014935795E-2</v>
      </c>
      <c r="AJ47" s="33">
        <f t="shared" si="42"/>
        <v>-2.3148188788886404E-3</v>
      </c>
      <c r="AK47" s="6">
        <v>121.173958</v>
      </c>
      <c r="AL47" s="37">
        <f t="shared" si="26"/>
        <v>-6.1977918100705846E-2</v>
      </c>
      <c r="AM47" s="33">
        <f t="shared" si="43"/>
        <v>-6.9640196638774115E-3</v>
      </c>
      <c r="AN47" s="6">
        <v>136.21408099999999</v>
      </c>
      <c r="AO47" s="37">
        <f t="shared" si="27"/>
        <v>-2.0748411779656226E-2</v>
      </c>
      <c r="AP47" s="33">
        <f t="shared" si="44"/>
        <v>-2.6207197064174702E-3</v>
      </c>
      <c r="AQ47" s="6">
        <v>98.319023000000001</v>
      </c>
      <c r="AR47" s="37">
        <f t="shared" si="28"/>
        <v>-1.3145430956957858E-2</v>
      </c>
      <c r="AS47" s="33">
        <f t="shared" si="45"/>
        <v>-1.1984670380199135E-3</v>
      </c>
      <c r="AT47" s="6">
        <v>36.871212</v>
      </c>
      <c r="AU47" s="37">
        <f t="shared" si="29"/>
        <v>-5.8566210531838969E-2</v>
      </c>
      <c r="AV47" s="33">
        <f t="shared" si="46"/>
        <v>-2.0023880698697583E-3</v>
      </c>
      <c r="AW47" s="6">
        <v>26.225441</v>
      </c>
      <c r="AX47" s="37">
        <f t="shared" si="30"/>
        <v>-0.10312568012538044</v>
      </c>
      <c r="AY47" s="33">
        <f t="shared" si="47"/>
        <v>-2.5078602787544889E-3</v>
      </c>
      <c r="AZ47" s="6">
        <v>43.414692000000002</v>
      </c>
      <c r="BA47" s="37">
        <f t="shared" si="31"/>
        <v>-0.13348438867693263</v>
      </c>
      <c r="BB47" s="33">
        <f t="shared" si="48"/>
        <v>-5.3737927410349154E-3</v>
      </c>
    </row>
    <row r="48" spans="6:54" x14ac:dyDescent="0.35">
      <c r="F48" s="6">
        <f t="shared" si="32"/>
        <v>1184.536194</v>
      </c>
      <c r="G48" s="32">
        <f t="shared" si="33"/>
        <v>5.8383380240219961E-2</v>
      </c>
      <c r="I48" s="15" t="s">
        <v>81</v>
      </c>
      <c r="J48" s="6">
        <v>36.819735999999999</v>
      </c>
      <c r="K48" s="37">
        <f t="shared" si="17"/>
        <v>7.7766283212899814E-2</v>
      </c>
      <c r="L48" s="33">
        <f t="shared" si="34"/>
        <v>2.5465052634269778E-3</v>
      </c>
      <c r="M48" s="6">
        <v>117.81100499999999</v>
      </c>
      <c r="N48" s="37">
        <f t="shared" si="18"/>
        <v>0.21081893097861668</v>
      </c>
      <c r="O48" s="33">
        <f t="shared" si="35"/>
        <v>2.2088591972864096E-2</v>
      </c>
      <c r="P48" s="6">
        <v>49.279998999999997</v>
      </c>
      <c r="Q48" s="37">
        <f t="shared" si="19"/>
        <v>1.4618056413423848E-2</v>
      </c>
      <c r="R48" s="33">
        <f t="shared" si="36"/>
        <v>6.4066778864132459E-4</v>
      </c>
      <c r="S48" s="6">
        <v>38.702708999999999</v>
      </c>
      <c r="T48" s="37">
        <f t="shared" si="20"/>
        <v>4.162278207067973E-2</v>
      </c>
      <c r="U48" s="33">
        <f t="shared" si="37"/>
        <v>1.4326662659612064E-3</v>
      </c>
      <c r="V48" s="6">
        <v>156.95283499999999</v>
      </c>
      <c r="W48" s="37">
        <f t="shared" si="21"/>
        <v>4.5940899686694779E-3</v>
      </c>
      <c r="X48" s="33">
        <f t="shared" si="38"/>
        <v>6.4127044703482712E-4</v>
      </c>
      <c r="Y48" s="6">
        <v>19.176787999999998</v>
      </c>
      <c r="Z48" s="37">
        <f t="shared" si="22"/>
        <v>2.3111630731631749E-2</v>
      </c>
      <c r="AA48" s="33">
        <f t="shared" si="39"/>
        <v>3.9416587489622207E-4</v>
      </c>
      <c r="AB48" s="6">
        <v>77.086121000000006</v>
      </c>
      <c r="AC48" s="37">
        <f t="shared" si="23"/>
        <v>-6.3164407049663253E-3</v>
      </c>
      <c r="AD48" s="33">
        <f t="shared" si="40"/>
        <v>-4.3303318694366794E-4</v>
      </c>
      <c r="AE48" s="6">
        <v>111.592354</v>
      </c>
      <c r="AF48" s="37">
        <f t="shared" si="24"/>
        <v>4.7156814801400951E-2</v>
      </c>
      <c r="AG48" s="33">
        <f t="shared" si="41"/>
        <v>4.6800604998549602E-3</v>
      </c>
      <c r="AH48" s="6">
        <v>41.192101000000001</v>
      </c>
      <c r="AI48" s="37">
        <f t="shared" si="25"/>
        <v>3.269582890383993E-2</v>
      </c>
      <c r="AJ48" s="33">
        <f t="shared" si="42"/>
        <v>1.1977849750291272E-3</v>
      </c>
      <c r="AK48" s="6">
        <v>122.36082500000001</v>
      </c>
      <c r="AL48" s="37">
        <f t="shared" si="26"/>
        <v>9.7947365885333766E-3</v>
      </c>
      <c r="AM48" s="33">
        <f t="shared" si="43"/>
        <v>1.0658785505987447E-3</v>
      </c>
      <c r="AN48" s="6">
        <v>137.82290599999999</v>
      </c>
      <c r="AO48" s="37">
        <f t="shared" si="27"/>
        <v>1.1811003592205684E-2</v>
      </c>
      <c r="AP48" s="33">
        <f t="shared" si="44"/>
        <v>1.4477073177853294E-3</v>
      </c>
      <c r="AQ48" s="6">
        <v>107.627235</v>
      </c>
      <c r="AR48" s="37">
        <f t="shared" si="28"/>
        <v>9.4673560781823443E-2</v>
      </c>
      <c r="AS48" s="33">
        <f t="shared" si="45"/>
        <v>9.061987529065391E-3</v>
      </c>
      <c r="AT48" s="6">
        <v>34.377594000000002</v>
      </c>
      <c r="AU48" s="37">
        <f t="shared" si="29"/>
        <v>-6.7630486353418437E-2</v>
      </c>
      <c r="AV48" s="33">
        <f t="shared" si="46"/>
        <v>-2.0677144087360641E-3</v>
      </c>
      <c r="AW48" s="6">
        <v>27.05406</v>
      </c>
      <c r="AX48" s="37">
        <f t="shared" si="30"/>
        <v>3.1595998709802432E-2</v>
      </c>
      <c r="AY48" s="33">
        <f t="shared" si="47"/>
        <v>7.6021616759368814E-4</v>
      </c>
      <c r="AZ48" s="6">
        <v>46.560814000000001</v>
      </c>
      <c r="BA48" s="37">
        <f t="shared" si="31"/>
        <v>7.2466758488117303E-2</v>
      </c>
      <c r="BB48" s="33">
        <f t="shared" si="48"/>
        <v>3.000764855996871E-3</v>
      </c>
    </row>
    <row r="49" spans="6:54" x14ac:dyDescent="0.35">
      <c r="F49" s="6">
        <f t="shared" si="32"/>
        <v>1229.9607349999999</v>
      </c>
      <c r="G49" s="32">
        <f t="shared" si="33"/>
        <v>3.9713695852774934E-2</v>
      </c>
      <c r="I49" s="15" t="s">
        <v>82</v>
      </c>
      <c r="J49" s="6">
        <v>34.761935999999999</v>
      </c>
      <c r="K49" s="37">
        <f t="shared" si="17"/>
        <v>-5.5888505012637799E-2</v>
      </c>
      <c r="L49" s="33">
        <f t="shared" si="34"/>
        <v>-1.6401293976712327E-3</v>
      </c>
      <c r="M49" s="6">
        <v>127.180504</v>
      </c>
      <c r="N49" s="37">
        <f t="shared" si="18"/>
        <v>7.9529913185954107E-2</v>
      </c>
      <c r="O49" s="33">
        <f t="shared" si="35"/>
        <v>8.5389154787328427E-3</v>
      </c>
      <c r="P49" s="6">
        <v>49.68</v>
      </c>
      <c r="Q49" s="37">
        <f t="shared" si="19"/>
        <v>8.1169035738008679E-3</v>
      </c>
      <c r="R49" s="33">
        <f t="shared" si="36"/>
        <v>3.404267185662941E-4</v>
      </c>
      <c r="S49" s="6">
        <v>39.622807000000002</v>
      </c>
      <c r="T49" s="37">
        <f t="shared" si="20"/>
        <v>2.3773477975404848E-2</v>
      </c>
      <c r="U49" s="33">
        <f t="shared" si="37"/>
        <v>7.9522426947320197E-4</v>
      </c>
      <c r="V49" s="6">
        <v>170.24075300000001</v>
      </c>
      <c r="W49" s="37">
        <f t="shared" si="21"/>
        <v>8.4661853989448616E-2</v>
      </c>
      <c r="X49" s="33">
        <f t="shared" si="38"/>
        <v>1.2167545277674973E-2</v>
      </c>
      <c r="Y49" s="6">
        <v>20.481268</v>
      </c>
      <c r="Z49" s="37">
        <f t="shared" si="22"/>
        <v>6.8023904733159779E-2</v>
      </c>
      <c r="AA49" s="33">
        <f t="shared" si="39"/>
        <v>1.1761699054054517E-3</v>
      </c>
      <c r="AB49" s="6">
        <v>76.066940000000002</v>
      </c>
      <c r="AC49" s="37">
        <f t="shared" si="23"/>
        <v>-1.3221329427122208E-2</v>
      </c>
      <c r="AD49" s="33">
        <f t="shared" si="40"/>
        <v>-8.4902941535034196E-4</v>
      </c>
      <c r="AE49" s="6">
        <v>118.087357</v>
      </c>
      <c r="AF49" s="37">
        <f t="shared" si="24"/>
        <v>5.820293924438584E-2</v>
      </c>
      <c r="AG49" s="33">
        <f t="shared" si="41"/>
        <v>5.8022973884756628E-3</v>
      </c>
      <c r="AH49" s="6">
        <v>43.039349000000001</v>
      </c>
      <c r="AI49" s="37">
        <f t="shared" si="25"/>
        <v>4.4844714281507526E-2</v>
      </c>
      <c r="AJ49" s="33">
        <f t="shared" si="42"/>
        <v>1.6294034057747725E-3</v>
      </c>
      <c r="AK49" s="6">
        <v>121.049538</v>
      </c>
      <c r="AL49" s="37">
        <f t="shared" si="26"/>
        <v>-1.0716558996721436E-2</v>
      </c>
      <c r="AM49" s="33">
        <f t="shared" si="43"/>
        <v>-1.0951413068454312E-3</v>
      </c>
      <c r="AN49" s="6">
        <v>141.925949</v>
      </c>
      <c r="AO49" s="37">
        <f t="shared" si="27"/>
        <v>2.9770399704095733E-2</v>
      </c>
      <c r="AP49" s="33">
        <f t="shared" si="44"/>
        <v>3.5669591621723855E-3</v>
      </c>
      <c r="AQ49" s="6">
        <v>117.000221</v>
      </c>
      <c r="AR49" s="37">
        <f t="shared" si="28"/>
        <v>8.7087492306199235E-2</v>
      </c>
      <c r="AS49" s="33">
        <f t="shared" si="45"/>
        <v>8.6018949001072983E-3</v>
      </c>
      <c r="AT49" s="6">
        <v>47.635624</v>
      </c>
      <c r="AU49" s="37">
        <f t="shared" si="29"/>
        <v>0.38565904292196823</v>
      </c>
      <c r="AV49" s="33">
        <f t="shared" si="46"/>
        <v>1.5509115934055401E-2</v>
      </c>
      <c r="AW49" s="6">
        <v>30.261071999999999</v>
      </c>
      <c r="AX49" s="37">
        <f t="shared" si="30"/>
        <v>0.11854087704396304</v>
      </c>
      <c r="AY49" s="33">
        <f t="shared" si="47"/>
        <v>3.0283363508354839E-3</v>
      </c>
      <c r="AZ49" s="6">
        <v>47.502876000000001</v>
      </c>
      <c r="BA49" s="37">
        <f t="shared" si="31"/>
        <v>2.0232936649260468E-2</v>
      </c>
      <c r="BB49" s="33">
        <f t="shared" si="48"/>
        <v>8.1139156881319865E-4</v>
      </c>
    </row>
    <row r="50" spans="6:54" x14ac:dyDescent="0.35">
      <c r="F50" s="6">
        <f t="shared" si="32"/>
        <v>1129.8185880000001</v>
      </c>
      <c r="G50" s="32">
        <f t="shared" si="33"/>
        <v>-7.5171667298981726E-2</v>
      </c>
      <c r="I50" s="15" t="s">
        <v>83</v>
      </c>
      <c r="J50" s="6">
        <v>33.507694000000001</v>
      </c>
      <c r="K50" s="37">
        <f t="shared" si="17"/>
        <v>-3.6080901823189536E-2</v>
      </c>
      <c r="L50" s="33">
        <f t="shared" si="34"/>
        <v>-9.8294830325252399E-4</v>
      </c>
      <c r="M50" s="6">
        <v>132.28294399999999</v>
      </c>
      <c r="N50" s="37">
        <f t="shared" si="18"/>
        <v>4.0119671172241834E-2</v>
      </c>
      <c r="O50" s="33">
        <f t="shared" si="35"/>
        <v>4.3148923896144378E-3</v>
      </c>
      <c r="P50" s="6">
        <v>54.470001000000003</v>
      </c>
      <c r="Q50" s="37">
        <f t="shared" si="19"/>
        <v>9.6417089371980749E-2</v>
      </c>
      <c r="R50" s="33">
        <f t="shared" si="36"/>
        <v>4.2699240756729371E-3</v>
      </c>
      <c r="S50" s="6">
        <v>40.560378999999998</v>
      </c>
      <c r="T50" s="37">
        <f t="shared" si="20"/>
        <v>2.3662432598477837E-2</v>
      </c>
      <c r="U50" s="33">
        <f t="shared" si="37"/>
        <v>7.8031534417740247E-4</v>
      </c>
      <c r="V50" s="6">
        <v>168.11084</v>
      </c>
      <c r="W50" s="37">
        <f t="shared" si="21"/>
        <v>-1.25111817380179E-2</v>
      </c>
      <c r="X50" s="33">
        <f t="shared" si="38"/>
        <v>-1.710026354110279E-3</v>
      </c>
      <c r="Y50" s="6">
        <v>21.411860000000001</v>
      </c>
      <c r="Z50" s="37">
        <f t="shared" si="22"/>
        <v>4.5436249357217566E-2</v>
      </c>
      <c r="AA50" s="33">
        <f t="shared" si="39"/>
        <v>7.9098021788625032E-4</v>
      </c>
      <c r="AB50" s="6">
        <v>79.318443000000002</v>
      </c>
      <c r="AC50" s="37">
        <f t="shared" si="23"/>
        <v>4.2745284613788848E-2</v>
      </c>
      <c r="AD50" s="33">
        <f t="shared" si="40"/>
        <v>2.7565834621196979E-3</v>
      </c>
      <c r="AE50" s="6">
        <v>119.724915</v>
      </c>
      <c r="AF50" s="37">
        <f t="shared" si="24"/>
        <v>1.3867343986706372E-2</v>
      </c>
      <c r="AG50" s="33">
        <f t="shared" si="41"/>
        <v>1.3498533187599534E-3</v>
      </c>
      <c r="AH50" s="6">
        <v>44.531998000000002</v>
      </c>
      <c r="AI50" s="37">
        <f t="shared" si="25"/>
        <v>3.46810310722869E-2</v>
      </c>
      <c r="AJ50" s="33">
        <f t="shared" si="42"/>
        <v>1.2556625284050374E-3</v>
      </c>
      <c r="AK50" s="6">
        <v>126.786552</v>
      </c>
      <c r="AL50" s="37">
        <f t="shared" si="26"/>
        <v>4.7393935530757679E-2</v>
      </c>
      <c r="AM50" s="33">
        <f t="shared" si="43"/>
        <v>4.8854516251326157E-3</v>
      </c>
      <c r="AN50" s="6">
        <v>147.26629600000001</v>
      </c>
      <c r="AO50" s="37">
        <f t="shared" si="27"/>
        <v>3.7627699780256589E-2</v>
      </c>
      <c r="AP50" s="33">
        <f t="shared" si="44"/>
        <v>4.5052592460509749E-3</v>
      </c>
      <c r="AQ50" s="6">
        <v>124.0252</v>
      </c>
      <c r="AR50" s="37">
        <f t="shared" si="28"/>
        <v>6.0042442142053752E-2</v>
      </c>
      <c r="AS50" s="33">
        <f t="shared" si="45"/>
        <v>6.0544826214770555E-3</v>
      </c>
      <c r="AT50" s="6">
        <v>55.116463000000003</v>
      </c>
      <c r="AU50" s="37">
        <f t="shared" si="29"/>
        <v>0.15704295172033442</v>
      </c>
      <c r="AV50" s="33">
        <f t="shared" si="46"/>
        <v>7.0373401293209572E-3</v>
      </c>
      <c r="AW50" s="6">
        <v>31.979776000000001</v>
      </c>
      <c r="AX50" s="37">
        <f t="shared" si="30"/>
        <v>5.6795872928758193E-2</v>
      </c>
      <c r="AY50" s="33">
        <f t="shared" si="47"/>
        <v>1.4767294941217381E-3</v>
      </c>
      <c r="AZ50" s="6">
        <v>50.867373999999998</v>
      </c>
      <c r="BA50" s="37">
        <f t="shared" si="31"/>
        <v>7.0827248438599749E-2</v>
      </c>
      <c r="BB50" s="33">
        <f t="shared" si="48"/>
        <v>2.9291960573986694E-3</v>
      </c>
    </row>
    <row r="51" spans="6:54" x14ac:dyDescent="0.35">
      <c r="F51" s="6">
        <f t="shared" si="32"/>
        <v>1186.0701970000002</v>
      </c>
      <c r="G51" s="32">
        <f t="shared" si="33"/>
        <v>5.4375958897480779E-2</v>
      </c>
      <c r="I51" s="15" t="s">
        <v>84</v>
      </c>
      <c r="J51" s="6">
        <v>27.465319000000001</v>
      </c>
      <c r="K51" s="37">
        <f t="shared" si="17"/>
        <v>-0.18032798676029452</v>
      </c>
      <c r="L51" s="33">
        <f t="shared" si="34"/>
        <v>-4.3836822420904135E-3</v>
      </c>
      <c r="M51" s="6">
        <v>126.967682</v>
      </c>
      <c r="N51" s="37">
        <f t="shared" si="18"/>
        <v>-4.0181007764689532E-2</v>
      </c>
      <c r="O51" s="33">
        <f t="shared" si="35"/>
        <v>-4.5154943196125136E-3</v>
      </c>
      <c r="P51" s="6">
        <v>52.299999</v>
      </c>
      <c r="Q51" s="37">
        <f t="shared" si="19"/>
        <v>-3.9838479165807315E-2</v>
      </c>
      <c r="R51" s="33">
        <f t="shared" si="36"/>
        <v>-1.8441477620062339E-3</v>
      </c>
      <c r="S51" s="6">
        <v>34.426761999999997</v>
      </c>
      <c r="T51" s="37">
        <f t="shared" si="20"/>
        <v>-0.15122188577182677</v>
      </c>
      <c r="U51" s="33">
        <f t="shared" si="37"/>
        <v>-4.6078900860302228E-3</v>
      </c>
      <c r="V51" s="6">
        <v>142.497635</v>
      </c>
      <c r="W51" s="37">
        <f t="shared" si="21"/>
        <v>-0.1523590328856842</v>
      </c>
      <c r="X51" s="33">
        <f t="shared" si="38"/>
        <v>-1.9216183985368472E-2</v>
      </c>
      <c r="Y51" s="6">
        <v>20.171267</v>
      </c>
      <c r="Z51" s="37">
        <f t="shared" si="22"/>
        <v>-5.7939525104311371E-2</v>
      </c>
      <c r="AA51" s="33">
        <f t="shared" si="39"/>
        <v>-1.0344259185902751E-3</v>
      </c>
      <c r="AB51" s="6">
        <v>69.882323999999997</v>
      </c>
      <c r="AC51" s="37">
        <f t="shared" si="23"/>
        <v>-0.11896500540233758</v>
      </c>
      <c r="AD51" s="33">
        <f t="shared" si="40"/>
        <v>-7.3583061391338201E-3</v>
      </c>
      <c r="AE51" s="6">
        <v>113.218819</v>
      </c>
      <c r="AF51" s="37">
        <f t="shared" si="24"/>
        <v>-5.4342038998315426E-2</v>
      </c>
      <c r="AG51" s="33">
        <f t="shared" si="41"/>
        <v>-5.4456012166806504E-3</v>
      </c>
      <c r="AH51" s="6">
        <v>42.098796999999998</v>
      </c>
      <c r="AI51" s="37">
        <f t="shared" si="25"/>
        <v>-5.4639385369594326E-2</v>
      </c>
      <c r="AJ51" s="33">
        <f t="shared" si="42"/>
        <v>-2.0359484410246939E-3</v>
      </c>
      <c r="AK51" s="6">
        <v>112.24784099999999</v>
      </c>
      <c r="AL51" s="37">
        <f t="shared" si="26"/>
        <v>-0.1146707657133858</v>
      </c>
      <c r="AM51" s="33">
        <f t="shared" si="43"/>
        <v>-1.139257754639135E-2</v>
      </c>
      <c r="AN51" s="6">
        <v>155.726044</v>
      </c>
      <c r="AO51" s="37">
        <f t="shared" si="27"/>
        <v>5.7445241917403758E-2</v>
      </c>
      <c r="AP51" s="33">
        <f t="shared" si="44"/>
        <v>7.9178377532767782E-3</v>
      </c>
      <c r="AQ51" s="6">
        <v>100.49878699999999</v>
      </c>
      <c r="AR51" s="37">
        <f t="shared" si="28"/>
        <v>-0.1896905870742398</v>
      </c>
      <c r="AS51" s="33">
        <f t="shared" si="45"/>
        <v>-1.68732167347551E-2</v>
      </c>
      <c r="AT51" s="6">
        <v>49.225062999999999</v>
      </c>
      <c r="AU51" s="37">
        <f t="shared" si="29"/>
        <v>-0.10689002304084723</v>
      </c>
      <c r="AV51" s="33">
        <f t="shared" si="46"/>
        <v>-4.6570911243116811E-3</v>
      </c>
      <c r="AW51" s="6">
        <v>30.945139000000001</v>
      </c>
      <c r="AX51" s="37">
        <f t="shared" si="30"/>
        <v>-3.2352853253256056E-2</v>
      </c>
      <c r="AY51" s="33">
        <f t="shared" si="47"/>
        <v>-8.8612769483715624E-4</v>
      </c>
      <c r="AZ51" s="6">
        <v>52.147109999999998</v>
      </c>
      <c r="BA51" s="37">
        <f t="shared" si="31"/>
        <v>2.5158287117396698E-2</v>
      </c>
      <c r="BB51" s="33">
        <f t="shared" si="48"/>
        <v>1.1611881585740634E-3</v>
      </c>
    </row>
    <row r="52" spans="6:54" x14ac:dyDescent="0.35">
      <c r="F52" s="6">
        <f t="shared" si="32"/>
        <v>1085.9833840000001</v>
      </c>
      <c r="G52" s="32">
        <f t="shared" si="33"/>
        <v>-8.0909717385082874E-2</v>
      </c>
      <c r="I52" s="15" t="s">
        <v>85</v>
      </c>
      <c r="J52" s="6">
        <v>29.117207000000001</v>
      </c>
      <c r="K52" s="37">
        <f t="shared" si="17"/>
        <v>6.0144504420283615E-2</v>
      </c>
      <c r="L52" s="33">
        <f t="shared" si="34"/>
        <v>1.4765061878692603E-3</v>
      </c>
      <c r="M52" s="6">
        <v>136.91362000000001</v>
      </c>
      <c r="N52" s="37">
        <f t="shared" si="18"/>
        <v>7.8334406388548647E-2</v>
      </c>
      <c r="O52" s="33">
        <f t="shared" si="35"/>
        <v>9.0425062330499826E-3</v>
      </c>
      <c r="P52" s="6">
        <v>55.68</v>
      </c>
      <c r="Q52" s="37">
        <f t="shared" si="19"/>
        <v>6.4627171407785303E-2</v>
      </c>
      <c r="R52" s="33">
        <f t="shared" si="36"/>
        <v>3.0339189982913676E-3</v>
      </c>
      <c r="S52" s="6">
        <v>39.412166999999997</v>
      </c>
      <c r="T52" s="37">
        <f t="shared" si="20"/>
        <v>0.14481190534270985</v>
      </c>
      <c r="U52" s="33">
        <f t="shared" si="37"/>
        <v>4.8119841569167019E-3</v>
      </c>
      <c r="V52" s="6">
        <v>148.855988</v>
      </c>
      <c r="W52" s="37">
        <f t="shared" si="21"/>
        <v>4.4620761600710032E-2</v>
      </c>
      <c r="X52" s="33">
        <f t="shared" si="38"/>
        <v>5.6000627704720519E-3</v>
      </c>
      <c r="Y52" s="6">
        <v>19.218685000000001</v>
      </c>
      <c r="Z52" s="37">
        <f t="shared" si="22"/>
        <v>-4.7224698379135011E-2</v>
      </c>
      <c r="AA52" s="33">
        <f t="shared" si="39"/>
        <v>-7.6521322655627444E-4</v>
      </c>
      <c r="AB52" s="6">
        <v>74.173271</v>
      </c>
      <c r="AC52" s="37">
        <f t="shared" si="23"/>
        <v>6.1402465664994237E-2</v>
      </c>
      <c r="AD52" s="33">
        <f t="shared" si="40"/>
        <v>3.8399259481922653E-3</v>
      </c>
      <c r="AE52" s="6">
        <v>121.24648999999999</v>
      </c>
      <c r="AF52" s="37">
        <f t="shared" si="24"/>
        <v>7.0904034072286154E-2</v>
      </c>
      <c r="AG52" s="33">
        <f t="shared" si="41"/>
        <v>7.2481926279318694E-3</v>
      </c>
      <c r="AH52" s="6">
        <v>45.618136999999997</v>
      </c>
      <c r="AI52" s="37">
        <f t="shared" si="25"/>
        <v>8.3597163120836912E-2</v>
      </c>
      <c r="AJ52" s="33">
        <f t="shared" si="42"/>
        <v>3.2152792049775151E-3</v>
      </c>
      <c r="AK52" s="6">
        <v>110.46169999999999</v>
      </c>
      <c r="AL52" s="37">
        <f t="shared" si="26"/>
        <v>-1.5912475323244753E-2</v>
      </c>
      <c r="AM52" s="33">
        <f t="shared" si="43"/>
        <v>-1.4819688411862729E-3</v>
      </c>
      <c r="AN52" s="6">
        <v>165.94639599999999</v>
      </c>
      <c r="AO52" s="37">
        <f t="shared" si="27"/>
        <v>6.5630332200566216E-2</v>
      </c>
      <c r="AP52" s="33">
        <f t="shared" si="44"/>
        <v>9.182523196784035E-3</v>
      </c>
      <c r="AQ52" s="6">
        <v>108.501823</v>
      </c>
      <c r="AR52" s="37">
        <f t="shared" si="28"/>
        <v>7.963316014948528E-2</v>
      </c>
      <c r="AS52" s="33">
        <f t="shared" si="45"/>
        <v>7.2848496398650372E-3</v>
      </c>
      <c r="AT52" s="6">
        <v>38.327404000000001</v>
      </c>
      <c r="AU52" s="37">
        <f t="shared" si="29"/>
        <v>-0.22138435861422864</v>
      </c>
      <c r="AV52" s="33">
        <f t="shared" si="46"/>
        <v>-7.1539507301930962E-3</v>
      </c>
      <c r="AW52" s="6">
        <v>32.888111000000002</v>
      </c>
      <c r="AX52" s="37">
        <f t="shared" si="30"/>
        <v>6.2787632009020905E-2</v>
      </c>
      <c r="AY52" s="33">
        <f t="shared" si="47"/>
        <v>1.7410155116981093E-3</v>
      </c>
      <c r="AZ52" s="6">
        <v>59.709198000000001</v>
      </c>
      <c r="BA52" s="37">
        <f t="shared" si="31"/>
        <v>0.1450145175830454</v>
      </c>
      <c r="BB52" s="33">
        <f t="shared" si="48"/>
        <v>7.300327219368229E-3</v>
      </c>
    </row>
    <row r="53" spans="6:54" x14ac:dyDescent="0.35">
      <c r="F53" s="6">
        <f t="shared" si="32"/>
        <v>1190.1875130000001</v>
      </c>
      <c r="G53" s="32">
        <f t="shared" si="33"/>
        <v>0.10174075994146931</v>
      </c>
      <c r="I53" s="15" t="s">
        <v>86</v>
      </c>
      <c r="J53" s="6">
        <v>26.866112000000001</v>
      </c>
      <c r="K53" s="37">
        <f t="shared" si="17"/>
        <v>-7.7311501752211312E-2</v>
      </c>
      <c r="L53" s="33">
        <f t="shared" si="34"/>
        <v>-1.912607039449054E-3</v>
      </c>
      <c r="M53" s="6">
        <v>118.621216</v>
      </c>
      <c r="N53" s="37">
        <f t="shared" si="18"/>
        <v>-0.13360543677100936</v>
      </c>
      <c r="O53" s="33">
        <f t="shared" si="35"/>
        <v>-1.4593629706942408E-2</v>
      </c>
      <c r="P53" s="6">
        <v>49.25</v>
      </c>
      <c r="Q53" s="37">
        <f t="shared" si="19"/>
        <v>-0.11548132183908046</v>
      </c>
      <c r="R53" s="33">
        <f t="shared" si="36"/>
        <v>-5.2371474410834191E-3</v>
      </c>
      <c r="S53" s="6">
        <v>31.599046999999999</v>
      </c>
      <c r="T53" s="37">
        <f t="shared" si="20"/>
        <v>-0.19824131974270784</v>
      </c>
      <c r="U53" s="33">
        <f t="shared" si="37"/>
        <v>-5.7682620859435289E-3</v>
      </c>
      <c r="V53" s="6">
        <v>140.25129699999999</v>
      </c>
      <c r="W53" s="37">
        <f t="shared" si="21"/>
        <v>-5.7805474375676458E-2</v>
      </c>
      <c r="X53" s="33">
        <f t="shared" si="38"/>
        <v>-7.4653930017117894E-3</v>
      </c>
      <c r="Y53" s="6">
        <v>17.096273</v>
      </c>
      <c r="Z53" s="37">
        <f t="shared" si="22"/>
        <v>-0.1104348190315831</v>
      </c>
      <c r="AA53" s="33">
        <f t="shared" si="39"/>
        <v>-1.7385384000217264E-3</v>
      </c>
      <c r="AB53" s="6">
        <v>70.646156000000005</v>
      </c>
      <c r="AC53" s="37">
        <f t="shared" si="23"/>
        <v>-4.7552372336390487E-2</v>
      </c>
      <c r="AD53" s="33">
        <f t="shared" si="40"/>
        <v>-3.0934104183740689E-3</v>
      </c>
      <c r="AE53" s="6">
        <v>106.271973</v>
      </c>
      <c r="AF53" s="37">
        <f t="shared" si="24"/>
        <v>-0.12350474640544228</v>
      </c>
      <c r="AG53" s="33">
        <f t="shared" si="41"/>
        <v>-1.2085905980464806E-2</v>
      </c>
      <c r="AH53" s="6">
        <v>37.106845999999997</v>
      </c>
      <c r="AI53" s="37">
        <f t="shared" si="25"/>
        <v>-0.18657690909210081</v>
      </c>
      <c r="AJ53" s="33">
        <f t="shared" si="42"/>
        <v>-6.3751257476298397E-3</v>
      </c>
      <c r="AK53" s="6">
        <v>104.616829</v>
      </c>
      <c r="AL53" s="37">
        <f t="shared" si="26"/>
        <v>-5.2913100196719749E-2</v>
      </c>
      <c r="AM53" s="33">
        <f t="shared" si="43"/>
        <v>-5.0973162542789843E-3</v>
      </c>
      <c r="AN53" s="6">
        <v>157.27984599999999</v>
      </c>
      <c r="AO53" s="37">
        <f t="shared" si="27"/>
        <v>-5.2224996799568948E-2</v>
      </c>
      <c r="AP53" s="33">
        <f t="shared" si="44"/>
        <v>-7.5635958846187058E-3</v>
      </c>
      <c r="AQ53" s="6">
        <v>93.839164999999994</v>
      </c>
      <c r="AR53" s="37">
        <f t="shared" si="28"/>
        <v>-0.13513743451112345</v>
      </c>
      <c r="AS53" s="33">
        <f t="shared" si="45"/>
        <v>-1.1677143685253666E-2</v>
      </c>
      <c r="AT53" s="6">
        <v>40.706806</v>
      </c>
      <c r="AU53" s="37">
        <f t="shared" si="29"/>
        <v>6.2080959096525265E-2</v>
      </c>
      <c r="AV53" s="33">
        <f t="shared" si="46"/>
        <v>2.3270315139887893E-3</v>
      </c>
      <c r="AW53" s="6">
        <v>33.889392999999998</v>
      </c>
      <c r="AX53" s="37">
        <f t="shared" si="30"/>
        <v>3.0445105223586608E-2</v>
      </c>
      <c r="AY53" s="33">
        <f t="shared" si="47"/>
        <v>9.5007543490046556E-4</v>
      </c>
      <c r="AZ53" s="6">
        <v>57.942425</v>
      </c>
      <c r="BA53" s="37">
        <f t="shared" si="31"/>
        <v>-2.9589628720184797E-2</v>
      </c>
      <c r="BB53" s="33">
        <f t="shared" si="48"/>
        <v>-1.5787486882001441E-3</v>
      </c>
    </row>
    <row r="54" spans="6:54" x14ac:dyDescent="0.35">
      <c r="F54" s="6">
        <f t="shared" si="32"/>
        <v>1263.6709920000001</v>
      </c>
      <c r="G54" s="32">
        <f t="shared" si="33"/>
        <v>6.6340186884280103E-2</v>
      </c>
      <c r="I54" s="15" t="s">
        <v>87</v>
      </c>
      <c r="J54" s="6">
        <v>29.778749000000001</v>
      </c>
      <c r="K54" s="37">
        <f t="shared" si="17"/>
        <v>0.1084130446564058</v>
      </c>
      <c r="L54" s="33">
        <f t="shared" si="34"/>
        <v>2.712517825877156E-3</v>
      </c>
      <c r="M54" s="6">
        <v>132.89961199999999</v>
      </c>
      <c r="N54" s="37">
        <f t="shared" si="18"/>
        <v>0.12036966473181313</v>
      </c>
      <c r="O54" s="33">
        <f t="shared" si="35"/>
        <v>1.3440807910264176E-2</v>
      </c>
      <c r="P54" s="6">
        <v>53.509998000000003</v>
      </c>
      <c r="Q54" s="37">
        <f t="shared" si="19"/>
        <v>8.6497421319797013E-2</v>
      </c>
      <c r="R54" s="33">
        <f t="shared" si="36"/>
        <v>3.8888635540805711E-3</v>
      </c>
      <c r="S54" s="6">
        <v>35.200806</v>
      </c>
      <c r="T54" s="37">
        <f t="shared" si="20"/>
        <v>0.11398315271976403</v>
      </c>
      <c r="U54" s="33">
        <f t="shared" si="37"/>
        <v>3.3711484974693947E-3</v>
      </c>
      <c r="V54" s="6">
        <v>161.979141</v>
      </c>
      <c r="W54" s="37">
        <f t="shared" si="21"/>
        <v>0.15492080618691181</v>
      </c>
      <c r="X54" s="33">
        <f t="shared" si="38"/>
        <v>2.1084021496689538E-2</v>
      </c>
      <c r="Y54" s="6">
        <v>18.539702999999999</v>
      </c>
      <c r="Z54" s="37">
        <f t="shared" si="22"/>
        <v>8.4429512794981648E-2</v>
      </c>
      <c r="AA54" s="33">
        <f t="shared" si="39"/>
        <v>1.3151693111853875E-3</v>
      </c>
      <c r="AB54" s="6">
        <v>73.283089000000004</v>
      </c>
      <c r="AC54" s="37">
        <f t="shared" si="23"/>
        <v>3.7325923295812427E-2</v>
      </c>
      <c r="AD54" s="33">
        <f t="shared" si="40"/>
        <v>2.2982588281399616E-3</v>
      </c>
      <c r="AE54" s="6">
        <v>108.474152</v>
      </c>
      <c r="AF54" s="37">
        <f t="shared" si="24"/>
        <v>2.0722105159372554E-2</v>
      </c>
      <c r="AG54" s="33">
        <f t="shared" si="41"/>
        <v>1.8886207091451501E-3</v>
      </c>
      <c r="AH54" s="6">
        <v>42.023361000000001</v>
      </c>
      <c r="AI54" s="37">
        <f t="shared" si="25"/>
        <v>0.13249617065271471</v>
      </c>
      <c r="AJ54" s="33">
        <f t="shared" si="42"/>
        <v>4.6781993170320179E-3</v>
      </c>
      <c r="AK54" s="6">
        <v>110.36998</v>
      </c>
      <c r="AL54" s="37">
        <f t="shared" si="26"/>
        <v>5.4992595885314043E-2</v>
      </c>
      <c r="AM54" s="33">
        <f t="shared" si="43"/>
        <v>5.0996432425267704E-3</v>
      </c>
      <c r="AN54" s="6">
        <v>158.35157799999999</v>
      </c>
      <c r="AO54" s="37">
        <f t="shared" si="27"/>
        <v>6.8141724909877984E-3</v>
      </c>
      <c r="AP54" s="33">
        <f t="shared" si="44"/>
        <v>9.0660921487260512E-4</v>
      </c>
      <c r="AQ54" s="6">
        <v>115.969444</v>
      </c>
      <c r="AR54" s="37">
        <f t="shared" si="28"/>
        <v>0.23583201107980878</v>
      </c>
      <c r="AS54" s="33">
        <f t="shared" si="45"/>
        <v>2.2978990204148831E-2</v>
      </c>
      <c r="AT54" s="6">
        <v>53.490001999999997</v>
      </c>
      <c r="AU54" s="37">
        <f t="shared" si="29"/>
        <v>0.31403092642542374</v>
      </c>
      <c r="AV54" s="33">
        <f t="shared" si="46"/>
        <v>1.4113334830927408E-2</v>
      </c>
      <c r="AW54" s="6">
        <v>35.010478999999997</v>
      </c>
      <c r="AX54" s="37">
        <f t="shared" si="30"/>
        <v>3.3080734140030134E-2</v>
      </c>
      <c r="AY54" s="33">
        <f t="shared" si="47"/>
        <v>9.731007385506891E-4</v>
      </c>
      <c r="AZ54" s="6">
        <v>61.307419000000003</v>
      </c>
      <c r="BA54" s="37">
        <f t="shared" si="31"/>
        <v>5.8074787170195291E-2</v>
      </c>
      <c r="BB54" s="33">
        <f t="shared" si="48"/>
        <v>2.9914742605596355E-3</v>
      </c>
    </row>
    <row r="55" spans="6:54" x14ac:dyDescent="0.35">
      <c r="F55" s="6">
        <f t="shared" si="32"/>
        <v>1275.7595699999999</v>
      </c>
      <c r="G55" s="32">
        <f t="shared" si="33"/>
        <v>1.2802069975476713E-2</v>
      </c>
      <c r="I55" s="15" t="s">
        <v>88</v>
      </c>
      <c r="J55" s="6">
        <v>34.637599999999999</v>
      </c>
      <c r="K55" s="37">
        <f t="shared" si="17"/>
        <v>0.16316504766536694</v>
      </c>
      <c r="L55" s="33">
        <f t="shared" si="34"/>
        <v>4.4724027779328131E-3</v>
      </c>
      <c r="M55" s="6">
        <v>132.52787799999999</v>
      </c>
      <c r="N55" s="37">
        <f t="shared" si="18"/>
        <v>-2.7971037266835931E-3</v>
      </c>
      <c r="O55" s="33">
        <f t="shared" si="35"/>
        <v>-2.9334710046368501E-4</v>
      </c>
      <c r="P55" s="6">
        <v>56.560001</v>
      </c>
      <c r="Q55" s="37">
        <f t="shared" si="19"/>
        <v>5.6998750027985358E-2</v>
      </c>
      <c r="R55" s="33">
        <f t="shared" si="36"/>
        <v>2.5511777820263534E-3</v>
      </c>
      <c r="S55" s="6">
        <v>35.063034000000002</v>
      </c>
      <c r="T55" s="37">
        <f t="shared" si="20"/>
        <v>-3.9138876535951541E-3</v>
      </c>
      <c r="U55" s="33">
        <f t="shared" si="37"/>
        <v>-1.0859850130213887E-4</v>
      </c>
      <c r="V55" s="6">
        <v>175.725525</v>
      </c>
      <c r="W55" s="37">
        <f t="shared" si="21"/>
        <v>8.4865149395995418E-2</v>
      </c>
      <c r="X55" s="33">
        <f t="shared" si="38"/>
        <v>1.1801309855354129E-2</v>
      </c>
      <c r="Y55" s="6">
        <v>16.604101</v>
      </c>
      <c r="Z55" s="37">
        <f t="shared" si="22"/>
        <v>-0.10440307484968878</v>
      </c>
      <c r="AA55" s="33">
        <f t="shared" si="39"/>
        <v>-1.371812133450312E-3</v>
      </c>
      <c r="AB55" s="6">
        <v>81.764542000000006</v>
      </c>
      <c r="AC55" s="37">
        <f t="shared" si="23"/>
        <v>0.11573547343234947</v>
      </c>
      <c r="AD55" s="33">
        <f t="shared" si="40"/>
        <v>7.488545703951098E-3</v>
      </c>
      <c r="AE55" s="6">
        <v>132.792923</v>
      </c>
      <c r="AF55" s="37">
        <f t="shared" si="24"/>
        <v>0.22418954701761576</v>
      </c>
      <c r="AG55" s="33">
        <f t="shared" si="41"/>
        <v>2.3558968626317196E-2</v>
      </c>
      <c r="AH55" s="6">
        <v>45.698402000000002</v>
      </c>
      <c r="AI55" s="37">
        <f t="shared" si="25"/>
        <v>8.7452333953012468E-2</v>
      </c>
      <c r="AJ55" s="33">
        <f t="shared" si="42"/>
        <v>3.1625572938869936E-3</v>
      </c>
      <c r="AK55" s="6">
        <v>120.719872</v>
      </c>
      <c r="AL55" s="37">
        <f t="shared" si="26"/>
        <v>9.3774520934043815E-2</v>
      </c>
      <c r="AM55" s="33">
        <f t="shared" si="43"/>
        <v>8.9583825502730918E-3</v>
      </c>
      <c r="AN55" s="6">
        <v>162.83337399999999</v>
      </c>
      <c r="AO55" s="37">
        <f t="shared" si="27"/>
        <v>2.8302818681099618E-2</v>
      </c>
      <c r="AP55" s="33">
        <f t="shared" si="44"/>
        <v>3.6470279754223247E-3</v>
      </c>
      <c r="AQ55" s="6">
        <v>114.45281199999999</v>
      </c>
      <c r="AR55" s="37">
        <f t="shared" si="28"/>
        <v>-1.3077858681464416E-2</v>
      </c>
      <c r="AS55" s="33">
        <f t="shared" si="45"/>
        <v>-1.1844837069997524E-3</v>
      </c>
      <c r="AT55" s="6">
        <v>55.380001</v>
      </c>
      <c r="AU55" s="37">
        <f t="shared" si="29"/>
        <v>3.533368721878162E-2</v>
      </c>
      <c r="AV55" s="33">
        <f t="shared" si="46"/>
        <v>1.5484882108537104E-3</v>
      </c>
      <c r="AW55" s="6">
        <v>35.696102000000003</v>
      </c>
      <c r="AX55" s="37">
        <f t="shared" si="30"/>
        <v>1.9583365311854398E-2</v>
      </c>
      <c r="AY55" s="33">
        <f t="shared" si="47"/>
        <v>5.5318972272113093E-4</v>
      </c>
      <c r="AZ55" s="6">
        <v>63.214824999999998</v>
      </c>
      <c r="BA55" s="37">
        <f t="shared" si="31"/>
        <v>3.1112156262849598E-2</v>
      </c>
      <c r="BB55" s="33">
        <f t="shared" si="48"/>
        <v>1.5563778277571567E-3</v>
      </c>
    </row>
    <row r="56" spans="6:54" x14ac:dyDescent="0.35">
      <c r="F56" s="6">
        <f t="shared" si="32"/>
        <v>1342.3086940000001</v>
      </c>
      <c r="G56" s="32">
        <f t="shared" si="33"/>
        <v>5.4186702216404613E-2</v>
      </c>
      <c r="I56" s="15" t="s">
        <v>89</v>
      </c>
      <c r="J56" s="6">
        <v>36.251438</v>
      </c>
      <c r="K56" s="37">
        <f t="shared" si="17"/>
        <v>4.6592084901956293E-2</v>
      </c>
      <c r="L56" s="33">
        <f t="shared" si="34"/>
        <v>1.3239407462285427E-3</v>
      </c>
      <c r="M56" s="6">
        <v>124.632645</v>
      </c>
      <c r="N56" s="37">
        <f t="shared" si="18"/>
        <v>-5.9574129754043081E-2</v>
      </c>
      <c r="O56" s="33">
        <f t="shared" si="35"/>
        <v>-5.8199691692844514E-3</v>
      </c>
      <c r="P56" s="6">
        <v>63.540000999999997</v>
      </c>
      <c r="Q56" s="37">
        <f t="shared" si="19"/>
        <v>0.12340876726646445</v>
      </c>
      <c r="R56" s="33">
        <f t="shared" si="36"/>
        <v>6.1464506164903149E-3</v>
      </c>
      <c r="S56" s="6">
        <v>31.339825000000001</v>
      </c>
      <c r="T56" s="37">
        <f t="shared" si="20"/>
        <v>-0.10618616175656677</v>
      </c>
      <c r="U56" s="33">
        <f t="shared" si="37"/>
        <v>-2.6085289149525999E-3</v>
      </c>
      <c r="V56" s="6">
        <v>189.78301999999999</v>
      </c>
      <c r="W56" s="37">
        <f t="shared" si="21"/>
        <v>7.9996887190975752E-2</v>
      </c>
      <c r="X56" s="33">
        <f t="shared" si="38"/>
        <v>1.190040129716816E-2</v>
      </c>
      <c r="Y56" s="6">
        <v>16.351628999999999</v>
      </c>
      <c r="Z56" s="37">
        <f t="shared" si="22"/>
        <v>-1.5205400159876221E-2</v>
      </c>
      <c r="AA56" s="33">
        <f t="shared" si="39"/>
        <v>-1.9489021917416355E-4</v>
      </c>
      <c r="AB56" s="6">
        <v>81.921576999999999</v>
      </c>
      <c r="AC56" s="37">
        <f t="shared" si="23"/>
        <v>1.9205757918878011E-3</v>
      </c>
      <c r="AD56" s="33">
        <f t="shared" si="40"/>
        <v>1.2332778159718016E-4</v>
      </c>
      <c r="AE56" s="6">
        <v>130.28774999999999</v>
      </c>
      <c r="AF56" s="37">
        <f t="shared" si="24"/>
        <v>-1.8865259860271419E-2</v>
      </c>
      <c r="AG56" s="33">
        <f t="shared" si="41"/>
        <v>-1.9266265510828797E-3</v>
      </c>
      <c r="AH56" s="6">
        <v>40.492783000000003</v>
      </c>
      <c r="AI56" s="37">
        <f t="shared" si="25"/>
        <v>-0.11391249523342191</v>
      </c>
      <c r="AJ56" s="33">
        <f t="shared" si="42"/>
        <v>-3.6155981573201042E-3</v>
      </c>
      <c r="AK56" s="6">
        <v>120.937065</v>
      </c>
      <c r="AL56" s="37">
        <f t="shared" si="26"/>
        <v>1.7991486935970977E-3</v>
      </c>
      <c r="AM56" s="33">
        <f t="shared" si="43"/>
        <v>1.7055232633075E-4</v>
      </c>
      <c r="AN56" s="6">
        <v>169.271805</v>
      </c>
      <c r="AO56" s="37">
        <f t="shared" si="27"/>
        <v>3.9539996266367415E-2</v>
      </c>
      <c r="AP56" s="33">
        <f t="shared" si="44"/>
        <v>5.2462914604679573E-3</v>
      </c>
      <c r="AQ56" s="6">
        <v>110.724014</v>
      </c>
      <c r="AR56" s="37">
        <f t="shared" si="28"/>
        <v>-3.2579348072286747E-2</v>
      </c>
      <c r="AS56" s="33">
        <f t="shared" si="45"/>
        <v>-2.8275830939420276E-3</v>
      </c>
      <c r="AT56" s="6">
        <v>56.610000999999997</v>
      </c>
      <c r="AU56" s="37">
        <f t="shared" si="29"/>
        <v>2.2210183780964482E-2</v>
      </c>
      <c r="AV56" s="33">
        <f t="shared" si="46"/>
        <v>9.8554504752849568E-4</v>
      </c>
      <c r="AW56" s="6">
        <v>36.381245</v>
      </c>
      <c r="AX56" s="37">
        <f t="shared" si="30"/>
        <v>1.919377639608931E-2</v>
      </c>
      <c r="AY56" s="33">
        <f t="shared" si="47"/>
        <v>5.4735508003388308E-4</v>
      </c>
      <c r="AZ56" s="6">
        <v>67.234772000000007</v>
      </c>
      <c r="BA56" s="37">
        <f t="shared" si="31"/>
        <v>6.3591839414251464E-2</v>
      </c>
      <c r="BB56" s="33">
        <f t="shared" si="48"/>
        <v>3.351401725387654E-3</v>
      </c>
    </row>
    <row r="57" spans="6:54" x14ac:dyDescent="0.35">
      <c r="F57" s="6">
        <f t="shared" si="32"/>
        <v>1307.4071060000001</v>
      </c>
      <c r="G57" s="32">
        <f t="shared" si="33"/>
        <v>-2.153735802159841E-2</v>
      </c>
      <c r="I57" s="15" t="s">
        <v>90</v>
      </c>
      <c r="J57" s="6">
        <v>36.020888999999997</v>
      </c>
      <c r="K57" s="37">
        <f t="shared" si="17"/>
        <v>-6.3597201302746514E-3</v>
      </c>
      <c r="L57" s="33">
        <f t="shared" si="34"/>
        <v>-1.7066325645335404E-4</v>
      </c>
      <c r="M57" s="6">
        <v>121.621498</v>
      </c>
      <c r="N57" s="37">
        <f t="shared" si="18"/>
        <v>-2.4160178900158896E-2</v>
      </c>
      <c r="O57" s="33">
        <f t="shared" si="35"/>
        <v>-2.1890621456299064E-3</v>
      </c>
      <c r="P57" s="6">
        <v>65.339995999999999</v>
      </c>
      <c r="Q57" s="37">
        <f t="shared" si="19"/>
        <v>2.8328532761590652E-2</v>
      </c>
      <c r="R57" s="33">
        <f t="shared" si="36"/>
        <v>1.3789571844404682E-3</v>
      </c>
      <c r="S57" s="6">
        <v>33.727809999999998</v>
      </c>
      <c r="T57" s="37">
        <f t="shared" si="20"/>
        <v>7.6196500778163145E-2</v>
      </c>
      <c r="U57" s="33">
        <f t="shared" si="37"/>
        <v>1.9145678727986682E-3</v>
      </c>
      <c r="V57" s="6">
        <v>215.11415099999999</v>
      </c>
      <c r="W57" s="37">
        <f t="shared" si="21"/>
        <v>0.1334741696069543</v>
      </c>
      <c r="X57" s="33">
        <f t="shared" si="38"/>
        <v>2.1390148781551419E-2</v>
      </c>
      <c r="Y57" s="6">
        <v>16.931533999999999</v>
      </c>
      <c r="Z57" s="37">
        <f t="shared" si="22"/>
        <v>3.5464662266982708E-2</v>
      </c>
      <c r="AA57" s="33">
        <f t="shared" si="39"/>
        <v>4.4734205898835867E-4</v>
      </c>
      <c r="AB57" s="6">
        <v>85.746093999999999</v>
      </c>
      <c r="AC57" s="37">
        <f t="shared" si="23"/>
        <v>4.6685099824189176E-2</v>
      </c>
      <c r="AD57" s="33">
        <f t="shared" si="40"/>
        <v>2.9822238176789371E-3</v>
      </c>
      <c r="AE57" s="6">
        <v>134.99946600000001</v>
      </c>
      <c r="AF57" s="37">
        <f t="shared" si="24"/>
        <v>3.6163921780827626E-2</v>
      </c>
      <c r="AG57" s="33">
        <f t="shared" si="41"/>
        <v>3.6370993875701582E-3</v>
      </c>
      <c r="AH57" s="6">
        <v>41.374713999999997</v>
      </c>
      <c r="AI57" s="37">
        <f t="shared" si="25"/>
        <v>2.177995520831439E-2</v>
      </c>
      <c r="AJ57" s="33">
        <f t="shared" si="42"/>
        <v>6.7133545488070733E-4</v>
      </c>
      <c r="AK57" s="6">
        <v>131.89089999999999</v>
      </c>
      <c r="AL57" s="37">
        <f t="shared" si="26"/>
        <v>9.0574672041197485E-2</v>
      </c>
      <c r="AM57" s="33">
        <f t="shared" si="43"/>
        <v>8.8995735974264443E-3</v>
      </c>
      <c r="AN57" s="6">
        <v>176.10865799999999</v>
      </c>
      <c r="AO57" s="37">
        <f t="shared" si="27"/>
        <v>4.0389792027089158E-2</v>
      </c>
      <c r="AP57" s="33">
        <f t="shared" si="44"/>
        <v>5.2990732329934315E-3</v>
      </c>
      <c r="AQ57" s="6">
        <v>117.51810500000001</v>
      </c>
      <c r="AR57" s="37">
        <f t="shared" si="28"/>
        <v>6.136059156959401E-2</v>
      </c>
      <c r="AS57" s="33">
        <f t="shared" si="45"/>
        <v>5.3720731119228406E-3</v>
      </c>
      <c r="AT57" s="6">
        <v>60.400002000000001</v>
      </c>
      <c r="AU57" s="37">
        <f t="shared" si="29"/>
        <v>6.6949318725502305E-2</v>
      </c>
      <c r="AV57" s="33">
        <f t="shared" si="46"/>
        <v>3.0125253624550957E-3</v>
      </c>
      <c r="AW57" s="6">
        <v>35.259315000000001</v>
      </c>
      <c r="AX57" s="37">
        <f t="shared" si="30"/>
        <v>-3.0838142015205884E-2</v>
      </c>
      <c r="AY57" s="33">
        <f t="shared" si="47"/>
        <v>-8.100459813671437E-4</v>
      </c>
      <c r="AZ57" s="6">
        <v>70.255561999999998</v>
      </c>
      <c r="BA57" s="37">
        <f t="shared" si="31"/>
        <v>4.4928984067946133E-2</v>
      </c>
      <c r="BB57" s="33">
        <f t="shared" si="48"/>
        <v>2.3515537371484843E-3</v>
      </c>
    </row>
    <row r="58" spans="6:54" x14ac:dyDescent="0.35">
      <c r="F58" s="6">
        <f t="shared" si="32"/>
        <v>1416.0901290000002</v>
      </c>
      <c r="G58" s="32">
        <f t="shared" si="33"/>
        <v>8.520905570172041E-2</v>
      </c>
      <c r="I58" s="15" t="s">
        <v>91</v>
      </c>
      <c r="J58" s="6">
        <v>32.298926999999999</v>
      </c>
      <c r="K58" s="37">
        <f t="shared" si="17"/>
        <v>-0.10332787733251109</v>
      </c>
      <c r="L58" s="33">
        <f t="shared" si="34"/>
        <v>-2.5526705122770918E-3</v>
      </c>
      <c r="M58" s="6">
        <v>115.627876</v>
      </c>
      <c r="N58" s="37">
        <f t="shared" si="18"/>
        <v>-4.9280942091339819E-2</v>
      </c>
      <c r="O58" s="33">
        <f t="shared" si="35"/>
        <v>-4.3584363547895704E-3</v>
      </c>
      <c r="P58" s="6">
        <v>60.82</v>
      </c>
      <c r="Q58" s="37">
        <f t="shared" si="19"/>
        <v>-6.9176557647784354E-2</v>
      </c>
      <c r="R58" s="33">
        <f t="shared" si="36"/>
        <v>-3.21806284884782E-3</v>
      </c>
      <c r="S58" s="6">
        <v>26.869752999999999</v>
      </c>
      <c r="T58" s="37">
        <f t="shared" si="20"/>
        <v>-0.20333537813454236</v>
      </c>
      <c r="U58" s="33">
        <f t="shared" si="37"/>
        <v>-4.1789365849115656E-3</v>
      </c>
      <c r="V58" s="6">
        <v>209.988754</v>
      </c>
      <c r="W58" s="37">
        <f t="shared" si="21"/>
        <v>-2.3826405544096412E-2</v>
      </c>
      <c r="X58" s="33">
        <f t="shared" si="38"/>
        <v>-3.826870138262425E-3</v>
      </c>
      <c r="Y58" s="6">
        <v>15.853683</v>
      </c>
      <c r="Z58" s="37">
        <f t="shared" si="22"/>
        <v>-6.3659382546200419E-2</v>
      </c>
      <c r="AA58" s="33">
        <f t="shared" si="39"/>
        <v>-7.7193681006594908E-4</v>
      </c>
      <c r="AB58" s="6">
        <v>88.161057</v>
      </c>
      <c r="AC58" s="37">
        <f t="shared" si="23"/>
        <v>2.8164116723497636E-2</v>
      </c>
      <c r="AD58" s="33">
        <f t="shared" si="40"/>
        <v>1.8991623102092335E-3</v>
      </c>
      <c r="AE58" s="6">
        <v>139.69476299999999</v>
      </c>
      <c r="AF58" s="37">
        <f t="shared" si="24"/>
        <v>3.4780115352456148E-2</v>
      </c>
      <c r="AG58" s="33">
        <f t="shared" si="41"/>
        <v>3.7162104664849684E-3</v>
      </c>
      <c r="AH58" s="6">
        <v>35.734645999999998</v>
      </c>
      <c r="AI58" s="37">
        <f t="shared" si="25"/>
        <v>-0.13631678517463588</v>
      </c>
      <c r="AJ58" s="33">
        <f t="shared" si="42"/>
        <v>-3.7258724078509491E-3</v>
      </c>
      <c r="AK58" s="6">
        <v>120.695358</v>
      </c>
      <c r="AL58" s="37">
        <f t="shared" si="26"/>
        <v>-8.4884870753023825E-2</v>
      </c>
      <c r="AM58" s="33">
        <f t="shared" si="43"/>
        <v>-7.8362813061840127E-3</v>
      </c>
      <c r="AN58" s="6">
        <v>176.73262</v>
      </c>
      <c r="AO58" s="37">
        <f t="shared" si="27"/>
        <v>3.5430512451012255E-3</v>
      </c>
      <c r="AP58" s="33">
        <f t="shared" si="44"/>
        <v>4.7894242464137382E-4</v>
      </c>
      <c r="AQ58" s="6">
        <v>118.314911</v>
      </c>
      <c r="AR58" s="37">
        <f t="shared" si="28"/>
        <v>6.7802829189595034E-3</v>
      </c>
      <c r="AS58" s="33">
        <f t="shared" si="45"/>
        <v>6.1358743304207937E-4</v>
      </c>
      <c r="AT58" s="6">
        <v>68.650002000000001</v>
      </c>
      <c r="AU58" s="37">
        <f t="shared" si="29"/>
        <v>0.13658939945068213</v>
      </c>
      <c r="AV58" s="33">
        <f t="shared" si="46"/>
        <v>7.1721061499784499E-3</v>
      </c>
      <c r="AW58" s="6">
        <v>29.174365999999999</v>
      </c>
      <c r="AX58" s="37">
        <f t="shared" si="30"/>
        <v>-0.17257706226000141</v>
      </c>
      <c r="AY58" s="33">
        <f t="shared" si="47"/>
        <v>-3.8510012332593734E-3</v>
      </c>
      <c r="AZ58" s="6">
        <v>68.790390000000002</v>
      </c>
      <c r="BA58" s="37">
        <f t="shared" si="31"/>
        <v>-2.0854889752358618E-2</v>
      </c>
      <c r="BB58" s="33">
        <f t="shared" si="48"/>
        <v>-1.0972986095057621E-3</v>
      </c>
    </row>
    <row r="59" spans="6:54" x14ac:dyDescent="0.35">
      <c r="F59" s="6">
        <f t="shared" si="32"/>
        <v>1421.365632</v>
      </c>
      <c r="G59" s="32">
        <f t="shared" si="33"/>
        <v>6.3420341438595838E-3</v>
      </c>
      <c r="I59" s="15" t="s">
        <v>92</v>
      </c>
      <c r="J59" s="6">
        <v>36.294665999999999</v>
      </c>
      <c r="K59" s="37">
        <f t="shared" si="17"/>
        <v>0.12371119944634695</v>
      </c>
      <c r="L59" s="33">
        <f t="shared" si="34"/>
        <v>3.1707421529272926E-3</v>
      </c>
      <c r="M59" s="6">
        <v>129.63450599999999</v>
      </c>
      <c r="N59" s="37">
        <f t="shared" si="18"/>
        <v>0.12113540855839977</v>
      </c>
      <c r="O59" s="33">
        <f t="shared" si="35"/>
        <v>1.1089215669249485E-2</v>
      </c>
      <c r="P59" s="6">
        <v>66.25</v>
      </c>
      <c r="Q59" s="37">
        <f t="shared" si="19"/>
        <v>8.9279842157185138E-2</v>
      </c>
      <c r="R59" s="33">
        <f t="shared" si="36"/>
        <v>4.1768454011400814E-3</v>
      </c>
      <c r="S59" s="6">
        <v>32.271450000000002</v>
      </c>
      <c r="T59" s="37">
        <f t="shared" si="20"/>
        <v>0.20103262579302469</v>
      </c>
      <c r="U59" s="33">
        <f t="shared" si="37"/>
        <v>4.5813569339895497E-3</v>
      </c>
      <c r="V59" s="6">
        <v>228.513351</v>
      </c>
      <c r="W59" s="37">
        <f t="shared" si="21"/>
        <v>8.8217090901925158E-2</v>
      </c>
      <c r="X59" s="33">
        <f t="shared" si="38"/>
        <v>1.4235522615856415E-2</v>
      </c>
      <c r="Y59" s="6">
        <v>17.644434</v>
      </c>
      <c r="Z59" s="37">
        <f t="shared" si="22"/>
        <v>0.11295488877884087</v>
      </c>
      <c r="AA59" s="33">
        <f t="shared" si="39"/>
        <v>1.4074140050979751E-3</v>
      </c>
      <c r="AB59" s="6">
        <v>96.496925000000005</v>
      </c>
      <c r="AC59" s="37">
        <f t="shared" si="23"/>
        <v>9.4552722978355458E-2</v>
      </c>
      <c r="AD59" s="33">
        <f t="shared" si="40"/>
        <v>6.4431259218163386E-3</v>
      </c>
      <c r="AE59" s="6">
        <v>155.32719399999999</v>
      </c>
      <c r="AF59" s="37">
        <f t="shared" si="24"/>
        <v>0.11190420216397087</v>
      </c>
      <c r="AG59" s="33">
        <f t="shared" si="41"/>
        <v>1.2274477000424259E-2</v>
      </c>
      <c r="AH59" s="6">
        <v>40.007168</v>
      </c>
      <c r="AI59" s="37">
        <f t="shared" si="25"/>
        <v>0.11956245487922289</v>
      </c>
      <c r="AJ59" s="33">
        <f t="shared" si="42"/>
        <v>3.3778607172577002E-3</v>
      </c>
      <c r="AK59" s="6">
        <v>136.14389</v>
      </c>
      <c r="AL59" s="37">
        <f t="shared" si="26"/>
        <v>0.12799607421521547</v>
      </c>
      <c r="AM59" s="33">
        <f t="shared" si="43"/>
        <v>1.2305631606014909E-2</v>
      </c>
      <c r="AN59" s="6">
        <v>186.18661499999999</v>
      </c>
      <c r="AO59" s="37">
        <f t="shared" si="27"/>
        <v>5.3493209120082034E-2</v>
      </c>
      <c r="AP59" s="33">
        <f t="shared" si="44"/>
        <v>7.0332525646432213E-3</v>
      </c>
      <c r="AQ59" s="6">
        <v>117.780457</v>
      </c>
      <c r="AR59" s="37">
        <f t="shared" si="28"/>
        <v>-4.5172159238660685E-3</v>
      </c>
      <c r="AS59" s="33">
        <f t="shared" si="45"/>
        <v>-3.7571037675146642E-4</v>
      </c>
      <c r="AT59" s="6">
        <v>67.269997000000004</v>
      </c>
      <c r="AU59" s="37">
        <f t="shared" si="29"/>
        <v>-2.0102038744295989E-2</v>
      </c>
      <c r="AV59" s="33">
        <f t="shared" si="46"/>
        <v>-9.54927979744907E-4</v>
      </c>
      <c r="AW59" s="6">
        <v>30.099989000000001</v>
      </c>
      <c r="AX59" s="37">
        <f t="shared" si="30"/>
        <v>3.1727270440084339E-2</v>
      </c>
      <c r="AY59" s="33">
        <f t="shared" si="47"/>
        <v>6.7438538811152447E-4</v>
      </c>
      <c r="AZ59" s="6">
        <v>76.169487000000004</v>
      </c>
      <c r="BA59" s="37">
        <f t="shared" si="31"/>
        <v>0.10726930026127197</v>
      </c>
      <c r="BB59" s="33">
        <f t="shared" si="48"/>
        <v>5.7698640816880179E-3</v>
      </c>
    </row>
    <row r="60" spans="6:54" x14ac:dyDescent="0.35">
      <c r="F60" s="6">
        <f t="shared" si="32"/>
        <v>1409.584108</v>
      </c>
      <c r="G60" s="32">
        <f t="shared" si="33"/>
        <v>-2.6623583672646541E-3</v>
      </c>
      <c r="I60" s="15" t="s">
        <v>93</v>
      </c>
      <c r="J60" s="6">
        <v>37.709823999999998</v>
      </c>
      <c r="K60" s="37">
        <f t="shared" si="17"/>
        <v>3.8990798262201892E-2</v>
      </c>
      <c r="L60" s="33">
        <f t="shared" si="34"/>
        <v>1.0344531392800266E-3</v>
      </c>
      <c r="M60" s="6">
        <v>128.04248000000001</v>
      </c>
      <c r="N60" s="37">
        <f t="shared" si="18"/>
        <v>-1.2280881449881684E-2</v>
      </c>
      <c r="O60" s="33">
        <f t="shared" si="35"/>
        <v>-1.1063124660023063E-3</v>
      </c>
      <c r="P60" s="6">
        <v>72.059997999999993</v>
      </c>
      <c r="Q60" s="37">
        <f t="shared" si="19"/>
        <v>8.769808301886782E-2</v>
      </c>
      <c r="R60" s="33">
        <f t="shared" si="36"/>
        <v>4.4460929296927373E-3</v>
      </c>
      <c r="S60" s="6">
        <v>30.193249000000002</v>
      </c>
      <c r="T60" s="37">
        <f t="shared" si="20"/>
        <v>-6.439750925353524E-2</v>
      </c>
      <c r="U60" s="33">
        <f t="shared" si="37"/>
        <v>-1.3679590867382066E-3</v>
      </c>
      <c r="V60" s="6">
        <v>217.460419</v>
      </c>
      <c r="W60" s="37">
        <f t="shared" si="21"/>
        <v>-4.8368867515316417E-2</v>
      </c>
      <c r="X60" s="33">
        <f t="shared" si="38"/>
        <v>-7.4001467037273887E-3</v>
      </c>
      <c r="Y60" s="6">
        <v>18.001493</v>
      </c>
      <c r="Z60" s="37">
        <f t="shared" si="22"/>
        <v>2.0236353288521445E-2</v>
      </c>
      <c r="AA60" s="33">
        <f t="shared" si="39"/>
        <v>2.5629195181556616E-4</v>
      </c>
      <c r="AB60" s="6">
        <v>95.322067000000004</v>
      </c>
      <c r="AC60" s="37">
        <f t="shared" si="23"/>
        <v>-1.2175082262984031E-2</v>
      </c>
      <c r="AD60" s="33">
        <f t="shared" si="40"/>
        <v>-8.165063098997706E-4</v>
      </c>
      <c r="AE60" s="6">
        <v>155.15808100000001</v>
      </c>
      <c r="AF60" s="37">
        <f t="shared" si="24"/>
        <v>-1.0887533318858619E-3</v>
      </c>
      <c r="AG60" s="33">
        <f t="shared" si="41"/>
        <v>-1.1884969908838099E-4</v>
      </c>
      <c r="AH60" s="6">
        <v>39.248505000000002</v>
      </c>
      <c r="AI60" s="37">
        <f t="shared" si="25"/>
        <v>-1.8963176798717632E-2</v>
      </c>
      <c r="AJ60" s="33">
        <f t="shared" si="42"/>
        <v>-5.2363468107293669E-4</v>
      </c>
      <c r="AK60" s="6">
        <v>134.95024100000001</v>
      </c>
      <c r="AL60" s="37">
        <f t="shared" si="26"/>
        <v>-8.767554680566227E-3</v>
      </c>
      <c r="AM60" s="33">
        <f t="shared" si="43"/>
        <v>-8.3242734345436212E-4</v>
      </c>
      <c r="AN60" s="6">
        <v>188.93019100000001</v>
      </c>
      <c r="AO60" s="37">
        <f t="shared" si="27"/>
        <v>1.4735624255266786E-2</v>
      </c>
      <c r="AP60" s="33">
        <f t="shared" si="44"/>
        <v>1.9586827220061747E-3</v>
      </c>
      <c r="AQ60" s="6">
        <v>113.701927</v>
      </c>
      <c r="AR60" s="37">
        <f t="shared" si="28"/>
        <v>-3.4628240574750023E-2</v>
      </c>
      <c r="AS60" s="33">
        <f t="shared" si="45"/>
        <v>-2.7700808246140748E-3</v>
      </c>
      <c r="AT60" s="6">
        <v>75.290001000000004</v>
      </c>
      <c r="AU60" s="37">
        <f t="shared" si="29"/>
        <v>0.11922111428070971</v>
      </c>
      <c r="AV60" s="33">
        <f t="shared" si="46"/>
        <v>6.3151645229985046E-3</v>
      </c>
      <c r="AW60" s="6">
        <v>29.260076999999999</v>
      </c>
      <c r="AX60" s="37">
        <f t="shared" si="30"/>
        <v>-2.7904063353644475E-2</v>
      </c>
      <c r="AY60" s="33">
        <f t="shared" si="47"/>
        <v>-5.7442998758289621E-4</v>
      </c>
      <c r="AZ60" s="6">
        <v>86.037079000000006</v>
      </c>
      <c r="BA60" s="37">
        <f t="shared" si="31"/>
        <v>0.1295478332419385</v>
      </c>
      <c r="BB60" s="33">
        <f t="shared" si="48"/>
        <v>7.8416959802468968E-3</v>
      </c>
    </row>
    <row r="61" spans="6:54" x14ac:dyDescent="0.35">
      <c r="F61" s="6">
        <f t="shared" si="32"/>
        <v>1371.3700700000002</v>
      </c>
      <c r="G61" s="32">
        <f t="shared" si="33"/>
        <v>-2.4009344826815396E-2</v>
      </c>
      <c r="I61" s="15" t="s">
        <v>94</v>
      </c>
      <c r="J61" s="6">
        <v>37.790923999999997</v>
      </c>
      <c r="K61" s="37">
        <f t="shared" si="17"/>
        <v>2.1506332143050918E-3</v>
      </c>
      <c r="L61" s="33">
        <f t="shared" si="34"/>
        <v>5.7658436905192054E-5</v>
      </c>
      <c r="M61" s="6">
        <v>115.277573</v>
      </c>
      <c r="N61" s="37">
        <f t="shared" si="18"/>
        <v>-9.9692750405959082E-2</v>
      </c>
      <c r="O61" s="33">
        <f t="shared" si="35"/>
        <v>-8.1529993473037424E-3</v>
      </c>
      <c r="P61" s="6">
        <v>69.510002</v>
      </c>
      <c r="Q61" s="37">
        <f t="shared" si="19"/>
        <v>-3.5387122825065766E-2</v>
      </c>
      <c r="R61" s="33">
        <f t="shared" si="36"/>
        <v>-1.745024624202536E-3</v>
      </c>
      <c r="S61" s="6">
        <v>26.036850000000001</v>
      </c>
      <c r="T61" s="37">
        <f t="shared" si="20"/>
        <v>-0.13765987886894848</v>
      </c>
      <c r="U61" s="33">
        <f t="shared" si="37"/>
        <v>-2.5427568293278332E-3</v>
      </c>
      <c r="V61" s="6">
        <v>224.53241</v>
      </c>
      <c r="W61" s="37">
        <f t="shared" si="21"/>
        <v>3.25208193404612E-2</v>
      </c>
      <c r="X61" s="33">
        <f t="shared" si="38"/>
        <v>5.1802357165113304E-3</v>
      </c>
      <c r="Y61" s="6">
        <v>15.648631999999999</v>
      </c>
      <c r="Z61" s="37">
        <f t="shared" si="22"/>
        <v>-0.13070365885762925</v>
      </c>
      <c r="AA61" s="33">
        <f t="shared" si="39"/>
        <v>-1.4510190962769994E-3</v>
      </c>
      <c r="AB61" s="6">
        <v>91.195228999999998</v>
      </c>
      <c r="AC61" s="37">
        <f t="shared" si="23"/>
        <v>-4.3293626857671963E-2</v>
      </c>
      <c r="AD61" s="33">
        <f t="shared" si="40"/>
        <v>-2.800948303204015E-3</v>
      </c>
      <c r="AE61" s="6">
        <v>169.134995</v>
      </c>
      <c r="AF61" s="37">
        <f t="shared" si="24"/>
        <v>9.0081766350281117E-2</v>
      </c>
      <c r="AG61" s="33">
        <f t="shared" si="41"/>
        <v>1.0808847102329822E-2</v>
      </c>
      <c r="AH61" s="6">
        <v>37.017017000000003</v>
      </c>
      <c r="AI61" s="37">
        <f t="shared" si="25"/>
        <v>-5.6855363025929237E-2</v>
      </c>
      <c r="AJ61" s="33">
        <f t="shared" si="42"/>
        <v>-1.4930758141549609E-3</v>
      </c>
      <c r="AK61" s="6">
        <v>122.334435</v>
      </c>
      <c r="AL61" s="37">
        <f t="shared" si="26"/>
        <v>-9.3484871953655915E-2</v>
      </c>
      <c r="AM61" s="33">
        <f t="shared" si="43"/>
        <v>-8.1133285531464309E-3</v>
      </c>
      <c r="AN61" s="6">
        <v>195.43048099999999</v>
      </c>
      <c r="AO61" s="37">
        <f t="shared" si="27"/>
        <v>3.4405776893540421E-2</v>
      </c>
      <c r="AP61" s="33">
        <f t="shared" si="44"/>
        <v>4.7701570195932503E-3</v>
      </c>
      <c r="AQ61" s="6">
        <v>101.91539</v>
      </c>
      <c r="AR61" s="37">
        <f t="shared" si="28"/>
        <v>-0.10366171718444135</v>
      </c>
      <c r="AS61" s="33">
        <f t="shared" si="45"/>
        <v>-7.494922988250689E-3</v>
      </c>
      <c r="AT61" s="6">
        <v>84.800003000000004</v>
      </c>
      <c r="AU61" s="37">
        <f t="shared" si="29"/>
        <v>0.12631162005164537</v>
      </c>
      <c r="AV61" s="33">
        <f t="shared" si="46"/>
        <v>7.5988553634533376E-3</v>
      </c>
      <c r="AW61" s="6">
        <v>31.223960999999999</v>
      </c>
      <c r="AX61" s="37">
        <f t="shared" si="30"/>
        <v>6.7118210249412544E-2</v>
      </c>
      <c r="AY61" s="33">
        <f t="shared" si="47"/>
        <v>1.4867480183150996E-3</v>
      </c>
      <c r="AZ61" s="6">
        <v>87.736205999999996</v>
      </c>
      <c r="BA61" s="37">
        <f t="shared" si="31"/>
        <v>1.9748775989942544E-2</v>
      </c>
      <c r="BB61" s="33">
        <f t="shared" si="48"/>
        <v>1.229215531494523E-3</v>
      </c>
    </row>
    <row r="62" spans="6:54" x14ac:dyDescent="0.35">
      <c r="F62" s="6">
        <f t="shared" si="32"/>
        <v>1398.8885749999999</v>
      </c>
      <c r="G62" s="32">
        <f t="shared" si="33"/>
        <v>2.378784026208583E-2</v>
      </c>
      <c r="I62" s="15" t="s">
        <v>95</v>
      </c>
      <c r="J62" s="6">
        <v>38.672370999999998</v>
      </c>
      <c r="K62" s="37">
        <f t="shared" si="17"/>
        <v>2.3324304004845225E-2</v>
      </c>
      <c r="L62" s="33">
        <f t="shared" si="34"/>
        <v>6.5774086625075621E-4</v>
      </c>
      <c r="M62" s="6">
        <v>115.872406</v>
      </c>
      <c r="N62" s="37">
        <f t="shared" si="18"/>
        <v>5.1600062745942275E-3</v>
      </c>
      <c r="O62" s="33">
        <f t="shared" si="35"/>
        <v>4.3598905582964182E-4</v>
      </c>
      <c r="P62" s="6">
        <v>66.339995999999999</v>
      </c>
      <c r="Q62" s="37">
        <f t="shared" si="19"/>
        <v>-4.560503393454083E-2</v>
      </c>
      <c r="R62" s="33">
        <f t="shared" si="36"/>
        <v>-2.2061424811446427E-3</v>
      </c>
      <c r="S62" s="6">
        <v>26.78388</v>
      </c>
      <c r="T62" s="37">
        <f t="shared" si="20"/>
        <v>2.8691258735215615E-2</v>
      </c>
      <c r="U62" s="33">
        <f t="shared" si="37"/>
        <v>5.6036167612507888E-4</v>
      </c>
      <c r="V62" s="6">
        <v>209.02816799999999</v>
      </c>
      <c r="W62" s="37">
        <f t="shared" si="21"/>
        <v>-6.9051242980913113E-2</v>
      </c>
      <c r="X62" s="33">
        <f t="shared" si="38"/>
        <v>-1.0524988939289834E-2</v>
      </c>
      <c r="Y62" s="6">
        <v>16.187653000000001</v>
      </c>
      <c r="Z62" s="37">
        <f t="shared" si="22"/>
        <v>3.4445247354529251E-2</v>
      </c>
      <c r="AA62" s="33">
        <f t="shared" si="39"/>
        <v>4.065917171973043E-4</v>
      </c>
      <c r="AB62" s="6">
        <v>92.073684999999998</v>
      </c>
      <c r="AC62" s="37">
        <f t="shared" si="23"/>
        <v>9.6326969034750704E-3</v>
      </c>
      <c r="AD62" s="33">
        <f t="shared" si="40"/>
        <v>6.4673855715039689E-4</v>
      </c>
      <c r="AE62" s="6">
        <v>159.31843599999999</v>
      </c>
      <c r="AF62" s="37">
        <f t="shared" si="24"/>
        <v>-5.8039786503083009E-2</v>
      </c>
      <c r="AG62" s="33">
        <f t="shared" si="41"/>
        <v>-6.7427518025423233E-3</v>
      </c>
      <c r="AH62" s="6">
        <v>40.501575000000003</v>
      </c>
      <c r="AI62" s="37">
        <f t="shared" si="25"/>
        <v>9.413394925906643E-2</v>
      </c>
      <c r="AJ62" s="33">
        <f t="shared" si="42"/>
        <v>2.7801198883991053E-3</v>
      </c>
      <c r="AK62" s="6">
        <v>121.139359</v>
      </c>
      <c r="AL62" s="37">
        <f t="shared" si="26"/>
        <v>-9.7689256504106987E-3</v>
      </c>
      <c r="AM62" s="33">
        <f t="shared" si="43"/>
        <v>-8.6293365831544651E-4</v>
      </c>
      <c r="AN62" s="6">
        <v>193.525497</v>
      </c>
      <c r="AO62" s="37">
        <f t="shared" si="27"/>
        <v>-9.7476299001688724E-3</v>
      </c>
      <c r="AP62" s="33">
        <f t="shared" si="44"/>
        <v>-1.3755695579693097E-3</v>
      </c>
      <c r="AQ62" s="6">
        <v>105.873566</v>
      </c>
      <c r="AR62" s="37">
        <f t="shared" si="28"/>
        <v>3.8837863447316393E-2</v>
      </c>
      <c r="AS62" s="33">
        <f t="shared" si="45"/>
        <v>2.9983905795672198E-3</v>
      </c>
      <c r="AT62" s="6">
        <v>71.440002000000007</v>
      </c>
      <c r="AU62" s="37">
        <f t="shared" si="29"/>
        <v>-0.15754717603017063</v>
      </c>
      <c r="AV62" s="33">
        <f t="shared" si="46"/>
        <v>-8.2072453066514284E-3</v>
      </c>
      <c r="AW62" s="6">
        <v>33.968921999999999</v>
      </c>
      <c r="AX62" s="37">
        <f t="shared" si="30"/>
        <v>8.7912004501927224E-2</v>
      </c>
      <c r="AY62" s="33">
        <f t="shared" si="47"/>
        <v>2.1775858239268808E-3</v>
      </c>
      <c r="AZ62" s="6">
        <v>80.644553999999999</v>
      </c>
      <c r="BA62" s="37">
        <f t="shared" si="31"/>
        <v>-8.0829253090793515E-2</v>
      </c>
      <c r="BB62" s="33">
        <f t="shared" si="48"/>
        <v>-4.7532312453487952E-3</v>
      </c>
    </row>
    <row r="63" spans="6:54" x14ac:dyDescent="0.35">
      <c r="F63" s="6">
        <f t="shared" si="32"/>
        <v>1462.3584059999998</v>
      </c>
      <c r="G63" s="32">
        <f t="shared" si="33"/>
        <v>4.8213384082631525E-2</v>
      </c>
      <c r="I63" s="15" t="s">
        <v>96</v>
      </c>
      <c r="J63" s="6">
        <v>42.912593999999999</v>
      </c>
      <c r="K63" s="37">
        <f t="shared" si="17"/>
        <v>0.10964476421680999</v>
      </c>
      <c r="L63" s="33">
        <f t="shared" si="34"/>
        <v>3.3634853662749338E-3</v>
      </c>
      <c r="M63" s="6">
        <v>128.49691799999999</v>
      </c>
      <c r="N63" s="37">
        <f t="shared" si="18"/>
        <v>0.108951841390089</v>
      </c>
      <c r="O63" s="33">
        <f t="shared" si="35"/>
        <v>1.000792777870194E-2</v>
      </c>
      <c r="P63" s="6">
        <v>70.5</v>
      </c>
      <c r="Q63" s="37">
        <f t="shared" si="19"/>
        <v>6.2707329677861315E-2</v>
      </c>
      <c r="R63" s="33">
        <f t="shared" si="36"/>
        <v>3.1602708187742708E-3</v>
      </c>
      <c r="S63" s="6">
        <v>29.852556</v>
      </c>
      <c r="T63" s="37">
        <f t="shared" si="20"/>
        <v>0.11457174987343133</v>
      </c>
      <c r="U63" s="33">
        <f t="shared" si="37"/>
        <v>2.4449835678403489E-3</v>
      </c>
      <c r="V63" s="6">
        <v>225.164841</v>
      </c>
      <c r="W63" s="37">
        <f t="shared" si="21"/>
        <v>7.7198557277696672E-2</v>
      </c>
      <c r="X63" s="33">
        <f t="shared" si="38"/>
        <v>1.2425865208643916E-2</v>
      </c>
      <c r="Y63" s="6">
        <v>14.987644</v>
      </c>
      <c r="Z63" s="37">
        <f t="shared" si="22"/>
        <v>-7.4131129447857658E-2</v>
      </c>
      <c r="AA63" s="33">
        <f t="shared" si="39"/>
        <v>-7.9423836704249813E-4</v>
      </c>
      <c r="AB63" s="6">
        <v>95.880829000000006</v>
      </c>
      <c r="AC63" s="37">
        <f t="shared" si="23"/>
        <v>4.134888269107518E-2</v>
      </c>
      <c r="AD63" s="33">
        <f t="shared" si="40"/>
        <v>2.8340821574327599E-3</v>
      </c>
      <c r="AE63" s="6">
        <v>156.032669</v>
      </c>
      <c r="AF63" s="37">
        <f t="shared" si="24"/>
        <v>-2.0623896910461719E-2</v>
      </c>
      <c r="AG63" s="33">
        <f t="shared" si="41"/>
        <v>-2.3003988578005194E-3</v>
      </c>
      <c r="AH63" s="6">
        <v>42.874786</v>
      </c>
      <c r="AI63" s="37">
        <f t="shared" si="25"/>
        <v>5.8595523754323073E-2</v>
      </c>
      <c r="AJ63" s="33">
        <f t="shared" si="42"/>
        <v>1.7959046820612702E-3</v>
      </c>
      <c r="AK63" s="6">
        <v>123.262711</v>
      </c>
      <c r="AL63" s="37">
        <f t="shared" si="26"/>
        <v>1.7528175958071539E-2</v>
      </c>
      <c r="AM63" s="33">
        <f t="shared" si="43"/>
        <v>1.5444907665193564E-3</v>
      </c>
      <c r="AN63" s="6">
        <v>177.29248000000001</v>
      </c>
      <c r="AO63" s="37">
        <f t="shared" si="27"/>
        <v>-8.3880508003552567E-2</v>
      </c>
      <c r="AP63" s="33">
        <f t="shared" si="44"/>
        <v>-1.0630856204976643E-2</v>
      </c>
      <c r="AQ63" s="6">
        <v>107.101578</v>
      </c>
      <c r="AR63" s="37">
        <f t="shared" si="28"/>
        <v>1.1598853674202367E-2</v>
      </c>
      <c r="AS63" s="33">
        <f t="shared" si="45"/>
        <v>8.8803036474736485E-4</v>
      </c>
      <c r="AT63" s="6">
        <v>72.989998</v>
      </c>
      <c r="AU63" s="37">
        <f t="shared" si="29"/>
        <v>2.1696471956985569E-2</v>
      </c>
      <c r="AV63" s="33">
        <f t="shared" si="46"/>
        <v>1.132059745893223E-3</v>
      </c>
      <c r="AW63" s="6">
        <v>34.414969999999997</v>
      </c>
      <c r="AX63" s="37">
        <f t="shared" si="30"/>
        <v>1.3131061386051567E-2</v>
      </c>
      <c r="AY63" s="33">
        <f t="shared" si="47"/>
        <v>3.2304580346517096E-4</v>
      </c>
      <c r="AZ63" s="6">
        <v>77.124001000000007</v>
      </c>
      <c r="BA63" s="37">
        <f t="shared" si="31"/>
        <v>-4.3655185941012115E-2</v>
      </c>
      <c r="BB63" s="33">
        <f t="shared" si="48"/>
        <v>-2.4068125684490664E-3</v>
      </c>
    </row>
    <row r="64" spans="6:54" x14ac:dyDescent="0.35">
      <c r="F64" s="6">
        <f t="shared" si="32"/>
        <v>1513.9546230000003</v>
      </c>
      <c r="G64" s="32">
        <f t="shared" si="33"/>
        <v>3.8127493239636372E-2</v>
      </c>
      <c r="I64" s="15" t="s">
        <v>97</v>
      </c>
      <c r="J64" s="6">
        <v>43.330264999999997</v>
      </c>
      <c r="K64" s="37">
        <f t="shared" si="17"/>
        <v>9.7330634451974311E-3</v>
      </c>
      <c r="L64" s="33">
        <f t="shared" si="34"/>
        <v>2.8839456634697098E-4</v>
      </c>
      <c r="M64" s="6">
        <v>133.423599</v>
      </c>
      <c r="N64" s="37">
        <f t="shared" si="18"/>
        <v>3.8340849544733845E-2</v>
      </c>
      <c r="O64" s="33">
        <f t="shared" si="35"/>
        <v>3.4981671483453707E-3</v>
      </c>
      <c r="P64" s="6">
        <v>69.809997999999993</v>
      </c>
      <c r="Q64" s="37">
        <f t="shared" si="19"/>
        <v>-9.7872624113476154E-3</v>
      </c>
      <c r="R64" s="33">
        <f t="shared" si="36"/>
        <v>-4.6722388065628022E-4</v>
      </c>
      <c r="S64" s="6">
        <v>28.541665999999999</v>
      </c>
      <c r="T64" s="37">
        <f t="shared" si="20"/>
        <v>-4.3912152781825468E-2</v>
      </c>
      <c r="U64" s="33">
        <f t="shared" si="37"/>
        <v>-8.5705801867550771E-4</v>
      </c>
      <c r="V64" s="6">
        <v>248.80830399999999</v>
      </c>
      <c r="W64" s="37">
        <f t="shared" si="21"/>
        <v>0.10500512822070653</v>
      </c>
      <c r="X64" s="33">
        <f t="shared" si="38"/>
        <v>1.7865762426435242E-2</v>
      </c>
      <c r="Y64" s="6">
        <v>17.325953999999999</v>
      </c>
      <c r="Z64" s="37">
        <f t="shared" si="22"/>
        <v>0.15601584878850872</v>
      </c>
      <c r="AA64" s="33">
        <f t="shared" si="39"/>
        <v>1.848468479607904E-3</v>
      </c>
      <c r="AB64" s="6">
        <v>103.831352</v>
      </c>
      <c r="AC64" s="37">
        <f t="shared" si="23"/>
        <v>8.2920882963996786E-2</v>
      </c>
      <c r="AD64" s="33">
        <f t="shared" si="40"/>
        <v>5.88760412759275E-3</v>
      </c>
      <c r="AE64" s="6">
        <v>156.952057</v>
      </c>
      <c r="AF64" s="37">
        <f t="shared" si="24"/>
        <v>5.8922788791108734E-3</v>
      </c>
      <c r="AG64" s="33">
        <f t="shared" si="41"/>
        <v>6.3240672512269612E-4</v>
      </c>
      <c r="AH64" s="6">
        <v>47.712826</v>
      </c>
      <c r="AI64" s="37">
        <f t="shared" si="25"/>
        <v>0.11284114630916174</v>
      </c>
      <c r="AJ64" s="33">
        <f t="shared" si="42"/>
        <v>3.6817034438338483E-3</v>
      </c>
      <c r="AK64" s="6">
        <v>136.713989</v>
      </c>
      <c r="AL64" s="37">
        <f t="shared" si="26"/>
        <v>0.10912690375599481</v>
      </c>
      <c r="AM64" s="33">
        <f t="shared" si="43"/>
        <v>1.0202132567835859E-2</v>
      </c>
      <c r="AN64" s="6">
        <v>175.29151899999999</v>
      </c>
      <c r="AO64" s="37">
        <f t="shared" si="27"/>
        <v>-1.1286214733980922E-2</v>
      </c>
      <c r="AP64" s="33">
        <f t="shared" si="44"/>
        <v>-1.3528678854393627E-3</v>
      </c>
      <c r="AQ64" s="6">
        <v>118.11385300000001</v>
      </c>
      <c r="AR64" s="37">
        <f t="shared" si="28"/>
        <v>0.10282084732682466</v>
      </c>
      <c r="AS64" s="33">
        <f t="shared" si="45"/>
        <v>8.3047810965269017E-3</v>
      </c>
      <c r="AT64" s="6">
        <v>70.480002999999996</v>
      </c>
      <c r="AU64" s="37">
        <f t="shared" si="29"/>
        <v>-3.4388204805814677E-2</v>
      </c>
      <c r="AV64" s="33">
        <f t="shared" si="46"/>
        <v>-1.657378087296633E-3</v>
      </c>
      <c r="AW64" s="6">
        <v>34.105541000000002</v>
      </c>
      <c r="AX64" s="37">
        <f t="shared" si="30"/>
        <v>-8.9911163659301303E-3</v>
      </c>
      <c r="AY64" s="33">
        <f t="shared" si="47"/>
        <v>-2.0969338747316719E-4</v>
      </c>
      <c r="AZ64" s="6">
        <v>77.917479999999998</v>
      </c>
      <c r="BA64" s="37">
        <f t="shared" si="31"/>
        <v>1.0288353686422346E-2</v>
      </c>
      <c r="BB64" s="33">
        <f t="shared" si="48"/>
        <v>5.4818476052493758E-4</v>
      </c>
    </row>
    <row r="65" spans="6:54" x14ac:dyDescent="0.35">
      <c r="F65" s="6">
        <f t="shared" si="32"/>
        <v>1519.6073629999999</v>
      </c>
      <c r="G65" s="32">
        <f t="shared" si="33"/>
        <v>1.0126420523001433E-2</v>
      </c>
      <c r="I65" s="15" t="s">
        <v>98</v>
      </c>
      <c r="J65" s="6">
        <v>44.670658000000003</v>
      </c>
      <c r="K65" s="37">
        <f t="shared" si="17"/>
        <v>3.0934336542829961E-2</v>
      </c>
      <c r="L65" s="33">
        <f t="shared" si="34"/>
        <v>9.127467542081408E-4</v>
      </c>
      <c r="M65" s="6">
        <v>142.63580300000001</v>
      </c>
      <c r="N65" s="37">
        <f t="shared" si="18"/>
        <v>6.9044787196903712E-2</v>
      </c>
      <c r="O65" s="33">
        <f t="shared" si="35"/>
        <v>6.504989327407654E-3</v>
      </c>
      <c r="P65" s="6">
        <v>71.470000999999996</v>
      </c>
      <c r="Q65" s="37">
        <f t="shared" si="19"/>
        <v>2.3778871903133464E-2</v>
      </c>
      <c r="R65" s="33">
        <f t="shared" si="36"/>
        <v>1.1225409090057121E-3</v>
      </c>
      <c r="S65" s="6">
        <v>28.574404000000001</v>
      </c>
      <c r="T65" s="37">
        <f t="shared" si="20"/>
        <v>1.1470248443101372E-3</v>
      </c>
      <c r="U65" s="33">
        <f t="shared" si="37"/>
        <v>2.1648965432271718E-5</v>
      </c>
      <c r="V65" s="6">
        <v>248.51686100000001</v>
      </c>
      <c r="W65" s="37">
        <f t="shared" si="21"/>
        <v>-1.1713555991281818E-3</v>
      </c>
      <c r="X65" s="33">
        <f t="shared" si="38"/>
        <v>-1.9227895749825919E-4</v>
      </c>
      <c r="Y65" s="6">
        <v>17.731490999999998</v>
      </c>
      <c r="Z65" s="37">
        <f t="shared" si="22"/>
        <v>2.3406330179567541E-2</v>
      </c>
      <c r="AA65" s="33">
        <f t="shared" si="39"/>
        <v>2.7413578096523313E-4</v>
      </c>
      <c r="AB65" s="6">
        <v>109.841042</v>
      </c>
      <c r="AC65" s="37">
        <f t="shared" si="23"/>
        <v>5.7879338795472933E-2</v>
      </c>
      <c r="AD65" s="33">
        <f t="shared" si="40"/>
        <v>4.1992849633550548E-3</v>
      </c>
      <c r="AE65" s="6">
        <v>151.17308</v>
      </c>
      <c r="AF65" s="37">
        <f t="shared" si="24"/>
        <v>-3.6820014407329481E-2</v>
      </c>
      <c r="AG65" s="33">
        <f t="shared" si="41"/>
        <v>-3.6765930094857084E-3</v>
      </c>
      <c r="AH65" s="6">
        <v>43.854534000000001</v>
      </c>
      <c r="AI65" s="37">
        <f t="shared" si="25"/>
        <v>-8.0864881069924441E-2</v>
      </c>
      <c r="AJ65" s="33">
        <f t="shared" si="42"/>
        <v>-2.3424028847441603E-3</v>
      </c>
      <c r="AK65" s="6">
        <v>148.020905</v>
      </c>
      <c r="AL65" s="37">
        <f t="shared" si="26"/>
        <v>8.2704894229953321E-2</v>
      </c>
      <c r="AM65" s="33">
        <f t="shared" si="43"/>
        <v>8.0861428115913663E-3</v>
      </c>
      <c r="AN65" s="6">
        <v>179.254166</v>
      </c>
      <c r="AO65" s="37">
        <f t="shared" si="27"/>
        <v>2.2606039485572625E-2</v>
      </c>
      <c r="AP65" s="33">
        <f t="shared" si="44"/>
        <v>2.6765840223927171E-3</v>
      </c>
      <c r="AQ65" s="6">
        <v>131.38960299999999</v>
      </c>
      <c r="AR65" s="37">
        <f t="shared" si="28"/>
        <v>0.11239790814376352</v>
      </c>
      <c r="AS65" s="33">
        <f t="shared" si="45"/>
        <v>9.7545304890155563E-3</v>
      </c>
      <c r="AT65" s="6">
        <v>82.110000999999997</v>
      </c>
      <c r="AU65" s="37">
        <f t="shared" si="29"/>
        <v>0.16501131533720281</v>
      </c>
      <c r="AV65" s="33">
        <f t="shared" si="46"/>
        <v>8.9494619333442427E-3</v>
      </c>
      <c r="AW65" s="6">
        <v>34.122711000000002</v>
      </c>
      <c r="AX65" s="37">
        <f t="shared" si="30"/>
        <v>5.0343725672025337E-4</v>
      </c>
      <c r="AY65" s="33">
        <f t="shared" si="47"/>
        <v>1.1346868497060635E-5</v>
      </c>
      <c r="AZ65" s="6">
        <v>80.589363000000006</v>
      </c>
      <c r="BA65" s="37">
        <f t="shared" si="31"/>
        <v>3.4291188575400644E-2</v>
      </c>
      <c r="BB65" s="33">
        <f t="shared" si="48"/>
        <v>1.8253552661494895E-3</v>
      </c>
    </row>
    <row r="66" spans="6:54" x14ac:dyDescent="0.35">
      <c r="F66" s="6">
        <f t="shared" si="32"/>
        <v>1383.889735</v>
      </c>
      <c r="G66" s="32">
        <f t="shared" si="33"/>
        <v>-8.0308500858244772E-2</v>
      </c>
      <c r="I66" s="15" t="s">
        <v>99</v>
      </c>
      <c r="J66" s="6">
        <v>44.233173000000001</v>
      </c>
      <c r="K66" s="37">
        <f t="shared" si="17"/>
        <v>-9.7935651630652563E-3</v>
      </c>
      <c r="L66" s="33">
        <f t="shared" si="34"/>
        <v>-2.8507394258041557E-4</v>
      </c>
      <c r="M66" s="6">
        <v>133.941193</v>
      </c>
      <c r="N66" s="37">
        <f t="shared" si="18"/>
        <v>-6.0956715054214058E-2</v>
      </c>
      <c r="O66" s="33">
        <f t="shared" si="35"/>
        <v>-5.3728452062800983E-3</v>
      </c>
      <c r="P66" s="6">
        <v>68.160004000000001</v>
      </c>
      <c r="Q66" s="37">
        <f t="shared" si="19"/>
        <v>-4.6313095756078074E-2</v>
      </c>
      <c r="R66" s="33">
        <f t="shared" si="36"/>
        <v>-2.0773134355934709E-3</v>
      </c>
      <c r="S66" s="6">
        <v>26.741178999999999</v>
      </c>
      <c r="T66" s="37">
        <f t="shared" si="20"/>
        <v>-6.4156193773980449E-2</v>
      </c>
      <c r="U66" s="33">
        <f t="shared" si="37"/>
        <v>-1.1289839095552584E-3</v>
      </c>
      <c r="V66" s="6">
        <v>275.10311899999999</v>
      </c>
      <c r="W66" s="37">
        <f t="shared" si="21"/>
        <v>0.10697969503163805</v>
      </c>
      <c r="X66" s="33">
        <f t="shared" si="38"/>
        <v>1.9367139492382439E-2</v>
      </c>
      <c r="Y66" s="6">
        <v>18.555423999999999</v>
      </c>
      <c r="Z66" s="37">
        <f t="shared" si="22"/>
        <v>4.6467214742403805E-2</v>
      </c>
      <c r="AA66" s="33">
        <f t="shared" si="39"/>
        <v>5.673958238410782E-4</v>
      </c>
      <c r="AB66" s="6">
        <v>106.76102400000001</v>
      </c>
      <c r="AC66" s="37">
        <f t="shared" si="23"/>
        <v>-2.8040684464737647E-2</v>
      </c>
      <c r="AD66" s="33">
        <f t="shared" si="40"/>
        <v>-1.9700169004223784E-3</v>
      </c>
      <c r="AE66" s="6">
        <v>166.71159399999999</v>
      </c>
      <c r="AF66" s="37">
        <f t="shared" si="24"/>
        <v>0.10278625003869732</v>
      </c>
      <c r="AG66" s="33">
        <f t="shared" si="41"/>
        <v>1.1276373096406082E-2</v>
      </c>
      <c r="AH66" s="6">
        <v>44.825431999999999</v>
      </c>
      <c r="AI66" s="37">
        <f t="shared" si="25"/>
        <v>2.2139056363020486E-2</v>
      </c>
      <c r="AJ66" s="33">
        <f t="shared" si="42"/>
        <v>6.530586714094134E-4</v>
      </c>
      <c r="AK66" s="6">
        <v>136.90685999999999</v>
      </c>
      <c r="AL66" s="37">
        <f t="shared" si="26"/>
        <v>-7.5084292992263518E-2</v>
      </c>
      <c r="AM66" s="33">
        <f t="shared" si="43"/>
        <v>-6.7646123855289609E-3</v>
      </c>
      <c r="AN66" s="6">
        <v>194.094482</v>
      </c>
      <c r="AO66" s="37">
        <f t="shared" si="27"/>
        <v>8.2789239051771893E-2</v>
      </c>
      <c r="AP66" s="33">
        <f t="shared" si="44"/>
        <v>1.0574398927104855E-2</v>
      </c>
      <c r="AQ66" s="6">
        <v>115.92926799999999</v>
      </c>
      <c r="AR66" s="37">
        <f t="shared" si="28"/>
        <v>-0.11766787209182755</v>
      </c>
      <c r="AS66" s="33">
        <f t="shared" si="45"/>
        <v>-8.9767597939200017E-3</v>
      </c>
      <c r="AT66" s="6">
        <v>78.220000999999996</v>
      </c>
      <c r="AU66" s="37">
        <f t="shared" si="29"/>
        <v>-4.7375471350925943E-2</v>
      </c>
      <c r="AV66" s="33">
        <f t="shared" si="46"/>
        <v>-2.4385966445497533E-3</v>
      </c>
      <c r="AW66" s="6">
        <v>31.667591000000002</v>
      </c>
      <c r="AX66" s="37">
        <f t="shared" si="30"/>
        <v>-7.1949734591721062E-2</v>
      </c>
      <c r="AY66" s="33">
        <f t="shared" si="47"/>
        <v>-1.4993838692062029E-3</v>
      </c>
      <c r="AZ66" s="6">
        <v>77.757019</v>
      </c>
      <c r="BA66" s="37">
        <f t="shared" si="31"/>
        <v>-3.5145382648079822E-2</v>
      </c>
      <c r="BB66" s="33">
        <f t="shared" si="48"/>
        <v>-1.798359400505888E-3</v>
      </c>
    </row>
    <row r="67" spans="6:54" x14ac:dyDescent="0.35">
      <c r="F67" s="6">
        <f t="shared" si="32"/>
        <v>1111.959552</v>
      </c>
      <c r="G67" s="32">
        <f t="shared" si="33"/>
        <v>-0.16635012346385275</v>
      </c>
      <c r="I67" s="15" t="s">
        <v>100</v>
      </c>
      <c r="J67" s="6">
        <v>38.571719999999999</v>
      </c>
      <c r="K67" s="37">
        <f t="shared" si="17"/>
        <v>-0.12799111200998403</v>
      </c>
      <c r="L67" s="33">
        <f t="shared" si="34"/>
        <v>-3.5673632154932782E-3</v>
      </c>
      <c r="M67" s="6">
        <v>122.563911</v>
      </c>
      <c r="N67" s="37">
        <f t="shared" si="18"/>
        <v>-8.4942367207375802E-2</v>
      </c>
      <c r="O67" s="33">
        <f t="shared" si="35"/>
        <v>-7.5229033580006483E-3</v>
      </c>
      <c r="P67" s="6">
        <v>60.77</v>
      </c>
      <c r="Q67" s="37">
        <f t="shared" si="19"/>
        <v>-0.10842141382503437</v>
      </c>
      <c r="R67" s="33">
        <f t="shared" si="36"/>
        <v>-4.7610507914832819E-3</v>
      </c>
      <c r="S67" s="6">
        <v>18.979858</v>
      </c>
      <c r="T67" s="37">
        <f t="shared" si="20"/>
        <v>-0.29023854931751508</v>
      </c>
      <c r="U67" s="33">
        <f t="shared" si="37"/>
        <v>-3.9805819154894112E-3</v>
      </c>
      <c r="V67" s="6">
        <v>284.38232399999998</v>
      </c>
      <c r="W67" s="37">
        <f t="shared" si="21"/>
        <v>3.3729915653918814E-2</v>
      </c>
      <c r="X67" s="33">
        <f t="shared" si="38"/>
        <v>6.9313266508082101E-3</v>
      </c>
      <c r="Y67" s="6">
        <v>18.094151</v>
      </c>
      <c r="Z67" s="37">
        <f t="shared" si="22"/>
        <v>-2.4859200199359419E-2</v>
      </c>
      <c r="AA67" s="33">
        <f t="shared" si="39"/>
        <v>-3.2503031908567446E-4</v>
      </c>
      <c r="AB67" s="6">
        <v>96.263176000000001</v>
      </c>
      <c r="AC67" s="37">
        <f t="shared" si="23"/>
        <v>-9.8330341979484981E-2</v>
      </c>
      <c r="AD67" s="33">
        <f t="shared" si="40"/>
        <v>-6.8398448060685638E-3</v>
      </c>
      <c r="AE67" s="6">
        <v>156.04959099999999</v>
      </c>
      <c r="AF67" s="37">
        <f t="shared" si="24"/>
        <v>-6.3954778094197806E-2</v>
      </c>
      <c r="AG67" s="33">
        <f t="shared" si="41"/>
        <v>-7.2116417310482666E-3</v>
      </c>
      <c r="AH67" s="6">
        <v>45.621983</v>
      </c>
      <c r="AI67" s="37">
        <f t="shared" si="25"/>
        <v>1.7770068562864064E-2</v>
      </c>
      <c r="AJ67" s="33">
        <f t="shared" si="42"/>
        <v>5.8581673480208221E-4</v>
      </c>
      <c r="AK67" s="6">
        <v>121.208412</v>
      </c>
      <c r="AL67" s="37">
        <f t="shared" si="26"/>
        <v>-0.11466516725312377</v>
      </c>
      <c r="AM67" s="33">
        <f t="shared" si="43"/>
        <v>-1.0042984265986722E-2</v>
      </c>
      <c r="AN67" s="6">
        <v>176.13369800000001</v>
      </c>
      <c r="AO67" s="37">
        <f t="shared" si="27"/>
        <v>-9.2536293741725173E-2</v>
      </c>
      <c r="AP67" s="33">
        <f t="shared" si="44"/>
        <v>-1.1777498744106454E-2</v>
      </c>
      <c r="AQ67" s="6">
        <v>79.619681999999997</v>
      </c>
      <c r="AR67" s="37">
        <f t="shared" si="28"/>
        <v>-0.31320465165017686</v>
      </c>
      <c r="AS67" s="33">
        <f t="shared" si="45"/>
        <v>-1.8019683313358674E-2</v>
      </c>
      <c r="AT67" s="6">
        <v>65</v>
      </c>
      <c r="AU67" s="37">
        <f t="shared" si="29"/>
        <v>-0.16901049387611228</v>
      </c>
      <c r="AV67" s="33">
        <f t="shared" si="46"/>
        <v>-7.9382640279120915E-3</v>
      </c>
      <c r="AW67" s="6">
        <v>28.740589</v>
      </c>
      <c r="AX67" s="37">
        <f t="shared" si="30"/>
        <v>-9.2428944153030185E-2</v>
      </c>
      <c r="AY67" s="33">
        <f t="shared" si="47"/>
        <v>-1.9195621070245122E-3</v>
      </c>
      <c r="AZ67" s="6">
        <v>71.890640000000005</v>
      </c>
      <c r="BA67" s="37">
        <f t="shared" si="31"/>
        <v>-7.5445009022272247E-2</v>
      </c>
      <c r="BB67" s="33">
        <f t="shared" si="48"/>
        <v>-3.919235648797501E-3</v>
      </c>
    </row>
    <row r="68" spans="6:54" x14ac:dyDescent="0.35">
      <c r="F68" s="6">
        <f t="shared" si="32"/>
        <v>1269.3061039999998</v>
      </c>
      <c r="G68" s="32">
        <f t="shared" si="33"/>
        <v>0.14769589860689405</v>
      </c>
      <c r="I68" s="15" t="s">
        <v>101</v>
      </c>
      <c r="J68" s="6">
        <v>32.270682999999998</v>
      </c>
      <c r="K68" s="37">
        <f t="shared" si="17"/>
        <v>-0.16335898425063755</v>
      </c>
      <c r="L68" s="33">
        <f t="shared" si="34"/>
        <v>-4.7409152486459476E-3</v>
      </c>
      <c r="M68" s="6">
        <v>86.998458999999997</v>
      </c>
      <c r="N68" s="37">
        <f t="shared" si="18"/>
        <v>-0.29017882759958602</v>
      </c>
      <c r="O68" s="33">
        <f t="shared" si="35"/>
        <v>-2.2703263612587458E-2</v>
      </c>
      <c r="P68" s="6">
        <v>45.459999000000003</v>
      </c>
      <c r="Q68" s="37">
        <f t="shared" si="19"/>
        <v>-0.25193353628435083</v>
      </c>
      <c r="R68" s="33">
        <f t="shared" si="36"/>
        <v>-1.0299743625524476E-2</v>
      </c>
      <c r="S68" s="6">
        <v>12.19</v>
      </c>
      <c r="T68" s="37">
        <f t="shared" si="20"/>
        <v>-0.35774018962628701</v>
      </c>
      <c r="U68" s="33">
        <f t="shared" si="37"/>
        <v>-3.9217729671019892E-3</v>
      </c>
      <c r="V68" s="6">
        <v>278.71542399999998</v>
      </c>
      <c r="W68" s="37">
        <f t="shared" si="21"/>
        <v>-1.9927047223933646E-2</v>
      </c>
      <c r="X68" s="33">
        <f t="shared" si="38"/>
        <v>-4.9947638887558096E-3</v>
      </c>
      <c r="Y68" s="6">
        <v>15.108919999999999</v>
      </c>
      <c r="Z68" s="37">
        <f t="shared" si="22"/>
        <v>-0.16498320368830793</v>
      </c>
      <c r="AA68" s="33">
        <f t="shared" si="39"/>
        <v>-2.2417344420369253E-3</v>
      </c>
      <c r="AB68" s="6">
        <v>67.686012000000005</v>
      </c>
      <c r="AC68" s="37">
        <f t="shared" si="23"/>
        <v>-0.29686496111451793</v>
      </c>
      <c r="AD68" s="33">
        <f t="shared" si="40"/>
        <v>-1.8070446253405443E-2</v>
      </c>
      <c r="AE68" s="6">
        <v>125.193817</v>
      </c>
      <c r="AF68" s="37">
        <f t="shared" si="24"/>
        <v>-0.19773056630439997</v>
      </c>
      <c r="AG68" s="33">
        <f t="shared" si="41"/>
        <v>-2.2262180570053157E-2</v>
      </c>
      <c r="AH68" s="6">
        <v>41.963123000000003</v>
      </c>
      <c r="AI68" s="37">
        <f t="shared" si="25"/>
        <v>-8.0199495054829095E-2</v>
      </c>
      <c r="AJ68" s="33">
        <f t="shared" si="42"/>
        <v>-3.0265680702778702E-3</v>
      </c>
      <c r="AK68" s="6">
        <v>73.419037000000003</v>
      </c>
      <c r="AL68" s="37">
        <f t="shared" si="26"/>
        <v>-0.39427440894118798</v>
      </c>
      <c r="AM68" s="33">
        <f t="shared" si="43"/>
        <v>-2.603264423255407E-2</v>
      </c>
      <c r="AN68" s="6">
        <v>150.929382</v>
      </c>
      <c r="AO68" s="37">
        <f t="shared" si="27"/>
        <v>-0.14309763711427897</v>
      </c>
      <c r="AP68" s="33">
        <f t="shared" si="44"/>
        <v>-1.9423042768482272E-2</v>
      </c>
      <c r="AQ68" s="6">
        <v>31.853811</v>
      </c>
      <c r="AR68" s="37">
        <f t="shared" si="28"/>
        <v>-0.59992541793874532</v>
      </c>
      <c r="AS68" s="33">
        <f t="shared" si="45"/>
        <v>-1.7185796769986113E-2</v>
      </c>
      <c r="AT68" s="6">
        <v>66.040001000000004</v>
      </c>
      <c r="AU68" s="37">
        <f t="shared" si="29"/>
        <v>1.6000015384615443E-2</v>
      </c>
      <c r="AV68" s="33">
        <f t="shared" si="46"/>
        <v>9.5025131993292081E-4</v>
      </c>
      <c r="AW68" s="6">
        <v>23.591341</v>
      </c>
      <c r="AX68" s="37">
        <f t="shared" si="30"/>
        <v>-0.17916292529704245</v>
      </c>
      <c r="AY68" s="33">
        <f t="shared" si="47"/>
        <v>-3.8011217742927889E-3</v>
      </c>
      <c r="AZ68" s="6">
        <v>60.539543000000002</v>
      </c>
      <c r="BA68" s="37">
        <f t="shared" si="31"/>
        <v>-0.15789394836379259</v>
      </c>
      <c r="BB68" s="33">
        <f t="shared" si="48"/>
        <v>-8.5963805600813795E-3</v>
      </c>
    </row>
    <row r="69" spans="6:54" x14ac:dyDescent="0.35">
      <c r="F69" s="6">
        <f t="shared" ref="F69:F100" si="49">SUM(J70,M70,P70,S70,V70,Y70,AB70,AE70,AH70,AK70,AN70,AQ70,AT70,AW70,AZ70)</f>
        <v>1293.4713640000002</v>
      </c>
      <c r="G69" s="32">
        <f t="shared" ref="G69:G100" si="50">SUM(L70,O70,R70,U70,X70,AA70,AD70,AG70,AJ70,AM70,AP70,AS70,AV70,AY70,BB70)</f>
        <v>2.2804318067860034E-2</v>
      </c>
      <c r="I69" s="15" t="s">
        <v>102</v>
      </c>
      <c r="J69" s="6">
        <v>38.310352000000002</v>
      </c>
      <c r="K69" s="37">
        <f t="shared" si="17"/>
        <v>0.18715652841930874</v>
      </c>
      <c r="L69" s="33">
        <f t="shared" si="34"/>
        <v>5.6487812201064802E-3</v>
      </c>
      <c r="M69" s="6">
        <v>106.392754</v>
      </c>
      <c r="N69" s="37">
        <f t="shared" si="18"/>
        <v>0.22292687965886845</v>
      </c>
      <c r="O69" s="33">
        <f t="shared" si="35"/>
        <v>1.8685646112305783E-2</v>
      </c>
      <c r="P69" s="6">
        <v>44.869999</v>
      </c>
      <c r="Q69" s="37">
        <f t="shared" si="19"/>
        <v>-1.2978442872381132E-2</v>
      </c>
      <c r="R69" s="33">
        <f t="shared" si="36"/>
        <v>-4.5878824412026823E-4</v>
      </c>
      <c r="S69" s="6">
        <v>12.01</v>
      </c>
      <c r="T69" s="37">
        <f t="shared" si="20"/>
        <v>-1.4766201804757975E-2</v>
      </c>
      <c r="U69" s="33">
        <f t="shared" si="37"/>
        <v>-1.3971577314272752E-4</v>
      </c>
      <c r="V69" s="6">
        <v>315.40692100000001</v>
      </c>
      <c r="W69" s="37">
        <f t="shared" si="21"/>
        <v>0.13164501796642597</v>
      </c>
      <c r="X69" s="33">
        <f t="shared" si="38"/>
        <v>3.2712164269069102E-2</v>
      </c>
      <c r="Y69" s="6">
        <v>13.625291000000001</v>
      </c>
      <c r="Z69" s="37">
        <f t="shared" si="22"/>
        <v>-9.8195569239892644E-2</v>
      </c>
      <c r="AA69" s="33">
        <f t="shared" si="39"/>
        <v>-1.0540745069986574E-3</v>
      </c>
      <c r="AB69" s="6">
        <v>75.095359999999999</v>
      </c>
      <c r="AC69" s="37">
        <f t="shared" si="23"/>
        <v>0.10946645815091002</v>
      </c>
      <c r="AD69" s="33">
        <f t="shared" si="40"/>
        <v>6.4763125749275714E-3</v>
      </c>
      <c r="AE69" s="6">
        <v>135.99070699999999</v>
      </c>
      <c r="AF69" s="37">
        <f t="shared" si="24"/>
        <v>8.6241399605221647E-2</v>
      </c>
      <c r="AG69" s="33">
        <f t="shared" si="41"/>
        <v>9.2397167775564518E-3</v>
      </c>
      <c r="AH69" s="6">
        <v>43.745514</v>
      </c>
      <c r="AI69" s="37">
        <f t="shared" si="25"/>
        <v>4.2475175167491629E-2</v>
      </c>
      <c r="AJ69" s="33">
        <f t="shared" si="42"/>
        <v>1.463869403988904E-3</v>
      </c>
      <c r="AK69" s="6">
        <v>89.249129999999994</v>
      </c>
      <c r="AL69" s="37">
        <f t="shared" si="26"/>
        <v>0.21561292066524912</v>
      </c>
      <c r="AM69" s="33">
        <f t="shared" si="43"/>
        <v>1.5160460920727209E-2</v>
      </c>
      <c r="AN69" s="6">
        <v>171.20237700000001</v>
      </c>
      <c r="AO69" s="37">
        <f t="shared" si="27"/>
        <v>0.13432106281333617</v>
      </c>
      <c r="AP69" s="33">
        <f t="shared" si="44"/>
        <v>1.811705242915106E-2</v>
      </c>
      <c r="AQ69" s="6">
        <v>46.77</v>
      </c>
      <c r="AR69" s="37">
        <f t="shared" si="28"/>
        <v>0.46827015455073812</v>
      </c>
      <c r="AS69" s="33">
        <f t="shared" si="45"/>
        <v>1.7254305371510313E-2</v>
      </c>
      <c r="AT69" s="6">
        <v>76.959998999999996</v>
      </c>
      <c r="AU69" s="37">
        <f t="shared" si="29"/>
        <v>0.16535429792013467</v>
      </c>
      <c r="AV69" s="33">
        <f t="shared" si="46"/>
        <v>1.0025687706437808E-2</v>
      </c>
      <c r="AW69" s="6">
        <v>29.017520999999999</v>
      </c>
      <c r="AX69" s="37">
        <f t="shared" si="30"/>
        <v>0.23000727258361442</v>
      </c>
      <c r="AY69" s="33">
        <f t="shared" si="47"/>
        <v>5.258180703074722E-3</v>
      </c>
      <c r="AZ69" s="6">
        <v>70.660178999999999</v>
      </c>
      <c r="BA69" s="37">
        <f t="shared" si="31"/>
        <v>0.16717397420723834</v>
      </c>
      <c r="BB69" s="33">
        <f t="shared" si="48"/>
        <v>9.3062996423003454E-3</v>
      </c>
    </row>
    <row r="70" spans="6:54" x14ac:dyDescent="0.35">
      <c r="F70" s="6">
        <f t="shared" si="49"/>
        <v>1295.4336940000003</v>
      </c>
      <c r="G70" s="32">
        <f t="shared" si="50"/>
        <v>7.369321241865792E-3</v>
      </c>
      <c r="I70" s="15" t="s">
        <v>103</v>
      </c>
      <c r="J70" s="6">
        <v>43.696415000000002</v>
      </c>
      <c r="K70" s="37">
        <f t="shared" si="17"/>
        <v>0.14059027700920107</v>
      </c>
      <c r="L70" s="33">
        <f t="shared" ref="L70:L101" si="51">(J70/$F69)*K70</f>
        <v>4.7494604520359578E-3</v>
      </c>
      <c r="M70" s="6">
        <v>103.507339</v>
      </c>
      <c r="N70" s="37">
        <f t="shared" si="18"/>
        <v>-2.7120408970708613E-2</v>
      </c>
      <c r="O70" s="33">
        <f t="shared" ref="O70:O101" si="52">(M70/$F69)*N70</f>
        <v>-2.1702539718148543E-3</v>
      </c>
      <c r="P70" s="6">
        <v>49.16</v>
      </c>
      <c r="Q70" s="37">
        <f t="shared" si="19"/>
        <v>9.5609563084679286E-2</v>
      </c>
      <c r="R70" s="33">
        <f t="shared" ref="R70:R101" si="53">(P70/$F69)*Q70</f>
        <v>3.6337612505836906E-3</v>
      </c>
      <c r="S70" s="6">
        <v>10.5</v>
      </c>
      <c r="T70" s="37">
        <f t="shared" si="20"/>
        <v>-0.12572855953372189</v>
      </c>
      <c r="U70" s="33">
        <f t="shared" ref="U70:U101" si="54">(S70/$F69)*T70</f>
        <v>-1.020625513518581E-3</v>
      </c>
      <c r="V70" s="6">
        <v>317.191284</v>
      </c>
      <c r="W70" s="37">
        <f t="shared" si="21"/>
        <v>5.657336225668887E-3</v>
      </c>
      <c r="X70" s="33">
        <f t="shared" ref="X70:X101" si="55">(V70/$F69)*W70</f>
        <v>1.3873192645644282E-3</v>
      </c>
      <c r="Y70" s="6">
        <v>13.300252</v>
      </c>
      <c r="Z70" s="37">
        <f t="shared" si="22"/>
        <v>-2.3855563892176707E-2</v>
      </c>
      <c r="AA70" s="33">
        <f t="shared" ref="AA70:AA101" si="56">(Y70/$F69)*Z70</f>
        <v>-2.4529728310865876E-4</v>
      </c>
      <c r="AB70" s="6">
        <v>78.666138000000004</v>
      </c>
      <c r="AC70" s="37">
        <f t="shared" si="23"/>
        <v>4.7549915201152301E-2</v>
      </c>
      <c r="AD70" s="33">
        <f t="shared" ref="AD70:AD101" si="57">(AB70/$F69)*AC70</f>
        <v>2.8918832648406E-3</v>
      </c>
      <c r="AE70" s="6">
        <v>127.971802</v>
      </c>
      <c r="AF70" s="37">
        <f t="shared" si="24"/>
        <v>-5.8966566002190066E-2</v>
      </c>
      <c r="AG70" s="33">
        <f t="shared" ref="AG70:AG101" si="58">(AE70/$F69)*AF70</f>
        <v>-5.8339580752034314E-3</v>
      </c>
      <c r="AH70" s="6">
        <v>48.351703999999998</v>
      </c>
      <c r="AI70" s="37">
        <f t="shared" si="25"/>
        <v>0.10529513951990593</v>
      </c>
      <c r="AJ70" s="33">
        <f t="shared" ref="AJ70:AJ101" si="59">(AH70/$F69)*AI70</f>
        <v>3.9360743193887918E-3</v>
      </c>
      <c r="AK70" s="6">
        <v>86.854491999999993</v>
      </c>
      <c r="AL70" s="37">
        <f t="shared" si="26"/>
        <v>-2.6830939416440259E-2</v>
      </c>
      <c r="AM70" s="33">
        <f t="shared" ref="AM70:AM101" si="60">(AK70/$F69)*AL70</f>
        <v>-1.8016538114079925E-3</v>
      </c>
      <c r="AN70" s="6">
        <v>170.070526</v>
      </c>
      <c r="AO70" s="37">
        <f t="shared" si="27"/>
        <v>-6.6111874135953829E-3</v>
      </c>
      <c r="AP70" s="33">
        <f t="shared" ref="AP70:AP101" si="61">(AN70/$F69)*AO70</f>
        <v>-8.6926402254294214E-4</v>
      </c>
      <c r="AQ70" s="6">
        <v>51.869999</v>
      </c>
      <c r="AR70" s="37">
        <f t="shared" si="28"/>
        <v>0.10904423775924731</v>
      </c>
      <c r="AS70" s="33">
        <f t="shared" ref="AS70:AS101" si="62">(AQ70/$F69)*AR70</f>
        <v>4.3728254532335508E-3</v>
      </c>
      <c r="AT70" s="6">
        <v>89.040001000000004</v>
      </c>
      <c r="AU70" s="37">
        <f t="shared" si="29"/>
        <v>0.15696468499174498</v>
      </c>
      <c r="AV70" s="33">
        <f t="shared" ref="AV70:AV101" si="63">(AT70/$F69)*AU70</f>
        <v>1.0805137320867396E-2</v>
      </c>
      <c r="AW70" s="6">
        <v>31.470932000000001</v>
      </c>
      <c r="AX70" s="37">
        <f t="shared" si="30"/>
        <v>8.4549296957517589E-2</v>
      </c>
      <c r="AY70" s="33">
        <f t="shared" ref="AY70:AY101" si="64">(AW70/$F69)*AX70</f>
        <v>2.0571349697060962E-3</v>
      </c>
      <c r="AZ70" s="6">
        <v>71.820480000000003</v>
      </c>
      <c r="BA70" s="37">
        <f t="shared" si="31"/>
        <v>1.6420861317093523E-2</v>
      </c>
      <c r="BB70" s="33">
        <f t="shared" ref="BB70:BB101" si="65">(AZ70/$F69)*BA70</f>
        <v>9.1177445023598442E-4</v>
      </c>
    </row>
    <row r="71" spans="6:54" x14ac:dyDescent="0.35">
      <c r="F71" s="6">
        <f t="shared" si="49"/>
        <v>1381.6727739999999</v>
      </c>
      <c r="G71" s="32">
        <f t="shared" si="50"/>
        <v>7.4207666898334398E-2</v>
      </c>
      <c r="I71" s="15" t="s">
        <v>104</v>
      </c>
      <c r="J71" s="6">
        <v>47.031010000000002</v>
      </c>
      <c r="K71" s="37">
        <f t="shared" ref="K71:K117" si="66">(J71-J70)/J70</f>
        <v>7.6312782181329974E-2</v>
      </c>
      <c r="L71" s="33">
        <f t="shared" si="51"/>
        <v>2.7705526253649776E-3</v>
      </c>
      <c r="M71" s="6">
        <v>93.979613999999998</v>
      </c>
      <c r="N71" s="37">
        <f t="shared" ref="N71:N117" si="67">(M71-M70)/M70</f>
        <v>-9.2048786994707726E-2</v>
      </c>
      <c r="O71" s="33">
        <f t="shared" si="52"/>
        <v>-6.6778481299335805E-3</v>
      </c>
      <c r="P71" s="6">
        <v>44.330002</v>
      </c>
      <c r="Q71" s="37">
        <f t="shared" ref="Q71:Q117" si="68">(P71-P70)/P70</f>
        <v>-9.8250569568755011E-2</v>
      </c>
      <c r="R71" s="33">
        <f t="shared" si="53"/>
        <v>-3.36215428520732E-3</v>
      </c>
      <c r="S71" s="6">
        <v>13.07</v>
      </c>
      <c r="T71" s="37">
        <f t="shared" ref="T71:T117" si="69">(S71-S70)/S70</f>
        <v>0.24476190476190479</v>
      </c>
      <c r="U71" s="33">
        <f t="shared" si="54"/>
        <v>2.4694726639077945E-3</v>
      </c>
      <c r="V71" s="6">
        <v>322.63885499999998</v>
      </c>
      <c r="W71" s="37">
        <f t="shared" ref="W71:W117" si="70">(V71-V70)/V70</f>
        <v>1.71744031907257E-2</v>
      </c>
      <c r="X71" s="33">
        <f t="shared" si="55"/>
        <v>4.2774321884853526E-3</v>
      </c>
      <c r="Y71" s="6">
        <v>15.311976</v>
      </c>
      <c r="Z71" s="37">
        <f t="shared" ref="Z71:Z117" si="71">(Y71-Y70)/Y70</f>
        <v>0.15125457773281281</v>
      </c>
      <c r="AA71" s="33">
        <f t="shared" si="56"/>
        <v>1.7878232400947291E-3</v>
      </c>
      <c r="AB71" s="6">
        <v>72.853722000000005</v>
      </c>
      <c r="AC71" s="37">
        <f t="shared" ref="AC71:AC117" si="72">(AB71-AB70)/AB70</f>
        <v>-7.3887140614428012E-2</v>
      </c>
      <c r="AD71" s="33">
        <f t="shared" si="57"/>
        <v>-4.1553290042017745E-3</v>
      </c>
      <c r="AE71" s="6">
        <v>132.510773</v>
      </c>
      <c r="AF71" s="37">
        <f t="shared" ref="AF71:AF117" si="73">(AE71-AE70)/AE70</f>
        <v>3.5468524542617626E-2</v>
      </c>
      <c r="AG71" s="33">
        <f t="shared" si="58"/>
        <v>3.6280989340329232E-3</v>
      </c>
      <c r="AH71" s="6">
        <v>46.14143</v>
      </c>
      <c r="AI71" s="37">
        <f t="shared" ref="AI71:AI117" si="74">(AH71-AH70)/AH70</f>
        <v>-4.5712432389145963E-2</v>
      </c>
      <c r="AJ71" s="33">
        <f t="shared" si="59"/>
        <v>-1.6282091541873316E-3</v>
      </c>
      <c r="AK71" s="6">
        <v>84.136002000000005</v>
      </c>
      <c r="AL71" s="37">
        <f t="shared" ref="AL71:AL117" si="75">(AK71-AK70)/AK70</f>
        <v>-3.1299359853489084E-2</v>
      </c>
      <c r="AM71" s="33">
        <f t="shared" si="60"/>
        <v>-2.0328350385117257E-3</v>
      </c>
      <c r="AN71" s="6">
        <v>169.504547</v>
      </c>
      <c r="AO71" s="37">
        <f t="shared" ref="AO71:AO117" si="76">(AN71-AN70)/AN70</f>
        <v>-3.3279076234526295E-3</v>
      </c>
      <c r="AP71" s="33">
        <f t="shared" si="61"/>
        <v>-4.3544912934091431E-4</v>
      </c>
      <c r="AQ71" s="6">
        <v>50.299999</v>
      </c>
      <c r="AR71" s="37">
        <f t="shared" ref="AR71:AR117" si="77">(AQ71-AQ70)/AQ70</f>
        <v>-3.0267978219934037E-2</v>
      </c>
      <c r="AS71" s="33">
        <f t="shared" si="62"/>
        <v>-1.1752660759452992E-3</v>
      </c>
      <c r="AT71" s="6">
        <v>107.050003</v>
      </c>
      <c r="AU71" s="37">
        <f t="shared" ref="AU71:AU117" si="78">(AT71-AT70)/AT70</f>
        <v>0.20226866349653341</v>
      </c>
      <c r="AV71" s="33">
        <f t="shared" si="63"/>
        <v>1.6714758257715883E-2</v>
      </c>
      <c r="AW71" s="6">
        <v>28.424233999999998</v>
      </c>
      <c r="AX71" s="37">
        <f t="shared" ref="AX71:AX117" si="79">(AW71-AW70)/AW70</f>
        <v>-9.6809906996081427E-2</v>
      </c>
      <c r="AY71" s="33">
        <f t="shared" si="64"/>
        <v>-2.1241901169623701E-3</v>
      </c>
      <c r="AZ71" s="6">
        <v>68.151527000000002</v>
      </c>
      <c r="BA71" s="37">
        <f t="shared" ref="BA71:BA117" si="80">(AZ71-AZ70)/AZ70</f>
        <v>-5.1085052620088334E-2</v>
      </c>
      <c r="BB71" s="33">
        <f t="shared" si="65"/>
        <v>-2.6875357334455513E-3</v>
      </c>
    </row>
    <row r="72" spans="6:54" x14ac:dyDescent="0.35">
      <c r="F72" s="6">
        <f t="shared" si="49"/>
        <v>1502.332746</v>
      </c>
      <c r="G72" s="32">
        <f t="shared" si="50"/>
        <v>9.6357432558118072E-2</v>
      </c>
      <c r="I72" s="15" t="s">
        <v>105</v>
      </c>
      <c r="J72" s="6">
        <v>53.540973999999999</v>
      </c>
      <c r="K72" s="37">
        <f t="shared" si="66"/>
        <v>0.1384185455511161</v>
      </c>
      <c r="L72" s="33">
        <f t="shared" si="51"/>
        <v>5.3638342507211639E-3</v>
      </c>
      <c r="M72" s="6">
        <v>122.620842</v>
      </c>
      <c r="N72" s="37">
        <f t="shared" si="67"/>
        <v>0.30476000891001742</v>
      </c>
      <c r="O72" s="33">
        <f t="shared" si="52"/>
        <v>2.7046873618480839E-2</v>
      </c>
      <c r="P72" s="6">
        <v>46.810001</v>
      </c>
      <c r="Q72" s="37">
        <f t="shared" si="68"/>
        <v>5.5944030861988216E-2</v>
      </c>
      <c r="R72" s="33">
        <f t="shared" si="53"/>
        <v>1.8953403366358144E-3</v>
      </c>
      <c r="S72" s="6">
        <v>11.12</v>
      </c>
      <c r="T72" s="37">
        <f t="shared" si="69"/>
        <v>-0.1491966335118593</v>
      </c>
      <c r="U72" s="33">
        <f t="shared" si="54"/>
        <v>-1.2007666329335049E-3</v>
      </c>
      <c r="V72" s="6">
        <v>363.38665800000001</v>
      </c>
      <c r="W72" s="37">
        <f t="shared" si="70"/>
        <v>0.12629539923206098</v>
      </c>
      <c r="X72" s="33">
        <f t="shared" si="55"/>
        <v>3.3216304114359288E-2</v>
      </c>
      <c r="Y72" s="6">
        <v>15.594806999999999</v>
      </c>
      <c r="Z72" s="37">
        <f t="shared" si="71"/>
        <v>1.8471228011329163E-2</v>
      </c>
      <c r="AA72" s="33">
        <f t="shared" si="56"/>
        <v>2.0848296449798331E-4</v>
      </c>
      <c r="AB72" s="6">
        <v>74.440726999999995</v>
      </c>
      <c r="AC72" s="37">
        <f t="shared" si="72"/>
        <v>2.1783444365409233E-2</v>
      </c>
      <c r="AD72" s="33">
        <f t="shared" si="57"/>
        <v>1.1736320391047359E-3</v>
      </c>
      <c r="AE72" s="6">
        <v>132.82341</v>
      </c>
      <c r="AF72" s="37">
        <f t="shared" si="73"/>
        <v>2.3593327011985294E-3</v>
      </c>
      <c r="AG72" s="33">
        <f t="shared" si="58"/>
        <v>2.2680812750653487E-4</v>
      </c>
      <c r="AH72" s="6">
        <v>48.745654999999999</v>
      </c>
      <c r="AI72" s="37">
        <f t="shared" si="74"/>
        <v>5.6440058316354728E-2</v>
      </c>
      <c r="AJ72" s="33">
        <f t="shared" si="59"/>
        <v>1.9912150421145295E-3</v>
      </c>
      <c r="AK72" s="6">
        <v>82.271324000000007</v>
      </c>
      <c r="AL72" s="37">
        <f t="shared" si="75"/>
        <v>-2.2162664681880152E-2</v>
      </c>
      <c r="AM72" s="33">
        <f t="shared" si="60"/>
        <v>-1.3196697518093521E-3</v>
      </c>
      <c r="AN72" s="6">
        <v>178.51866100000001</v>
      </c>
      <c r="AO72" s="37">
        <f t="shared" si="76"/>
        <v>5.3179186986647656E-2</v>
      </c>
      <c r="AP72" s="33">
        <f t="shared" si="61"/>
        <v>6.8710026227418192E-3</v>
      </c>
      <c r="AQ72" s="6">
        <v>48.709999000000003</v>
      </c>
      <c r="AR72" s="37">
        <f t="shared" si="77"/>
        <v>-3.1610338600603083E-2</v>
      </c>
      <c r="AS72" s="33">
        <f t="shared" si="62"/>
        <v>-1.1144024769102366E-3</v>
      </c>
      <c r="AT72" s="6">
        <v>102.699997</v>
      </c>
      <c r="AU72" s="37">
        <f t="shared" si="78"/>
        <v>-4.0635272098030743E-2</v>
      </c>
      <c r="AV72" s="33">
        <f t="shared" si="63"/>
        <v>-3.0204274131278067E-3</v>
      </c>
      <c r="AW72" s="6">
        <v>29.515459</v>
      </c>
      <c r="AX72" s="37">
        <f t="shared" si="79"/>
        <v>3.8390656367380087E-2</v>
      </c>
      <c r="AY72" s="33">
        <f t="shared" si="64"/>
        <v>8.2010579155734008E-4</v>
      </c>
      <c r="AZ72" s="6">
        <v>70.874260000000007</v>
      </c>
      <c r="BA72" s="37">
        <f t="shared" si="80"/>
        <v>3.9951166464692787E-2</v>
      </c>
      <c r="BB72" s="33">
        <f t="shared" si="65"/>
        <v>2.0493342653952577E-3</v>
      </c>
    </row>
    <row r="73" spans="6:54" x14ac:dyDescent="0.35">
      <c r="F73" s="6">
        <f t="shared" si="49"/>
        <v>1452.8000089999998</v>
      </c>
      <c r="G73" s="32">
        <f t="shared" si="50"/>
        <v>-3.1119228815776133E-2</v>
      </c>
      <c r="I73" s="15" t="s">
        <v>106</v>
      </c>
      <c r="J73" s="6">
        <v>54.756081000000002</v>
      </c>
      <c r="K73" s="37">
        <f t="shared" si="66"/>
        <v>2.2694899050585134E-2</v>
      </c>
      <c r="L73" s="33">
        <f t="shared" si="51"/>
        <v>8.2716943633781559E-4</v>
      </c>
      <c r="M73" s="6">
        <v>131.41267400000001</v>
      </c>
      <c r="N73" s="37">
        <f t="shared" si="67"/>
        <v>7.1699328243073179E-2</v>
      </c>
      <c r="O73" s="33">
        <f t="shared" si="52"/>
        <v>6.271713422684037E-3</v>
      </c>
      <c r="P73" s="6">
        <v>56.799999</v>
      </c>
      <c r="Q73" s="37">
        <f t="shared" si="68"/>
        <v>0.21341588948054072</v>
      </c>
      <c r="R73" s="33">
        <f t="shared" si="53"/>
        <v>8.0687998989265337E-3</v>
      </c>
      <c r="S73" s="6">
        <v>13.05</v>
      </c>
      <c r="T73" s="37">
        <f t="shared" si="69"/>
        <v>0.17356115107913683</v>
      </c>
      <c r="U73" s="33">
        <f t="shared" si="54"/>
        <v>1.5076373909929642E-3</v>
      </c>
      <c r="V73" s="6">
        <v>360.767426</v>
      </c>
      <c r="W73" s="37">
        <f t="shared" si="70"/>
        <v>-7.2078375535736122E-3</v>
      </c>
      <c r="X73" s="33">
        <f t="shared" si="55"/>
        <v>-1.7308768700891306E-3</v>
      </c>
      <c r="Y73" s="6">
        <v>17.34235</v>
      </c>
      <c r="Z73" s="37">
        <f t="shared" si="71"/>
        <v>0.11205928999313684</v>
      </c>
      <c r="AA73" s="33">
        <f t="shared" si="56"/>
        <v>1.29356923956211E-3</v>
      </c>
      <c r="AB73" s="6">
        <v>89.626434000000003</v>
      </c>
      <c r="AC73" s="37">
        <f t="shared" si="72"/>
        <v>0.20399729572764663</v>
      </c>
      <c r="AD73" s="33">
        <f t="shared" si="57"/>
        <v>1.2170106928969519E-2</v>
      </c>
      <c r="AE73" s="6">
        <v>147.02731299999999</v>
      </c>
      <c r="AF73" s="37">
        <f t="shared" si="73"/>
        <v>0.10693824981605274</v>
      </c>
      <c r="AG73" s="33">
        <f t="shared" si="58"/>
        <v>1.0465619929565842E-2</v>
      </c>
      <c r="AH73" s="6">
        <v>45.300800000000002</v>
      </c>
      <c r="AI73" s="37">
        <f t="shared" si="74"/>
        <v>-7.0669990997146243E-2</v>
      </c>
      <c r="AJ73" s="33">
        <f t="shared" si="59"/>
        <v>-2.1309574304942446E-3</v>
      </c>
      <c r="AK73" s="6">
        <v>100.996559</v>
      </c>
      <c r="AL73" s="37">
        <f t="shared" si="75"/>
        <v>0.22760342352093418</v>
      </c>
      <c r="AM73" s="33">
        <f t="shared" si="60"/>
        <v>1.5300979528961168E-2</v>
      </c>
      <c r="AN73" s="6">
        <v>196.19778400000001</v>
      </c>
      <c r="AO73" s="37">
        <f t="shared" si="76"/>
        <v>9.9032352701771631E-2</v>
      </c>
      <c r="AP73" s="33">
        <f t="shared" si="61"/>
        <v>1.2933172225744726E-2</v>
      </c>
      <c r="AQ73" s="6">
        <v>68.839995999999999</v>
      </c>
      <c r="AR73" s="37">
        <f t="shared" si="77"/>
        <v>0.41326211072186625</v>
      </c>
      <c r="AS73" s="33">
        <f t="shared" si="62"/>
        <v>1.8936525296936336E-2</v>
      </c>
      <c r="AT73" s="6">
        <v>111.68</v>
      </c>
      <c r="AU73" s="37">
        <f t="shared" si="78"/>
        <v>8.7439174900852346E-2</v>
      </c>
      <c r="AV73" s="33">
        <f t="shared" si="63"/>
        <v>6.500029423526385E-3</v>
      </c>
      <c r="AW73" s="6">
        <v>30.307852</v>
      </c>
      <c r="AX73" s="37">
        <f t="shared" si="79"/>
        <v>2.6846711074356003E-2</v>
      </c>
      <c r="AY73" s="33">
        <f t="shared" si="64"/>
        <v>5.4160181763643898E-4</v>
      </c>
      <c r="AZ73" s="6">
        <v>78.227478000000005</v>
      </c>
      <c r="BA73" s="37">
        <f t="shared" si="80"/>
        <v>0.10375019083091658</v>
      </c>
      <c r="BB73" s="33">
        <f t="shared" si="65"/>
        <v>5.4023423188575889E-3</v>
      </c>
    </row>
    <row r="74" spans="6:54" x14ac:dyDescent="0.35">
      <c r="F74" s="6">
        <f t="shared" si="49"/>
        <v>1434.6046140000001</v>
      </c>
      <c r="G74" s="32">
        <f t="shared" si="50"/>
        <v>-1.094518292952856E-2</v>
      </c>
      <c r="I74" s="15" t="s">
        <v>107</v>
      </c>
      <c r="J74" s="6">
        <v>51.778778000000003</v>
      </c>
      <c r="K74" s="37">
        <f t="shared" si="66"/>
        <v>-5.4373924240487537E-2</v>
      </c>
      <c r="L74" s="33">
        <f t="shared" si="51"/>
        <v>-1.9379235509331715E-3</v>
      </c>
      <c r="M74" s="6">
        <v>120.72305299999999</v>
      </c>
      <c r="N74" s="37">
        <f t="shared" si="67"/>
        <v>-8.1343912079591477E-2</v>
      </c>
      <c r="O74" s="33">
        <f t="shared" si="52"/>
        <v>-6.7594199809864275E-3</v>
      </c>
      <c r="P74" s="6">
        <v>53.880001</v>
      </c>
      <c r="Q74" s="37">
        <f t="shared" si="68"/>
        <v>-5.1408416398035492E-2</v>
      </c>
      <c r="R74" s="33">
        <f t="shared" si="53"/>
        <v>-1.9065841889973234E-3</v>
      </c>
      <c r="S74" s="6">
        <v>12.29</v>
      </c>
      <c r="T74" s="37">
        <f t="shared" si="69"/>
        <v>-5.8237547892720426E-2</v>
      </c>
      <c r="U74" s="33">
        <f t="shared" si="54"/>
        <v>-4.9266207266490593E-4</v>
      </c>
      <c r="V74" s="6">
        <v>345.589539</v>
      </c>
      <c r="W74" s="37">
        <f t="shared" si="70"/>
        <v>-4.2071112595403776E-2</v>
      </c>
      <c r="X74" s="33">
        <f t="shared" si="55"/>
        <v>-1.0007803081630273E-2</v>
      </c>
      <c r="Y74" s="6">
        <v>16.845579000000001</v>
      </c>
      <c r="Z74" s="37">
        <f t="shared" si="71"/>
        <v>-2.8644964494431203E-2</v>
      </c>
      <c r="AA74" s="33">
        <f t="shared" si="56"/>
        <v>-3.3214551855301921E-4</v>
      </c>
      <c r="AB74" s="6">
        <v>84.627357000000003</v>
      </c>
      <c r="AC74" s="37">
        <f t="shared" si="72"/>
        <v>-5.5776814683935763E-2</v>
      </c>
      <c r="AD74" s="33">
        <f t="shared" si="57"/>
        <v>-3.249066891064615E-3</v>
      </c>
      <c r="AE74" s="6">
        <v>148.98452800000001</v>
      </c>
      <c r="AF74" s="37">
        <f t="shared" si="73"/>
        <v>1.3311914365190225E-2</v>
      </c>
      <c r="AG74" s="33">
        <f t="shared" si="58"/>
        <v>1.3651357834444271E-3</v>
      </c>
      <c r="AH74" s="6">
        <v>41.900570000000002</v>
      </c>
      <c r="AI74" s="37">
        <f t="shared" si="74"/>
        <v>-7.5058939356479365E-2</v>
      </c>
      <c r="AJ74" s="33">
        <f t="shared" si="59"/>
        <v>-2.1647937246343442E-3</v>
      </c>
      <c r="AK74" s="6">
        <v>90.858635000000007</v>
      </c>
      <c r="AL74" s="37">
        <f t="shared" si="75"/>
        <v>-0.10037890498823825</v>
      </c>
      <c r="AM74" s="33">
        <f t="shared" si="60"/>
        <v>-6.277732814927329E-3</v>
      </c>
      <c r="AN74" s="6">
        <v>202.86341899999999</v>
      </c>
      <c r="AO74" s="37">
        <f t="shared" si="76"/>
        <v>3.3974058544922095E-2</v>
      </c>
      <c r="AP74" s="33">
        <f t="shared" si="61"/>
        <v>4.7440071799511267E-3</v>
      </c>
      <c r="AQ74" s="6">
        <v>64.730002999999996</v>
      </c>
      <c r="AR74" s="37">
        <f t="shared" si="77"/>
        <v>-5.9703562446459219E-2</v>
      </c>
      <c r="AS74" s="33">
        <f t="shared" si="62"/>
        <v>-2.660112714984154E-3</v>
      </c>
      <c r="AT74" s="6">
        <v>110.650002</v>
      </c>
      <c r="AU74" s="37">
        <f t="shared" si="78"/>
        <v>-9.2227614613181064E-3</v>
      </c>
      <c r="AV74" s="33">
        <f t="shared" si="63"/>
        <v>-7.0243568820102585E-4</v>
      </c>
      <c r="AW74" s="6">
        <v>27.075371000000001</v>
      </c>
      <c r="AX74" s="37">
        <f t="shared" si="79"/>
        <v>-0.10665490249853404</v>
      </c>
      <c r="AY74" s="33">
        <f t="shared" si="64"/>
        <v>-1.9876934445397822E-3</v>
      </c>
      <c r="AZ74" s="6">
        <v>80.003174000000001</v>
      </c>
      <c r="BA74" s="37">
        <f t="shared" si="80"/>
        <v>2.2699133928362057E-2</v>
      </c>
      <c r="BB74" s="33">
        <f t="shared" si="65"/>
        <v>1.2500018929446836E-3</v>
      </c>
    </row>
    <row r="75" spans="6:54" x14ac:dyDescent="0.35">
      <c r="F75" s="6">
        <f t="shared" si="49"/>
        <v>1671.5165029999996</v>
      </c>
      <c r="G75" s="32">
        <f t="shared" si="50"/>
        <v>0.17454354968811653</v>
      </c>
      <c r="I75" s="15" t="s">
        <v>108</v>
      </c>
      <c r="J75" s="6">
        <v>50.341782000000002</v>
      </c>
      <c r="K75" s="37">
        <f t="shared" si="66"/>
        <v>-2.7752605517264245E-2</v>
      </c>
      <c r="L75" s="33">
        <f t="shared" si="51"/>
        <v>-9.7386806319174006E-4</v>
      </c>
      <c r="M75" s="6">
        <v>120.00655399999999</v>
      </c>
      <c r="N75" s="37">
        <f t="shared" si="67"/>
        <v>-5.9350636203675108E-3</v>
      </c>
      <c r="O75" s="33">
        <f t="shared" si="52"/>
        <v>-4.9647584142725265E-4</v>
      </c>
      <c r="P75" s="6">
        <v>48.799999</v>
      </c>
      <c r="Q75" s="37">
        <f t="shared" si="68"/>
        <v>-9.4283628539650555E-2</v>
      </c>
      <c r="R75" s="33">
        <f t="shared" si="53"/>
        <v>-3.2071840098315189E-3</v>
      </c>
      <c r="S75" s="6">
        <v>11.28</v>
      </c>
      <c r="T75" s="37">
        <f t="shared" si="69"/>
        <v>-8.2180634662327084E-2</v>
      </c>
      <c r="U75" s="33">
        <f t="shared" si="54"/>
        <v>-6.4616936955637686E-4</v>
      </c>
      <c r="V75" s="6">
        <v>338.867279</v>
      </c>
      <c r="W75" s="37">
        <f t="shared" si="70"/>
        <v>-1.9451572577837795E-2</v>
      </c>
      <c r="X75" s="33">
        <f t="shared" si="55"/>
        <v>-4.5946467810000424E-3</v>
      </c>
      <c r="Y75" s="6">
        <v>16.079058</v>
      </c>
      <c r="Z75" s="37">
        <f t="shared" si="71"/>
        <v>-4.5502799280452214E-2</v>
      </c>
      <c r="AA75" s="33">
        <f t="shared" si="56"/>
        <v>-5.0999567522145824E-4</v>
      </c>
      <c r="AB75" s="6">
        <v>87.097137000000004</v>
      </c>
      <c r="AC75" s="37">
        <f t="shared" si="72"/>
        <v>2.9184179768251536E-2</v>
      </c>
      <c r="AD75" s="33">
        <f t="shared" si="57"/>
        <v>1.7718181572138959E-3</v>
      </c>
      <c r="AE75" s="6">
        <v>150.799408</v>
      </c>
      <c r="AF75" s="37">
        <f t="shared" si="73"/>
        <v>1.2181667615847921E-2</v>
      </c>
      <c r="AG75" s="33">
        <f t="shared" si="58"/>
        <v>1.2804840072280974E-3</v>
      </c>
      <c r="AH75" s="6">
        <v>41.293312</v>
      </c>
      <c r="AI75" s="37">
        <f t="shared" si="74"/>
        <v>-1.4492833868369848E-2</v>
      </c>
      <c r="AJ75" s="33">
        <f t="shared" si="59"/>
        <v>-4.1715822244718013E-4</v>
      </c>
      <c r="AK75" s="6">
        <v>91.153060999999994</v>
      </c>
      <c r="AL75" s="37">
        <f t="shared" si="75"/>
        <v>3.240484517514347E-3</v>
      </c>
      <c r="AM75" s="33">
        <f t="shared" si="60"/>
        <v>2.0589650975048432E-4</v>
      </c>
      <c r="AN75" s="6">
        <v>196.86502100000001</v>
      </c>
      <c r="AO75" s="37">
        <f t="shared" si="76"/>
        <v>-2.9568652788997805E-2</v>
      </c>
      <c r="AP75" s="33">
        <f t="shared" si="61"/>
        <v>-4.0575872930015281E-3</v>
      </c>
      <c r="AQ75" s="6">
        <v>56.419998</v>
      </c>
      <c r="AR75" s="37">
        <f t="shared" si="77"/>
        <v>-0.12837949350936995</v>
      </c>
      <c r="AS75" s="33">
        <f t="shared" si="62"/>
        <v>-5.0488968851452928E-3</v>
      </c>
      <c r="AT75" s="6">
        <v>116.779999</v>
      </c>
      <c r="AU75" s="37">
        <f t="shared" si="78"/>
        <v>5.5399881511073112E-2</v>
      </c>
      <c r="AV75" s="33">
        <f t="shared" si="63"/>
        <v>4.5096732886035712E-3</v>
      </c>
      <c r="AW75" s="6">
        <v>27.850456000000001</v>
      </c>
      <c r="AX75" s="37">
        <f t="shared" si="79"/>
        <v>2.8626939220888263E-2</v>
      </c>
      <c r="AY75" s="33">
        <f t="shared" si="64"/>
        <v>5.5574428201722126E-4</v>
      </c>
      <c r="AZ75" s="6">
        <v>80.971549999999993</v>
      </c>
      <c r="BA75" s="37">
        <f t="shared" si="80"/>
        <v>1.2104219765080722E-2</v>
      </c>
      <c r="BB75" s="33">
        <f t="shared" si="65"/>
        <v>6.831829664805622E-4</v>
      </c>
    </row>
    <row r="76" spans="6:54" x14ac:dyDescent="0.35">
      <c r="F76" s="6">
        <f t="shared" si="49"/>
        <v>1764.9236989999999</v>
      </c>
      <c r="G76" s="32">
        <f t="shared" si="50"/>
        <v>5.84212732357548E-2</v>
      </c>
      <c r="I76" s="15" t="s">
        <v>109</v>
      </c>
      <c r="J76" s="6">
        <v>50.534106999999999</v>
      </c>
      <c r="K76" s="37">
        <f t="shared" si="66"/>
        <v>3.8203852219612874E-3</v>
      </c>
      <c r="L76" s="33">
        <f t="shared" si="51"/>
        <v>1.1549976039202197E-4</v>
      </c>
      <c r="M76" s="6">
        <v>145.42872600000001</v>
      </c>
      <c r="N76" s="37">
        <f t="shared" si="67"/>
        <v>0.21183986334613039</v>
      </c>
      <c r="O76" s="33">
        <f t="shared" si="52"/>
        <v>1.843092867294404E-2</v>
      </c>
      <c r="P76" s="6">
        <v>65.650002000000001</v>
      </c>
      <c r="Q76" s="37">
        <f t="shared" si="68"/>
        <v>0.3452869537968638</v>
      </c>
      <c r="R76" s="33">
        <f t="shared" si="53"/>
        <v>1.3561391207716973E-2</v>
      </c>
      <c r="S76" s="6">
        <v>14.13</v>
      </c>
      <c r="T76" s="37">
        <f t="shared" si="69"/>
        <v>0.25265957446808524</v>
      </c>
      <c r="U76" s="33">
        <f t="shared" si="54"/>
        <v>2.1358328086061654E-3</v>
      </c>
      <c r="V76" s="6">
        <v>396.57858299999998</v>
      </c>
      <c r="W76" s="37">
        <f t="shared" si="70"/>
        <v>0.17030651106328853</v>
      </c>
      <c r="X76" s="33">
        <f t="shared" si="55"/>
        <v>4.0406370330136547E-2</v>
      </c>
      <c r="Y76" s="6">
        <v>19.633284</v>
      </c>
      <c r="Z76" s="37">
        <f t="shared" si="71"/>
        <v>0.2210469046134419</v>
      </c>
      <c r="AA76" s="33">
        <f t="shared" si="56"/>
        <v>2.596370809266617E-3</v>
      </c>
      <c r="AB76" s="6">
        <v>102.788696</v>
      </c>
      <c r="AC76" s="37">
        <f t="shared" si="72"/>
        <v>0.18016159360094691</v>
      </c>
      <c r="AD76" s="33">
        <f t="shared" si="57"/>
        <v>1.1078906634954882E-2</v>
      </c>
      <c r="AE76" s="6">
        <v>163.65068099999999</v>
      </c>
      <c r="AF76" s="37">
        <f t="shared" si="73"/>
        <v>8.5220977790575886E-2</v>
      </c>
      <c r="AG76" s="33">
        <f t="shared" si="58"/>
        <v>8.343603563520199E-3</v>
      </c>
      <c r="AH76" s="6">
        <v>49.229134000000002</v>
      </c>
      <c r="AI76" s="37">
        <f t="shared" si="74"/>
        <v>0.19218177510198264</v>
      </c>
      <c r="AJ76" s="33">
        <f t="shared" si="59"/>
        <v>5.6600950944086315E-3</v>
      </c>
      <c r="AK76" s="6">
        <v>124.51107</v>
      </c>
      <c r="AL76" s="37">
        <f t="shared" si="75"/>
        <v>0.36595599351293329</v>
      </c>
      <c r="AM76" s="33">
        <f t="shared" si="60"/>
        <v>2.7260019415559666E-2</v>
      </c>
      <c r="AN76" s="6">
        <v>200.96867399999999</v>
      </c>
      <c r="AO76" s="37">
        <f t="shared" si="76"/>
        <v>2.0845008316637315E-2</v>
      </c>
      <c r="AP76" s="33">
        <f t="shared" si="61"/>
        <v>2.5062233447261241E-3</v>
      </c>
      <c r="AQ76" s="6">
        <v>78.809997999999993</v>
      </c>
      <c r="AR76" s="37">
        <f t="shared" si="77"/>
        <v>0.39684510446101035</v>
      </c>
      <c r="AS76" s="33">
        <f t="shared" si="62"/>
        <v>1.8710770628198828E-2</v>
      </c>
      <c r="AT76" s="6">
        <v>139.21000699999999</v>
      </c>
      <c r="AU76" s="37">
        <f t="shared" si="78"/>
        <v>0.19207063017700476</v>
      </c>
      <c r="AV76" s="33">
        <f t="shared" si="63"/>
        <v>1.5996344471290721E-2</v>
      </c>
      <c r="AW76" s="6">
        <v>29.123643999999999</v>
      </c>
      <c r="AX76" s="37">
        <f t="shared" si="79"/>
        <v>4.5715158128829113E-2</v>
      </c>
      <c r="AY76" s="33">
        <f t="shared" si="64"/>
        <v>7.9651740701223907E-4</v>
      </c>
      <c r="AZ76" s="6">
        <v>91.269897</v>
      </c>
      <c r="BA76" s="37">
        <f t="shared" si="80"/>
        <v>0.12718475810330923</v>
      </c>
      <c r="BB76" s="33">
        <f t="shared" si="65"/>
        <v>6.9446755393829046E-3</v>
      </c>
    </row>
    <row r="77" spans="6:54" x14ac:dyDescent="0.35">
      <c r="F77" s="6">
        <f t="shared" si="49"/>
        <v>1647.6835979999998</v>
      </c>
      <c r="G77" s="32">
        <f t="shared" si="50"/>
        <v>-6.3390548256213014E-2</v>
      </c>
      <c r="I77" s="15" t="s">
        <v>110</v>
      </c>
      <c r="J77" s="6">
        <v>51.720497000000002</v>
      </c>
      <c r="K77" s="37">
        <f t="shared" si="66"/>
        <v>2.3477015236462038E-2</v>
      </c>
      <c r="L77" s="33">
        <f t="shared" si="51"/>
        <v>6.8798605673116363E-4</v>
      </c>
      <c r="M77" s="6">
        <v>159.33123800000001</v>
      </c>
      <c r="N77" s="37">
        <f t="shared" si="67"/>
        <v>9.5596739257689717E-2</v>
      </c>
      <c r="O77" s="33">
        <f t="shared" si="52"/>
        <v>8.6301446477947182E-3</v>
      </c>
      <c r="P77" s="6">
        <v>73.480002999999996</v>
      </c>
      <c r="Q77" s="37">
        <f t="shared" si="68"/>
        <v>0.1192688615607353</v>
      </c>
      <c r="R77" s="33">
        <f t="shared" si="53"/>
        <v>4.9655836738183058E-3</v>
      </c>
      <c r="S77" s="6">
        <v>15.77</v>
      </c>
      <c r="T77" s="37">
        <f t="shared" si="69"/>
        <v>0.11606510969568286</v>
      </c>
      <c r="U77" s="33">
        <f t="shared" si="54"/>
        <v>1.0370685038327647E-3</v>
      </c>
      <c r="V77" s="6">
        <v>433.37603799999999</v>
      </c>
      <c r="W77" s="37">
        <f t="shared" si="70"/>
        <v>9.278729759342555E-2</v>
      </c>
      <c r="X77" s="33">
        <f t="shared" si="55"/>
        <v>2.2783869597620323E-2</v>
      </c>
      <c r="Y77" s="6">
        <v>22.014700000000001</v>
      </c>
      <c r="Z77" s="37">
        <f t="shared" si="71"/>
        <v>0.12129483788855708</v>
      </c>
      <c r="AA77" s="33">
        <f t="shared" si="56"/>
        <v>1.5129659538132916E-3</v>
      </c>
      <c r="AB77" s="6">
        <v>110.356758</v>
      </c>
      <c r="AC77" s="37">
        <f t="shared" si="72"/>
        <v>7.362737630215678E-2</v>
      </c>
      <c r="AD77" s="33">
        <f t="shared" si="57"/>
        <v>4.6037562719316461E-3</v>
      </c>
      <c r="AE77" s="6">
        <v>162.24818400000001</v>
      </c>
      <c r="AF77" s="37">
        <f t="shared" si="73"/>
        <v>-8.5700651621485324E-3</v>
      </c>
      <c r="AG77" s="33">
        <f t="shared" si="58"/>
        <v>-7.8784001263516661E-4</v>
      </c>
      <c r="AH77" s="6">
        <v>48.300282000000003</v>
      </c>
      <c r="AI77" s="37">
        <f t="shared" si="74"/>
        <v>-1.8867932960185713E-2</v>
      </c>
      <c r="AJ77" s="33">
        <f t="shared" si="59"/>
        <v>-5.1635460685944628E-4</v>
      </c>
      <c r="AK77" s="6">
        <v>129.467163</v>
      </c>
      <c r="AL77" s="37">
        <f t="shared" si="75"/>
        <v>3.9804436665751855E-2</v>
      </c>
      <c r="AM77" s="33">
        <f t="shared" si="60"/>
        <v>2.9198811783466634E-3</v>
      </c>
      <c r="AN77" s="6">
        <v>199.504074</v>
      </c>
      <c r="AO77" s="37">
        <f t="shared" si="76"/>
        <v>-7.2877029581236638E-3</v>
      </c>
      <c r="AP77" s="33">
        <f t="shared" si="61"/>
        <v>-8.2378996387850209E-4</v>
      </c>
      <c r="AQ77" s="6">
        <v>74.690002000000007</v>
      </c>
      <c r="AR77" s="37">
        <f t="shared" si="77"/>
        <v>-5.2277580314111755E-2</v>
      </c>
      <c r="AS77" s="33">
        <f t="shared" si="62"/>
        <v>-2.2123407263603006E-3</v>
      </c>
      <c r="AT77" s="6">
        <v>151.19000199999999</v>
      </c>
      <c r="AU77" s="37">
        <f t="shared" si="78"/>
        <v>8.6056995888233831E-2</v>
      </c>
      <c r="AV77" s="33">
        <f t="shared" si="63"/>
        <v>7.3719659313476451E-3</v>
      </c>
      <c r="AW77" s="6">
        <v>33.392147000000001</v>
      </c>
      <c r="AX77" s="37">
        <f t="shared" si="79"/>
        <v>0.14656486667671129</v>
      </c>
      <c r="AY77" s="33">
        <f t="shared" si="64"/>
        <v>2.772989889521646E-3</v>
      </c>
      <c r="AZ77" s="6">
        <v>100.082611</v>
      </c>
      <c r="BA77" s="37">
        <f t="shared" si="80"/>
        <v>9.655663356341905E-2</v>
      </c>
      <c r="BB77" s="33">
        <f t="shared" si="65"/>
        <v>5.4753868407300546E-3</v>
      </c>
    </row>
    <row r="78" spans="6:54" x14ac:dyDescent="0.35">
      <c r="F78" s="6">
        <f t="shared" si="49"/>
        <v>1810.0067480000002</v>
      </c>
      <c r="G78" s="32">
        <f t="shared" si="50"/>
        <v>0.11158674574205552</v>
      </c>
      <c r="I78" s="15" t="s">
        <v>111</v>
      </c>
      <c r="J78" s="6">
        <v>51.136718999999999</v>
      </c>
      <c r="K78" s="37">
        <f t="shared" si="66"/>
        <v>-1.1287169185555243E-2</v>
      </c>
      <c r="L78" s="33">
        <f t="shared" si="51"/>
        <v>-3.503031769253537E-4</v>
      </c>
      <c r="M78" s="6">
        <v>157.667709</v>
      </c>
      <c r="N78" s="37">
        <f t="shared" si="67"/>
        <v>-1.0440695879109474E-2</v>
      </c>
      <c r="O78" s="33">
        <f t="shared" si="52"/>
        <v>-9.990756730376409E-4</v>
      </c>
      <c r="P78" s="6">
        <v>66.449996999999996</v>
      </c>
      <c r="Q78" s="37">
        <f t="shared" si="68"/>
        <v>-9.5672369528890744E-2</v>
      </c>
      <c r="R78" s="33">
        <f t="shared" si="53"/>
        <v>-3.8584038075601948E-3</v>
      </c>
      <c r="S78" s="6">
        <v>17.170000000000002</v>
      </c>
      <c r="T78" s="37">
        <f t="shared" si="69"/>
        <v>8.8776157260621574E-2</v>
      </c>
      <c r="U78" s="33">
        <f t="shared" si="54"/>
        <v>9.2510881458982203E-4</v>
      </c>
      <c r="V78" s="6">
        <v>383.65515099999999</v>
      </c>
      <c r="W78" s="37">
        <f t="shared" si="70"/>
        <v>-0.1147292019869359</v>
      </c>
      <c r="X78" s="33">
        <f t="shared" si="55"/>
        <v>-2.6714139392924514E-2</v>
      </c>
      <c r="Y78" s="6">
        <v>21.970882</v>
      </c>
      <c r="Z78" s="37">
        <f t="shared" si="71"/>
        <v>-1.9903973254235437E-3</v>
      </c>
      <c r="AA78" s="33">
        <f t="shared" si="56"/>
        <v>-2.6540765971742275E-5</v>
      </c>
      <c r="AB78" s="6">
        <v>100.566879</v>
      </c>
      <c r="AC78" s="37">
        <f t="shared" si="72"/>
        <v>-8.8711187039401784E-2</v>
      </c>
      <c r="AD78" s="33">
        <f t="shared" si="57"/>
        <v>-5.414514791411966E-3</v>
      </c>
      <c r="AE78" s="6">
        <v>160.530304</v>
      </c>
      <c r="AF78" s="37">
        <f t="shared" si="73"/>
        <v>-1.0587976750482507E-2</v>
      </c>
      <c r="AG78" s="33">
        <f t="shared" si="58"/>
        <v>-1.031564026347666E-3</v>
      </c>
      <c r="AH78" s="6">
        <v>48.897860999999999</v>
      </c>
      <c r="AI78" s="37">
        <f t="shared" si="74"/>
        <v>1.2372163789851082E-2</v>
      </c>
      <c r="AJ78" s="33">
        <f t="shared" si="59"/>
        <v>3.6716536233030554E-4</v>
      </c>
      <c r="AK78" s="6">
        <v>114.147423</v>
      </c>
      <c r="AL78" s="37">
        <f t="shared" si="75"/>
        <v>-0.11832915501516007</v>
      </c>
      <c r="AM78" s="33">
        <f t="shared" si="60"/>
        <v>-8.1975496552512579E-3</v>
      </c>
      <c r="AN78" s="6">
        <v>193.23764</v>
      </c>
      <c r="AO78" s="37">
        <f t="shared" si="76"/>
        <v>-3.1410055315461899E-2</v>
      </c>
      <c r="AP78" s="33">
        <f t="shared" si="61"/>
        <v>-3.6837199622529186E-3</v>
      </c>
      <c r="AQ78" s="6">
        <v>65</v>
      </c>
      <c r="AR78" s="37">
        <f t="shared" si="77"/>
        <v>-0.1297362664416585</v>
      </c>
      <c r="AS78" s="33">
        <f t="shared" si="62"/>
        <v>-5.1180076860289307E-3</v>
      </c>
      <c r="AT78" s="6">
        <v>139.86000100000001</v>
      </c>
      <c r="AU78" s="37">
        <f t="shared" si="78"/>
        <v>-7.4938824327814887E-2</v>
      </c>
      <c r="AV78" s="33">
        <f t="shared" si="63"/>
        <v>-6.3610174053738543E-3</v>
      </c>
      <c r="AW78" s="6">
        <v>36.824733999999999</v>
      </c>
      <c r="AX78" s="37">
        <f t="shared" si="79"/>
        <v>0.10279623529448399</v>
      </c>
      <c r="AY78" s="33">
        <f t="shared" si="64"/>
        <v>2.2974338189174501E-3</v>
      </c>
      <c r="AZ78" s="6">
        <v>90.568297999999999</v>
      </c>
      <c r="BA78" s="37">
        <f t="shared" si="80"/>
        <v>-9.5064596186444431E-2</v>
      </c>
      <c r="BB78" s="33">
        <f t="shared" si="65"/>
        <v>-5.2254199089645627E-3</v>
      </c>
    </row>
    <row r="79" spans="6:54" x14ac:dyDescent="0.35">
      <c r="F79" s="6">
        <f t="shared" si="49"/>
        <v>1854.0636020000002</v>
      </c>
      <c r="G79" s="32">
        <f t="shared" si="50"/>
        <v>2.8940497399008003E-2</v>
      </c>
      <c r="I79" s="15" t="s">
        <v>112</v>
      </c>
      <c r="J79" s="6">
        <v>50.237822999999999</v>
      </c>
      <c r="K79" s="37">
        <f t="shared" si="66"/>
        <v>-1.7578288509280397E-2</v>
      </c>
      <c r="L79" s="33">
        <f t="shared" si="51"/>
        <v>-4.8789594168527502E-4</v>
      </c>
      <c r="M79" s="6">
        <v>166.93490600000001</v>
      </c>
      <c r="N79" s="37">
        <f t="shared" si="67"/>
        <v>5.8776759418759678E-2</v>
      </c>
      <c r="O79" s="33">
        <f t="shared" si="52"/>
        <v>5.4209150432157731E-3</v>
      </c>
      <c r="P79" s="6">
        <v>88.860000999999997</v>
      </c>
      <c r="Q79" s="37">
        <f t="shared" si="68"/>
        <v>0.33724612508259411</v>
      </c>
      <c r="R79" s="33">
        <f t="shared" si="53"/>
        <v>1.6556673639586583E-2</v>
      </c>
      <c r="S79" s="6">
        <v>20.940000999999999</v>
      </c>
      <c r="T79" s="37">
        <f t="shared" si="69"/>
        <v>0.21956907396621997</v>
      </c>
      <c r="U79" s="33">
        <f t="shared" si="54"/>
        <v>2.5401986116914297E-3</v>
      </c>
      <c r="V79" s="6">
        <v>402.308899</v>
      </c>
      <c r="W79" s="37">
        <f t="shared" si="70"/>
        <v>4.8621132679644401E-2</v>
      </c>
      <c r="X79" s="33">
        <f t="shared" si="55"/>
        <v>1.080698421599512E-2</v>
      </c>
      <c r="Y79" s="6">
        <v>26.150220999999998</v>
      </c>
      <c r="Z79" s="37">
        <f t="shared" si="71"/>
        <v>0.19022172164048756</v>
      </c>
      <c r="AA79" s="33">
        <f t="shared" si="56"/>
        <v>2.7482439308006553E-3</v>
      </c>
      <c r="AB79" s="6">
        <v>122.67594099999999</v>
      </c>
      <c r="AC79" s="37">
        <f t="shared" si="72"/>
        <v>0.21984436844261612</v>
      </c>
      <c r="AD79" s="33">
        <f t="shared" si="57"/>
        <v>1.4900284102282601E-2</v>
      </c>
      <c r="AE79" s="6">
        <v>168.12811300000001</v>
      </c>
      <c r="AF79" s="37">
        <f t="shared" si="73"/>
        <v>4.7329437562144104E-2</v>
      </c>
      <c r="AG79" s="33">
        <f t="shared" si="58"/>
        <v>4.3963421879323339E-3</v>
      </c>
      <c r="AH79" s="6">
        <v>46.886623</v>
      </c>
      <c r="AI79" s="37">
        <f t="shared" si="74"/>
        <v>-4.1131410635733098E-2</v>
      </c>
      <c r="AJ79" s="33">
        <f t="shared" si="59"/>
        <v>-1.065472792334478E-3</v>
      </c>
      <c r="AK79" s="6">
        <v>145.316879</v>
      </c>
      <c r="AL79" s="37">
        <f t="shared" si="75"/>
        <v>0.27306315973510847</v>
      </c>
      <c r="AM79" s="33">
        <f t="shared" si="60"/>
        <v>2.192294928537163E-2</v>
      </c>
      <c r="AN79" s="6">
        <v>191.657104</v>
      </c>
      <c r="AO79" s="37">
        <f t="shared" si="76"/>
        <v>-8.1792346460037232E-3</v>
      </c>
      <c r="AP79" s="33">
        <f t="shared" si="61"/>
        <v>-8.660787739723601E-4</v>
      </c>
      <c r="AQ79" s="6">
        <v>93.269997000000004</v>
      </c>
      <c r="AR79" s="37">
        <f t="shared" si="77"/>
        <v>0.43492303076923083</v>
      </c>
      <c r="AS79" s="33">
        <f t="shared" si="62"/>
        <v>2.2411667702289178E-2</v>
      </c>
      <c r="AT79" s="6">
        <v>152.85000600000001</v>
      </c>
      <c r="AU79" s="37">
        <f t="shared" si="78"/>
        <v>9.287862796454574E-2</v>
      </c>
      <c r="AV79" s="33">
        <f t="shared" si="63"/>
        <v>7.8433402844156584E-3</v>
      </c>
      <c r="AW79" s="6">
        <v>32.725323000000003</v>
      </c>
      <c r="AX79" s="37">
        <f t="shared" si="79"/>
        <v>-0.11132221620392414</v>
      </c>
      <c r="AY79" s="33">
        <f t="shared" si="64"/>
        <v>-2.012730331737554E-3</v>
      </c>
      <c r="AZ79" s="6">
        <v>101.064911</v>
      </c>
      <c r="BA79" s="37">
        <f t="shared" si="80"/>
        <v>0.11589720941868641</v>
      </c>
      <c r="BB79" s="33">
        <f t="shared" si="65"/>
        <v>6.4713245782042246E-3</v>
      </c>
    </row>
    <row r="80" spans="6:54" x14ac:dyDescent="0.35">
      <c r="F80" s="6">
        <f t="shared" si="49"/>
        <v>1975.7685719999999</v>
      </c>
      <c r="G80" s="32">
        <f t="shared" si="50"/>
        <v>6.9568008935680936E-2</v>
      </c>
      <c r="I80" s="15" t="s">
        <v>113</v>
      </c>
      <c r="J80" s="6">
        <v>56.543514000000002</v>
      </c>
      <c r="K80" s="37">
        <f t="shared" si="66"/>
        <v>0.1255168043408251</v>
      </c>
      <c r="L80" s="33">
        <f t="shared" si="51"/>
        <v>3.8278952112672476E-3</v>
      </c>
      <c r="M80" s="6">
        <v>182.76179500000001</v>
      </c>
      <c r="N80" s="37">
        <f t="shared" si="67"/>
        <v>9.4808745392051155E-2</v>
      </c>
      <c r="O80" s="33">
        <f t="shared" si="52"/>
        <v>9.3456429816420328E-3</v>
      </c>
      <c r="P80" s="6">
        <v>84.650002000000001</v>
      </c>
      <c r="Q80" s="37">
        <f t="shared" si="68"/>
        <v>-4.7377886029958481E-2</v>
      </c>
      <c r="R80" s="33">
        <f t="shared" si="53"/>
        <v>-2.1631071031573798E-3</v>
      </c>
      <c r="S80" s="6">
        <v>23.9</v>
      </c>
      <c r="T80" s="37">
        <f t="shared" si="69"/>
        <v>0.14135620146340966</v>
      </c>
      <c r="U80" s="33">
        <f t="shared" si="54"/>
        <v>1.8221668400863684E-3</v>
      </c>
      <c r="V80" s="6">
        <v>407.65252700000002</v>
      </c>
      <c r="W80" s="37">
        <f t="shared" si="70"/>
        <v>1.3282400695789788E-2</v>
      </c>
      <c r="X80" s="33">
        <f t="shared" si="55"/>
        <v>2.9203983091111159E-3</v>
      </c>
      <c r="Y80" s="6">
        <v>28.659634</v>
      </c>
      <c r="Z80" s="37">
        <f t="shared" si="71"/>
        <v>9.5961445220673361E-2</v>
      </c>
      <c r="AA80" s="33">
        <f t="shared" si="56"/>
        <v>1.4833471166624777E-3</v>
      </c>
      <c r="AB80" s="6">
        <v>119.938339</v>
      </c>
      <c r="AC80" s="37">
        <f t="shared" si="72"/>
        <v>-2.2315720406823662E-2</v>
      </c>
      <c r="AD80" s="33">
        <f t="shared" si="57"/>
        <v>-1.4435914907642063E-3</v>
      </c>
      <c r="AE80" s="6">
        <v>180.171448</v>
      </c>
      <c r="AF80" s="37">
        <f t="shared" si="73"/>
        <v>7.163189299578937E-2</v>
      </c>
      <c r="AG80" s="33">
        <f t="shared" si="58"/>
        <v>6.9609380552590272E-3</v>
      </c>
      <c r="AH80" s="6">
        <v>55.286521999999998</v>
      </c>
      <c r="AI80" s="37">
        <f t="shared" si="74"/>
        <v>0.17915342292832645</v>
      </c>
      <c r="AJ80" s="33">
        <f t="shared" si="59"/>
        <v>5.3421951908326302E-3</v>
      </c>
      <c r="AK80" s="6">
        <v>145.35614000000001</v>
      </c>
      <c r="AL80" s="37">
        <f t="shared" si="75"/>
        <v>2.7017508406583952E-4</v>
      </c>
      <c r="AM80" s="33">
        <f t="shared" si="60"/>
        <v>2.1181370100585113E-5</v>
      </c>
      <c r="AN80" s="6">
        <v>209.67463699999999</v>
      </c>
      <c r="AO80" s="37">
        <f t="shared" si="76"/>
        <v>9.4009210323870829E-2</v>
      </c>
      <c r="AP80" s="33">
        <f t="shared" si="61"/>
        <v>1.0631429810741879E-2</v>
      </c>
      <c r="AQ80" s="6">
        <v>85.610000999999997</v>
      </c>
      <c r="AR80" s="37">
        <f t="shared" si="77"/>
        <v>-8.2127117469511721E-2</v>
      </c>
      <c r="AS80" s="33">
        <f t="shared" si="62"/>
        <v>-3.792158263129538E-3</v>
      </c>
      <c r="AT80" s="6">
        <v>137.38000500000001</v>
      </c>
      <c r="AU80" s="37">
        <f t="shared" si="78"/>
        <v>-0.10121033950106613</v>
      </c>
      <c r="AV80" s="33">
        <f t="shared" si="63"/>
        <v>-7.499352736178768E-3</v>
      </c>
      <c r="AW80" s="6">
        <v>33.818859000000003</v>
      </c>
      <c r="AX80" s="37">
        <f t="shared" si="79"/>
        <v>3.3415590733817974E-2</v>
      </c>
      <c r="AY80" s="33">
        <f t="shared" si="64"/>
        <v>6.0951369209215334E-4</v>
      </c>
      <c r="AZ80" s="6">
        <v>102.660179</v>
      </c>
      <c r="BA80" s="37">
        <f t="shared" si="80"/>
        <v>1.5784588184122622E-2</v>
      </c>
      <c r="BB80" s="33">
        <f t="shared" si="65"/>
        <v>8.7399841444237209E-4</v>
      </c>
    </row>
    <row r="81" spans="6:54" x14ac:dyDescent="0.35">
      <c r="F81" s="6">
        <f t="shared" si="49"/>
        <v>1967.5353880000002</v>
      </c>
      <c r="G81" s="32">
        <f t="shared" si="50"/>
        <v>-5.1708378052823926E-4</v>
      </c>
      <c r="I81" s="15" t="s">
        <v>114</v>
      </c>
      <c r="J81" s="6">
        <v>60.300491000000001</v>
      </c>
      <c r="K81" s="37">
        <f t="shared" si="66"/>
        <v>6.6443995680919285E-2</v>
      </c>
      <c r="L81" s="33">
        <f t="shared" si="51"/>
        <v>2.0278718977220942E-3</v>
      </c>
      <c r="M81" s="6">
        <v>195.59451300000001</v>
      </c>
      <c r="N81" s="37">
        <f t="shared" si="67"/>
        <v>7.0215539303496111E-2</v>
      </c>
      <c r="O81" s="33">
        <f t="shared" si="52"/>
        <v>6.9511047041291244E-3</v>
      </c>
      <c r="P81" s="6">
        <v>81.879997000000003</v>
      </c>
      <c r="Q81" s="37">
        <f t="shared" si="68"/>
        <v>-3.2723035257577401E-2</v>
      </c>
      <c r="R81" s="33">
        <f t="shared" si="53"/>
        <v>-1.3561112706682594E-3</v>
      </c>
      <c r="S81" s="6">
        <v>21.719999000000001</v>
      </c>
      <c r="T81" s="37">
        <f t="shared" si="69"/>
        <v>-9.1213430962342981E-2</v>
      </c>
      <c r="U81" s="33">
        <f t="shared" si="54"/>
        <v>-1.0027265629006365E-3</v>
      </c>
      <c r="V81" s="6">
        <v>472.29864500000002</v>
      </c>
      <c r="W81" s="37">
        <f t="shared" si="70"/>
        <v>0.1585814234385943</v>
      </c>
      <c r="X81" s="33">
        <f t="shared" si="55"/>
        <v>3.7908180377827838E-2</v>
      </c>
      <c r="Y81" s="6">
        <v>30.989253999999999</v>
      </c>
      <c r="Z81" s="37">
        <f t="shared" si="71"/>
        <v>8.1285755428698023E-2</v>
      </c>
      <c r="AA81" s="33">
        <f t="shared" si="56"/>
        <v>1.2749392602251605E-3</v>
      </c>
      <c r="AB81" s="6">
        <v>127.655174</v>
      </c>
      <c r="AC81" s="37">
        <f t="shared" si="72"/>
        <v>6.4340018915886463E-2</v>
      </c>
      <c r="AD81" s="33">
        <f t="shared" si="57"/>
        <v>4.1570335849389038E-3</v>
      </c>
      <c r="AE81" s="6">
        <v>181.131348</v>
      </c>
      <c r="AF81" s="37">
        <f t="shared" si="73"/>
        <v>5.3277031996768138E-3</v>
      </c>
      <c r="AG81" s="33">
        <f t="shared" si="58"/>
        <v>4.8842464445343679E-4</v>
      </c>
      <c r="AH81" s="6">
        <v>55.345275999999998</v>
      </c>
      <c r="AI81" s="37">
        <f t="shared" si="74"/>
        <v>1.0627183240067158E-3</v>
      </c>
      <c r="AJ81" s="33">
        <f t="shared" si="59"/>
        <v>2.9768890843764828E-5</v>
      </c>
      <c r="AK81" s="6">
        <v>145.75853000000001</v>
      </c>
      <c r="AL81" s="37">
        <f t="shared" si="75"/>
        <v>2.7683041115428414E-3</v>
      </c>
      <c r="AM81" s="33">
        <f t="shared" si="60"/>
        <v>2.0422631658878346E-4</v>
      </c>
      <c r="AN81" s="6">
        <v>220.844086</v>
      </c>
      <c r="AO81" s="37">
        <f t="shared" si="76"/>
        <v>5.3270386727794904E-2</v>
      </c>
      <c r="AP81" s="33">
        <f t="shared" si="61"/>
        <v>5.9543663334302678E-3</v>
      </c>
      <c r="AQ81" s="6">
        <v>86.949996999999996</v>
      </c>
      <c r="AR81" s="37">
        <f t="shared" si="77"/>
        <v>1.5652330152408238E-2</v>
      </c>
      <c r="AS81" s="33">
        <f t="shared" si="62"/>
        <v>6.8883070572240378E-4</v>
      </c>
      <c r="AT81" s="6">
        <v>155.63000500000001</v>
      </c>
      <c r="AU81" s="37">
        <f t="shared" si="78"/>
        <v>0.13284320378354914</v>
      </c>
      <c r="AV81" s="33">
        <f t="shared" si="63"/>
        <v>1.0463972735491904E-2</v>
      </c>
      <c r="AW81" s="6">
        <v>32.106850000000001</v>
      </c>
      <c r="AX81" s="37">
        <f t="shared" si="79"/>
        <v>-5.0622908360095815E-2</v>
      </c>
      <c r="AY81" s="33">
        <f t="shared" si="64"/>
        <v>-8.2263790826274093E-4</v>
      </c>
      <c r="AZ81" s="6">
        <v>107.564407</v>
      </c>
      <c r="BA81" s="37">
        <f t="shared" si="80"/>
        <v>4.7771473299301412E-2</v>
      </c>
      <c r="BB81" s="33">
        <f t="shared" si="65"/>
        <v>2.600765226138889E-3</v>
      </c>
    </row>
    <row r="82" spans="6:54" x14ac:dyDescent="0.35">
      <c r="F82" s="6">
        <f t="shared" si="49"/>
        <v>2032.6482120000003</v>
      </c>
      <c r="G82" s="32">
        <f t="shared" si="50"/>
        <v>3.978973173291523E-2</v>
      </c>
      <c r="I82" s="15" t="s">
        <v>115</v>
      </c>
      <c r="J82" s="6">
        <v>56.930531000000002</v>
      </c>
      <c r="K82" s="37">
        <f t="shared" si="66"/>
        <v>-5.5886112104791962E-2</v>
      </c>
      <c r="L82" s="33">
        <f t="shared" si="51"/>
        <v>-1.617061658487097E-3</v>
      </c>
      <c r="M82" s="6">
        <v>208.951279</v>
      </c>
      <c r="N82" s="37">
        <f t="shared" si="67"/>
        <v>6.8288040370539399E-2</v>
      </c>
      <c r="O82" s="33">
        <f t="shared" si="52"/>
        <v>7.2521559016695252E-3</v>
      </c>
      <c r="P82" s="6">
        <v>90.110000999999997</v>
      </c>
      <c r="Q82" s="37">
        <f t="shared" si="68"/>
        <v>0.10051299830897641</v>
      </c>
      <c r="R82" s="33">
        <f t="shared" si="53"/>
        <v>4.6033359467763033E-3</v>
      </c>
      <c r="S82" s="6">
        <v>24.24</v>
      </c>
      <c r="T82" s="37">
        <f t="shared" si="69"/>
        <v>0.11602215082974897</v>
      </c>
      <c r="U82" s="33">
        <f t="shared" si="54"/>
        <v>1.4293907765348486E-3</v>
      </c>
      <c r="V82" s="6">
        <v>455.14785799999999</v>
      </c>
      <c r="W82" s="37">
        <f t="shared" si="70"/>
        <v>-3.6313436808610863E-2</v>
      </c>
      <c r="X82" s="33">
        <f t="shared" si="55"/>
        <v>-8.4003485176743289E-3</v>
      </c>
      <c r="Y82" s="6">
        <v>26.555733</v>
      </c>
      <c r="Z82" s="37">
        <f t="shared" si="71"/>
        <v>-0.14306639972682139</v>
      </c>
      <c r="AA82" s="33">
        <f t="shared" si="56"/>
        <v>-1.930960497883935E-3</v>
      </c>
      <c r="AB82" s="6">
        <v>124.253021</v>
      </c>
      <c r="AC82" s="37">
        <f t="shared" si="72"/>
        <v>-2.6651117172892643E-2</v>
      </c>
      <c r="AD82" s="33">
        <f t="shared" si="57"/>
        <v>-1.6830608699358704E-3</v>
      </c>
      <c r="AE82" s="6">
        <v>197.49374399999999</v>
      </c>
      <c r="AF82" s="37">
        <f t="shared" si="73"/>
        <v>9.0334424055630552E-2</v>
      </c>
      <c r="AG82" s="33">
        <f t="shared" si="58"/>
        <v>9.067427060087084E-3</v>
      </c>
      <c r="AH82" s="6">
        <v>51.428741000000002</v>
      </c>
      <c r="AI82" s="37">
        <f t="shared" si="74"/>
        <v>-7.0765479604799439E-2</v>
      </c>
      <c r="AJ82" s="33">
        <f t="shared" si="59"/>
        <v>-1.8497148994282852E-3</v>
      </c>
      <c r="AK82" s="6">
        <v>140.91035500000001</v>
      </c>
      <c r="AL82" s="37">
        <f t="shared" si="75"/>
        <v>-3.326168972752399E-2</v>
      </c>
      <c r="AM82" s="33">
        <f t="shared" si="60"/>
        <v>-2.3821256461209117E-3</v>
      </c>
      <c r="AN82" s="6">
        <v>218.79539500000001</v>
      </c>
      <c r="AO82" s="37">
        <f t="shared" si="76"/>
        <v>-9.2766396289189774E-3</v>
      </c>
      <c r="AP82" s="33">
        <f t="shared" si="61"/>
        <v>-1.0315880691453062E-3</v>
      </c>
      <c r="AQ82" s="6">
        <v>93.269997000000004</v>
      </c>
      <c r="AR82" s="37">
        <f t="shared" si="77"/>
        <v>7.2685453916691997E-2</v>
      </c>
      <c r="AS82" s="33">
        <f t="shared" si="62"/>
        <v>3.4456163330534718E-3</v>
      </c>
      <c r="AT82" s="6">
        <v>143.38000500000001</v>
      </c>
      <c r="AU82" s="37">
        <f t="shared" si="78"/>
        <v>-7.8712327998704354E-2</v>
      </c>
      <c r="AV82" s="33">
        <f t="shared" si="63"/>
        <v>-5.7359954239439934E-3</v>
      </c>
      <c r="AW82" s="6">
        <v>29.07741</v>
      </c>
      <c r="AX82" s="37">
        <f t="shared" si="79"/>
        <v>-9.4354942948311676E-2</v>
      </c>
      <c r="AY82" s="33">
        <f t="shared" si="64"/>
        <v>-1.3944335529454106E-3</v>
      </c>
      <c r="AZ82" s="6">
        <v>106.99131800000001</v>
      </c>
      <c r="BA82" s="37">
        <f t="shared" si="80"/>
        <v>-5.3278683533298883E-3</v>
      </c>
      <c r="BB82" s="33">
        <f t="shared" si="65"/>
        <v>-2.8972066308433504E-4</v>
      </c>
    </row>
    <row r="83" spans="6:54" x14ac:dyDescent="0.35">
      <c r="F83" s="6">
        <f t="shared" si="49"/>
        <v>2165.6550939999997</v>
      </c>
      <c r="G83" s="32">
        <f t="shared" si="50"/>
        <v>7.0975893640158716E-2</v>
      </c>
      <c r="I83" s="15" t="s">
        <v>116</v>
      </c>
      <c r="J83" s="6">
        <v>55.823509000000001</v>
      </c>
      <c r="K83" s="37">
        <f t="shared" si="66"/>
        <v>-1.9445137443035627E-2</v>
      </c>
      <c r="L83" s="33">
        <f t="shared" si="51"/>
        <v>-5.3403033473730093E-4</v>
      </c>
      <c r="M83" s="6">
        <v>201.12008700000001</v>
      </c>
      <c r="N83" s="37">
        <f t="shared" si="67"/>
        <v>-3.7478554988888045E-2</v>
      </c>
      <c r="O83" s="33">
        <f t="shared" si="52"/>
        <v>-3.7083102700702086E-3</v>
      </c>
      <c r="P83" s="6">
        <v>87.589995999999999</v>
      </c>
      <c r="Q83" s="37">
        <f t="shared" si="68"/>
        <v>-2.7965874731263156E-2</v>
      </c>
      <c r="R83" s="33">
        <f t="shared" si="53"/>
        <v>-1.2050933562368147E-3</v>
      </c>
      <c r="S83" s="6">
        <v>21.209999</v>
      </c>
      <c r="T83" s="37">
        <f t="shared" si="69"/>
        <v>-0.12500004125412537</v>
      </c>
      <c r="U83" s="33">
        <f t="shared" si="54"/>
        <v>-1.3043332999522286E-3</v>
      </c>
      <c r="V83" s="6">
        <v>519.17663600000003</v>
      </c>
      <c r="W83" s="37">
        <f t="shared" si="70"/>
        <v>0.14067687428290621</v>
      </c>
      <c r="X83" s="33">
        <f t="shared" si="55"/>
        <v>3.5931523183409642E-2</v>
      </c>
      <c r="Y83" s="6">
        <v>27.427902</v>
      </c>
      <c r="Z83" s="37">
        <f t="shared" si="71"/>
        <v>3.2842964643453806E-2</v>
      </c>
      <c r="AA83" s="33">
        <f t="shared" si="56"/>
        <v>4.4317241434698189E-4</v>
      </c>
      <c r="AB83" s="6">
        <v>119.64078499999999</v>
      </c>
      <c r="AC83" s="37">
        <f t="shared" si="72"/>
        <v>-3.7119709145743911E-2</v>
      </c>
      <c r="AD83" s="33">
        <f t="shared" si="57"/>
        <v>-2.1848498500381336E-3</v>
      </c>
      <c r="AE83" s="6">
        <v>208.594391</v>
      </c>
      <c r="AF83" s="37">
        <f t="shared" si="73"/>
        <v>5.6207588023649044E-2</v>
      </c>
      <c r="AG83" s="33">
        <f t="shared" si="58"/>
        <v>5.7681341631839467E-3</v>
      </c>
      <c r="AH83" s="6">
        <v>52.364311000000001</v>
      </c>
      <c r="AI83" s="37">
        <f t="shared" si="74"/>
        <v>1.8191578907210629E-2</v>
      </c>
      <c r="AJ83" s="33">
        <f t="shared" si="59"/>
        <v>4.6864454451807396E-4</v>
      </c>
      <c r="AK83" s="6">
        <v>133.98164399999999</v>
      </c>
      <c r="AL83" s="37">
        <f t="shared" si="75"/>
        <v>-4.9171056307395017E-2</v>
      </c>
      <c r="AM83" s="33">
        <f t="shared" si="60"/>
        <v>-3.2411013978651767E-3</v>
      </c>
      <c r="AN83" s="6">
        <v>217.27595500000001</v>
      </c>
      <c r="AO83" s="37">
        <f t="shared" si="76"/>
        <v>-6.9445702913445819E-3</v>
      </c>
      <c r="AP83" s="33">
        <f t="shared" si="61"/>
        <v>-7.4232625852747522E-4</v>
      </c>
      <c r="AQ83" s="6">
        <v>85.279999000000004</v>
      </c>
      <c r="AR83" s="37">
        <f t="shared" si="77"/>
        <v>-8.5665254176002598E-2</v>
      </c>
      <c r="AS83" s="33">
        <f t="shared" si="62"/>
        <v>-3.5940959912960316E-3</v>
      </c>
      <c r="AT83" s="6">
        <v>161.25</v>
      </c>
      <c r="AU83" s="37">
        <f t="shared" si="78"/>
        <v>0.12463380092642616</v>
      </c>
      <c r="AV83" s="33">
        <f t="shared" si="63"/>
        <v>9.887200490837425E-3</v>
      </c>
      <c r="AW83" s="6">
        <v>36.448512999999998</v>
      </c>
      <c r="AX83" s="37">
        <f t="shared" si="79"/>
        <v>0.25349929722076342</v>
      </c>
      <c r="AY83" s="33">
        <f t="shared" si="64"/>
        <v>4.5456328230798933E-3</v>
      </c>
      <c r="AZ83" s="6">
        <v>105.464485</v>
      </c>
      <c r="BA83" s="37">
        <f t="shared" si="80"/>
        <v>-1.4270625210916744E-2</v>
      </c>
      <c r="BB83" s="33">
        <f t="shared" si="65"/>
        <v>-7.4043512773736702E-4</v>
      </c>
    </row>
    <row r="84" spans="6:54" x14ac:dyDescent="0.35">
      <c r="F84" s="6">
        <f t="shared" si="49"/>
        <v>2192.8008829999994</v>
      </c>
      <c r="G84" s="32">
        <f t="shared" si="50"/>
        <v>1.7465510896658813E-2</v>
      </c>
      <c r="I84" s="15" t="s">
        <v>117</v>
      </c>
      <c r="J84" s="6">
        <v>56.581603999999999</v>
      </c>
      <c r="K84" s="37">
        <f t="shared" si="66"/>
        <v>1.3580210445029483E-2</v>
      </c>
      <c r="L84" s="33">
        <f t="shared" si="51"/>
        <v>3.5480723212397277E-4</v>
      </c>
      <c r="M84" s="6">
        <v>242.01196300000001</v>
      </c>
      <c r="N84" s="37">
        <f t="shared" si="67"/>
        <v>0.20332069565980246</v>
      </c>
      <c r="O84" s="33">
        <f t="shared" si="52"/>
        <v>2.272108832633641E-2</v>
      </c>
      <c r="P84" s="6">
        <v>78.889999000000003</v>
      </c>
      <c r="Q84" s="37">
        <f t="shared" si="68"/>
        <v>-9.9326377409584499E-2</v>
      </c>
      <c r="R84" s="33">
        <f t="shared" si="53"/>
        <v>-3.6182390428767626E-3</v>
      </c>
      <c r="S84" s="6">
        <v>20.379999000000002</v>
      </c>
      <c r="T84" s="37">
        <f t="shared" si="69"/>
        <v>-3.9132486522040773E-2</v>
      </c>
      <c r="U84" s="33">
        <f t="shared" si="54"/>
        <v>-3.6825810277742432E-4</v>
      </c>
      <c r="V84" s="6">
        <v>580.41662599999995</v>
      </c>
      <c r="W84" s="37">
        <f t="shared" si="70"/>
        <v>0.11795598213321741</v>
      </c>
      <c r="X84" s="33">
        <f t="shared" si="55"/>
        <v>3.161335032340027E-2</v>
      </c>
      <c r="Y84" s="6">
        <v>26.396296</v>
      </c>
      <c r="Z84" s="37">
        <f t="shared" si="71"/>
        <v>-3.7611553373641193E-2</v>
      </c>
      <c r="AA84" s="33">
        <f t="shared" si="56"/>
        <v>-4.5843204609128388E-4</v>
      </c>
      <c r="AB84" s="6">
        <v>130.382858</v>
      </c>
      <c r="AC84" s="37">
        <f t="shared" si="72"/>
        <v>8.9786045786978116E-2</v>
      </c>
      <c r="AD84" s="33">
        <f t="shared" si="57"/>
        <v>5.405552015488699E-3</v>
      </c>
      <c r="AE84" s="6">
        <v>216.11798099999999</v>
      </c>
      <c r="AF84" s="37">
        <f t="shared" si="73"/>
        <v>3.6068035980890707E-2</v>
      </c>
      <c r="AG84" s="33">
        <f t="shared" si="58"/>
        <v>3.5993502088220585E-3</v>
      </c>
      <c r="AH84" s="6">
        <v>54.934654000000002</v>
      </c>
      <c r="AI84" s="37">
        <f t="shared" si="74"/>
        <v>4.9085779052836218E-2</v>
      </c>
      <c r="AJ84" s="33">
        <f t="shared" si="59"/>
        <v>1.2451245334766153E-3</v>
      </c>
      <c r="AK84" s="6">
        <v>143.265762</v>
      </c>
      <c r="AL84" s="37">
        <f t="shared" si="75"/>
        <v>6.9293954924153689E-2</v>
      </c>
      <c r="AM84" s="33">
        <f t="shared" si="60"/>
        <v>4.5840407744089885E-3</v>
      </c>
      <c r="AN84" s="6">
        <v>228.30015599999999</v>
      </c>
      <c r="AO84" s="37">
        <f t="shared" si="76"/>
        <v>5.0738246668850108E-2</v>
      </c>
      <c r="AP84" s="33">
        <f t="shared" si="61"/>
        <v>5.348750898403659E-3</v>
      </c>
      <c r="AQ84" s="6">
        <v>76.870002999999997</v>
      </c>
      <c r="AR84" s="37">
        <f t="shared" si="77"/>
        <v>-9.861627695375566E-2</v>
      </c>
      <c r="AS84" s="33">
        <f t="shared" si="62"/>
        <v>-3.5003881856747908E-3</v>
      </c>
      <c r="AT84" s="6">
        <v>159.270004</v>
      </c>
      <c r="AU84" s="37">
        <f t="shared" si="78"/>
        <v>-1.2279044961240309E-2</v>
      </c>
      <c r="AV84" s="33">
        <f t="shared" si="63"/>
        <v>-9.0304478562223164E-4</v>
      </c>
      <c r="AW84" s="6">
        <v>37.298676</v>
      </c>
      <c r="AX84" s="37">
        <f t="shared" si="79"/>
        <v>2.3325039350713759E-2</v>
      </c>
      <c r="AY84" s="33">
        <f t="shared" si="64"/>
        <v>4.0172282642783694E-4</v>
      </c>
      <c r="AZ84" s="6">
        <v>114.53851299999999</v>
      </c>
      <c r="BA84" s="37">
        <f t="shared" si="80"/>
        <v>8.6038707722319974E-2</v>
      </c>
      <c r="BB84" s="33">
        <f t="shared" si="65"/>
        <v>4.5504686643126875E-3</v>
      </c>
    </row>
    <row r="85" spans="6:54" x14ac:dyDescent="0.35">
      <c r="F85" s="6">
        <f t="shared" si="49"/>
        <v>2181.6420309999999</v>
      </c>
      <c r="G85" s="32">
        <f t="shared" si="50"/>
        <v>-1.1177594178236108E-3</v>
      </c>
      <c r="I85" s="15" t="s">
        <v>118</v>
      </c>
      <c r="J85" s="6">
        <v>57.538680999999997</v>
      </c>
      <c r="K85" s="37">
        <f t="shared" si="66"/>
        <v>1.6914985301583148E-2</v>
      </c>
      <c r="L85" s="33">
        <f t="shared" si="51"/>
        <v>4.438460194597987E-4</v>
      </c>
      <c r="M85" s="6">
        <v>246.67279099999999</v>
      </c>
      <c r="N85" s="37">
        <f t="shared" si="67"/>
        <v>1.9258667803954719E-2</v>
      </c>
      <c r="O85" s="33">
        <f t="shared" si="52"/>
        <v>2.1664481143604834E-3</v>
      </c>
      <c r="P85" s="6">
        <v>86.699996999999996</v>
      </c>
      <c r="Q85" s="37">
        <f t="shared" si="68"/>
        <v>9.8998581556579729E-2</v>
      </c>
      <c r="R85" s="33">
        <f t="shared" si="53"/>
        <v>3.9142526758822547E-3</v>
      </c>
      <c r="S85" s="6">
        <v>19.940000999999999</v>
      </c>
      <c r="T85" s="37">
        <f t="shared" si="69"/>
        <v>-2.1589696839533837E-2</v>
      </c>
      <c r="U85" s="33">
        <f t="shared" si="54"/>
        <v>-1.9632360599063187E-4</v>
      </c>
      <c r="V85" s="6">
        <v>618.029358</v>
      </c>
      <c r="W85" s="37">
        <f t="shared" si="70"/>
        <v>6.4802988603569145E-2</v>
      </c>
      <c r="X85" s="33">
        <f t="shared" si="55"/>
        <v>1.8264380388406276E-2</v>
      </c>
      <c r="Y85" s="6">
        <v>27.191745999999998</v>
      </c>
      <c r="Z85" s="37">
        <f t="shared" si="71"/>
        <v>3.0134909837349864E-2</v>
      </c>
      <c r="AA85" s="33">
        <f t="shared" si="56"/>
        <v>3.7368683147785789E-4</v>
      </c>
      <c r="AB85" s="6">
        <v>123.846344</v>
      </c>
      <c r="AC85" s="37">
        <f t="shared" si="72"/>
        <v>-5.0133231471272063E-2</v>
      </c>
      <c r="AD85" s="33">
        <f t="shared" si="57"/>
        <v>-2.831455185355645E-3</v>
      </c>
      <c r="AE85" s="6">
        <v>235.710678</v>
      </c>
      <c r="AF85" s="37">
        <f t="shared" si="73"/>
        <v>9.0657412721248845E-2</v>
      </c>
      <c r="AG85" s="33">
        <f t="shared" si="58"/>
        <v>9.7450344825729413E-3</v>
      </c>
      <c r="AH85" s="6">
        <v>48.560471</v>
      </c>
      <c r="AI85" s="37">
        <f t="shared" si="74"/>
        <v>-0.1160320951507222</v>
      </c>
      <c r="AJ85" s="33">
        <f t="shared" si="59"/>
        <v>-2.5695781296508568E-3</v>
      </c>
      <c r="AK85" s="6">
        <v>132.62728899999999</v>
      </c>
      <c r="AL85" s="37">
        <f t="shared" si="75"/>
        <v>-7.4256911431497541E-2</v>
      </c>
      <c r="AM85" s="33">
        <f t="shared" si="60"/>
        <v>-4.4912846072912814E-3</v>
      </c>
      <c r="AN85" s="6">
        <v>223.36187699999999</v>
      </c>
      <c r="AO85" s="37">
        <f t="shared" si="76"/>
        <v>-2.163064224975823E-2</v>
      </c>
      <c r="AP85" s="33">
        <f t="shared" si="61"/>
        <v>-2.2033285790233341E-3</v>
      </c>
      <c r="AQ85" s="6">
        <v>82.730002999999996</v>
      </c>
      <c r="AR85" s="37">
        <f t="shared" si="77"/>
        <v>7.6232597519216946E-2</v>
      </c>
      <c r="AS85" s="33">
        <f t="shared" si="62"/>
        <v>2.8761038315682818E-3</v>
      </c>
      <c r="AT85" s="6">
        <v>137.44000199999999</v>
      </c>
      <c r="AU85" s="37">
        <f t="shared" si="78"/>
        <v>-0.1370628583647176</v>
      </c>
      <c r="AV85" s="33">
        <f t="shared" si="63"/>
        <v>-8.5908026003711276E-3</v>
      </c>
      <c r="AW85" s="6">
        <v>41.629517</v>
      </c>
      <c r="AX85" s="37">
        <f t="shared" si="79"/>
        <v>0.11611245932697449</v>
      </c>
      <c r="AY85" s="33">
        <f t="shared" si="64"/>
        <v>2.2043522678862832E-3</v>
      </c>
      <c r="AZ85" s="6">
        <v>110.82212800000001</v>
      </c>
      <c r="BA85" s="37">
        <f t="shared" si="80"/>
        <v>-3.2446597241924981E-2</v>
      </c>
      <c r="BB85" s="33">
        <f t="shared" si="65"/>
        <v>-1.6398210072724867E-3</v>
      </c>
    </row>
    <row r="86" spans="6:54" x14ac:dyDescent="0.35">
      <c r="F86" s="6">
        <f t="shared" si="49"/>
        <v>2293.2743609999998</v>
      </c>
      <c r="G86" s="32">
        <f t="shared" si="50"/>
        <v>5.4164483639752507E-2</v>
      </c>
      <c r="I86" s="15" t="s">
        <v>119</v>
      </c>
      <c r="J86" s="6">
        <v>52.839995999999999</v>
      </c>
      <c r="K86" s="37">
        <f t="shared" si="66"/>
        <v>-8.1661326230262343E-2</v>
      </c>
      <c r="L86" s="33">
        <f t="shared" si="51"/>
        <v>-1.9778607535278813E-3</v>
      </c>
      <c r="M86" s="6">
        <v>236.66857899999999</v>
      </c>
      <c r="N86" s="37">
        <f t="shared" si="67"/>
        <v>-4.0556609261375713E-2</v>
      </c>
      <c r="O86" s="33">
        <f t="shared" si="52"/>
        <v>-4.3996562894181006E-3</v>
      </c>
      <c r="P86" s="6">
        <v>91.129997000000003</v>
      </c>
      <c r="Q86" s="37">
        <f t="shared" si="68"/>
        <v>5.1095734178629865E-2</v>
      </c>
      <c r="R86" s="33">
        <f t="shared" si="53"/>
        <v>2.1343346141332836E-3</v>
      </c>
      <c r="S86" s="6">
        <v>20.52</v>
      </c>
      <c r="T86" s="37">
        <f t="shared" si="69"/>
        <v>2.9087210176168037E-2</v>
      </c>
      <c r="U86" s="33">
        <f t="shared" si="54"/>
        <v>2.7358729999411537E-4</v>
      </c>
      <c r="V86" s="6">
        <v>593.46142599999996</v>
      </c>
      <c r="W86" s="37">
        <f t="shared" si="70"/>
        <v>-3.9752046859884024E-2</v>
      </c>
      <c r="X86" s="33">
        <f t="shared" si="55"/>
        <v>-1.081355514821652E-2</v>
      </c>
      <c r="Y86" s="6">
        <v>25.015675000000002</v>
      </c>
      <c r="Z86" s="37">
        <f t="shared" si="71"/>
        <v>-8.0026894926129313E-2</v>
      </c>
      <c r="AA86" s="33">
        <f t="shared" si="56"/>
        <v>-9.17623866007741E-4</v>
      </c>
      <c r="AB86" s="6">
        <v>131.03750600000001</v>
      </c>
      <c r="AC86" s="37">
        <f t="shared" si="72"/>
        <v>5.8065194076298329E-2</v>
      </c>
      <c r="AD86" s="33">
        <f t="shared" si="57"/>
        <v>3.4876107578824455E-3</v>
      </c>
      <c r="AE86" s="6">
        <v>224.22534200000001</v>
      </c>
      <c r="AF86" s="37">
        <f t="shared" si="73"/>
        <v>-4.8726413658697253E-2</v>
      </c>
      <c r="AG86" s="33">
        <f t="shared" si="58"/>
        <v>-5.0080153443169814E-3</v>
      </c>
      <c r="AH86" s="6">
        <v>45.757294000000002</v>
      </c>
      <c r="AI86" s="37">
        <f t="shared" si="74"/>
        <v>-5.7725490347900414E-2</v>
      </c>
      <c r="AJ86" s="33">
        <f t="shared" si="59"/>
        <v>-1.2107221054649007E-3</v>
      </c>
      <c r="AK86" s="6">
        <v>145.33651699999999</v>
      </c>
      <c r="AL86" s="37">
        <f t="shared" si="75"/>
        <v>9.582664394203215E-2</v>
      </c>
      <c r="AM86" s="33">
        <f t="shared" si="60"/>
        <v>6.3837744544875353E-3</v>
      </c>
      <c r="AN86" s="6">
        <v>228.03852800000001</v>
      </c>
      <c r="AO86" s="37">
        <f t="shared" si="76"/>
        <v>2.0937552382764141E-2</v>
      </c>
      <c r="AP86" s="33">
        <f t="shared" si="61"/>
        <v>2.1885206452040653E-3</v>
      </c>
      <c r="AQ86" s="6">
        <v>88.949996999999996</v>
      </c>
      <c r="AR86" s="37">
        <f t="shared" si="77"/>
        <v>7.5184259330922543E-2</v>
      </c>
      <c r="AS86" s="33">
        <f t="shared" si="62"/>
        <v>3.0654156579791266E-3</v>
      </c>
      <c r="AT86" s="6">
        <v>156.990005</v>
      </c>
      <c r="AU86" s="37">
        <f t="shared" si="78"/>
        <v>0.14224390799994316</v>
      </c>
      <c r="AV86" s="33">
        <f t="shared" si="63"/>
        <v>1.0235809317395123E-2</v>
      </c>
      <c r="AW86" s="6">
        <v>37.217723999999997</v>
      </c>
      <c r="AX86" s="37">
        <f t="shared" si="79"/>
        <v>-0.10597752070964463</v>
      </c>
      <c r="AY86" s="33">
        <f t="shared" si="64"/>
        <v>-1.8079236006320954E-3</v>
      </c>
      <c r="AZ86" s="6">
        <v>104.453445</v>
      </c>
      <c r="BA86" s="37">
        <f t="shared" si="80"/>
        <v>-5.7467611522493085E-2</v>
      </c>
      <c r="BB86" s="33">
        <f t="shared" si="65"/>
        <v>-2.7514550573150822E-3</v>
      </c>
    </row>
    <row r="87" spans="6:54" x14ac:dyDescent="0.35">
      <c r="F87" s="6">
        <f t="shared" si="49"/>
        <v>2189.042152</v>
      </c>
      <c r="G87" s="32">
        <f t="shared" si="50"/>
        <v>-4.174586041712941E-2</v>
      </c>
      <c r="I87" s="15" t="s">
        <v>120</v>
      </c>
      <c r="J87" s="6">
        <v>62.352150000000002</v>
      </c>
      <c r="K87" s="37">
        <f t="shared" si="66"/>
        <v>0.1800180681315722</v>
      </c>
      <c r="L87" s="33">
        <f t="shared" si="51"/>
        <v>4.8945358556904094E-3</v>
      </c>
      <c r="M87" s="6">
        <v>244.67681899999999</v>
      </c>
      <c r="N87" s="37">
        <f t="shared" si="67"/>
        <v>3.3837360387413327E-2</v>
      </c>
      <c r="O87" s="33">
        <f t="shared" si="52"/>
        <v>3.6102168339503366E-3</v>
      </c>
      <c r="P87" s="6">
        <v>101.150002</v>
      </c>
      <c r="Q87" s="37">
        <f t="shared" si="68"/>
        <v>0.10995287314669831</v>
      </c>
      <c r="R87" s="33">
        <f t="shared" si="53"/>
        <v>4.8497177345341981E-3</v>
      </c>
      <c r="S87" s="6">
        <v>19.200001</v>
      </c>
      <c r="T87" s="37">
        <f t="shared" si="69"/>
        <v>-6.4327436647173455E-2</v>
      </c>
      <c r="U87" s="33">
        <f t="shared" si="54"/>
        <v>-5.3856916074123719E-4</v>
      </c>
      <c r="V87" s="6">
        <v>648.61852999999996</v>
      </c>
      <c r="W87" s="37">
        <f t="shared" si="70"/>
        <v>9.2941346452397752E-2</v>
      </c>
      <c r="X87" s="33">
        <f t="shared" si="55"/>
        <v>2.6287076913853374E-2</v>
      </c>
      <c r="Y87" s="6">
        <v>27.91254</v>
      </c>
      <c r="Z87" s="37">
        <f t="shared" si="71"/>
        <v>0.1158019921509213</v>
      </c>
      <c r="AA87" s="33">
        <f t="shared" si="56"/>
        <v>1.4094814789551806E-3</v>
      </c>
      <c r="AB87" s="6">
        <v>142.781372</v>
      </c>
      <c r="AC87" s="37">
        <f t="shared" si="72"/>
        <v>8.9622172754112064E-2</v>
      </c>
      <c r="AD87" s="33">
        <f t="shared" si="57"/>
        <v>5.5799589465052851E-3</v>
      </c>
      <c r="AE87" s="6">
        <v>240.63514699999999</v>
      </c>
      <c r="AF87" s="37">
        <f t="shared" si="73"/>
        <v>7.3184435147388371E-2</v>
      </c>
      <c r="AG87" s="33">
        <f t="shared" si="58"/>
        <v>7.6793024024061672E-3</v>
      </c>
      <c r="AH87" s="6">
        <v>44.655827000000002</v>
      </c>
      <c r="AI87" s="37">
        <f t="shared" si="74"/>
        <v>-2.407194359002085E-2</v>
      </c>
      <c r="AJ87" s="33">
        <f t="shared" si="59"/>
        <v>-4.6874136247744417E-4</v>
      </c>
      <c r="AK87" s="6">
        <v>157.04470800000001</v>
      </c>
      <c r="AL87" s="37">
        <f t="shared" si="75"/>
        <v>8.0559182521210609E-2</v>
      </c>
      <c r="AM87" s="33">
        <f t="shared" si="60"/>
        <v>5.5167377749976198E-3</v>
      </c>
      <c r="AN87" s="6">
        <v>232.237808</v>
      </c>
      <c r="AO87" s="37">
        <f t="shared" si="76"/>
        <v>1.8414782961587908E-2</v>
      </c>
      <c r="AP87" s="33">
        <f t="shared" si="61"/>
        <v>1.8648483158073053E-3</v>
      </c>
      <c r="AQ87" s="6">
        <v>84.43</v>
      </c>
      <c r="AR87" s="37">
        <f t="shared" si="77"/>
        <v>-5.0815032630074058E-2</v>
      </c>
      <c r="AS87" s="33">
        <f t="shared" si="62"/>
        <v>-1.8708242144591584E-3</v>
      </c>
      <c r="AT87" s="6">
        <v>150.779999</v>
      </c>
      <c r="AU87" s="37">
        <f t="shared" si="78"/>
        <v>-3.9556696618998091E-2</v>
      </c>
      <c r="AV87" s="33">
        <f t="shared" si="63"/>
        <v>-2.6008046739139537E-3</v>
      </c>
      <c r="AW87" s="6">
        <v>36.360881999999997</v>
      </c>
      <c r="AX87" s="37">
        <f t="shared" si="79"/>
        <v>-2.3022418028571558E-2</v>
      </c>
      <c r="AY87" s="33">
        <f t="shared" si="64"/>
        <v>-3.6503064767467791E-4</v>
      </c>
      <c r="AZ87" s="6">
        <v>100.438576</v>
      </c>
      <c r="BA87" s="37">
        <f t="shared" si="80"/>
        <v>-3.8436922784116929E-2</v>
      </c>
      <c r="BB87" s="33">
        <f t="shared" si="65"/>
        <v>-1.6834225576809038E-3</v>
      </c>
    </row>
    <row r="88" spans="6:54" x14ac:dyDescent="0.35">
      <c r="F88" s="6">
        <f t="shared" si="49"/>
        <v>2331.9011880000003</v>
      </c>
      <c r="G88" s="32">
        <f t="shared" si="50"/>
        <v>6.9331891546054764E-2</v>
      </c>
      <c r="I88" s="15" t="s">
        <v>121</v>
      </c>
      <c r="J88" s="6">
        <v>62.685080999999997</v>
      </c>
      <c r="K88" s="37">
        <f t="shared" si="66"/>
        <v>5.3395271855099617E-3</v>
      </c>
      <c r="L88" s="33">
        <f t="shared" si="51"/>
        <v>1.5290189538816793E-4</v>
      </c>
      <c r="M88" s="6">
        <v>220.38102699999999</v>
      </c>
      <c r="N88" s="37">
        <f t="shared" si="67"/>
        <v>-9.9297481875469398E-2</v>
      </c>
      <c r="O88" s="33">
        <f t="shared" si="52"/>
        <v>-9.9967380775360382E-3</v>
      </c>
      <c r="P88" s="6">
        <v>106.650002</v>
      </c>
      <c r="Q88" s="37">
        <f t="shared" si="68"/>
        <v>5.4374689977761938E-2</v>
      </c>
      <c r="R88" s="33">
        <f t="shared" si="53"/>
        <v>2.6491316257110111E-3</v>
      </c>
      <c r="S88" s="6">
        <v>17.690000999999999</v>
      </c>
      <c r="T88" s="37">
        <f t="shared" si="69"/>
        <v>-7.8645829237196471E-2</v>
      </c>
      <c r="U88" s="33">
        <f t="shared" si="54"/>
        <v>-6.355495697425175E-4</v>
      </c>
      <c r="V88" s="6">
        <v>614.05505400000004</v>
      </c>
      <c r="W88" s="37">
        <f t="shared" si="70"/>
        <v>-5.3287833142848885E-2</v>
      </c>
      <c r="X88" s="33">
        <f t="shared" si="55"/>
        <v>-1.4947936579557954E-2</v>
      </c>
      <c r="Y88" s="6">
        <v>32.467990999999998</v>
      </c>
      <c r="Z88" s="37">
        <f t="shared" si="71"/>
        <v>0.16320445935769365</v>
      </c>
      <c r="AA88" s="33">
        <f t="shared" si="56"/>
        <v>2.4206573239095226E-3</v>
      </c>
      <c r="AB88" s="6">
        <v>133.97345000000001</v>
      </c>
      <c r="AC88" s="37">
        <f t="shared" si="72"/>
        <v>-6.168817316029146E-2</v>
      </c>
      <c r="AD88" s="33">
        <f t="shared" si="57"/>
        <v>-3.7754309001911128E-3</v>
      </c>
      <c r="AE88" s="6">
        <v>245.078262</v>
      </c>
      <c r="AF88" s="37">
        <f t="shared" si="73"/>
        <v>1.8464114886758441E-2</v>
      </c>
      <c r="AG88" s="33">
        <f t="shared" si="58"/>
        <v>2.067184125111852E-3</v>
      </c>
      <c r="AH88" s="6">
        <v>43.180058000000002</v>
      </c>
      <c r="AI88" s="37">
        <f t="shared" si="74"/>
        <v>-3.3047624445517482E-2</v>
      </c>
      <c r="AJ88" s="33">
        <f t="shared" si="59"/>
        <v>-6.5188253182603081E-4</v>
      </c>
      <c r="AK88" s="6">
        <v>144.81637599999999</v>
      </c>
      <c r="AL88" s="37">
        <f t="shared" si="75"/>
        <v>-7.7865291710434603E-2</v>
      </c>
      <c r="AM88" s="33">
        <f t="shared" si="60"/>
        <v>-5.1511887751387528E-3</v>
      </c>
      <c r="AN88" s="6">
        <v>231.33931000000001</v>
      </c>
      <c r="AO88" s="37">
        <f t="shared" si="76"/>
        <v>-3.868870481243904E-3</v>
      </c>
      <c r="AP88" s="33">
        <f t="shared" si="61"/>
        <v>-4.0886459257653102E-4</v>
      </c>
      <c r="AQ88" s="6">
        <v>69.819999999999993</v>
      </c>
      <c r="AR88" s="37">
        <f t="shared" si="77"/>
        <v>-0.17304275731375118</v>
      </c>
      <c r="AS88" s="33">
        <f t="shared" si="62"/>
        <v>-5.5192383137106929E-3</v>
      </c>
      <c r="AT88" s="6">
        <v>129.990005</v>
      </c>
      <c r="AU88" s="37">
        <f t="shared" si="78"/>
        <v>-0.13788296947793457</v>
      </c>
      <c r="AV88" s="33">
        <f t="shared" si="63"/>
        <v>-8.1877856374195403E-3</v>
      </c>
      <c r="AW88" s="6">
        <v>33.096511999999997</v>
      </c>
      <c r="AX88" s="37">
        <f t="shared" si="79"/>
        <v>-8.9776975156983269E-2</v>
      </c>
      <c r="AY88" s="33">
        <f t="shared" si="64"/>
        <v>-1.3573538238594862E-3</v>
      </c>
      <c r="AZ88" s="6">
        <v>103.819023</v>
      </c>
      <c r="BA88" s="37">
        <f t="shared" si="80"/>
        <v>3.3656859093661423E-2</v>
      </c>
      <c r="BB88" s="33">
        <f t="shared" si="65"/>
        <v>1.5962334143086864E-3</v>
      </c>
    </row>
    <row r="89" spans="6:54" x14ac:dyDescent="0.35">
      <c r="F89" s="6">
        <f t="shared" si="49"/>
        <v>2122.6024149999998</v>
      </c>
      <c r="G89" s="32">
        <f t="shared" si="50"/>
        <v>-8.7053798047378547E-2</v>
      </c>
      <c r="I89" s="15" t="s">
        <v>122</v>
      </c>
      <c r="J89" s="6">
        <v>67.034026999999995</v>
      </c>
      <c r="K89" s="37">
        <f t="shared" si="66"/>
        <v>6.9377688129652379E-2</v>
      </c>
      <c r="L89" s="33">
        <f t="shared" si="51"/>
        <v>1.9943665894648949E-3</v>
      </c>
      <c r="M89" s="6">
        <v>250.98765599999999</v>
      </c>
      <c r="N89" s="37">
        <f t="shared" si="67"/>
        <v>0.13888050807567931</v>
      </c>
      <c r="O89" s="33">
        <f t="shared" si="52"/>
        <v>1.4948014678057541E-2</v>
      </c>
      <c r="P89" s="6">
        <v>119.69000200000001</v>
      </c>
      <c r="Q89" s="37">
        <f t="shared" si="68"/>
        <v>0.12226910225468168</v>
      </c>
      <c r="R89" s="33">
        <f t="shared" si="53"/>
        <v>6.2757329378748342E-3</v>
      </c>
      <c r="S89" s="6">
        <v>17.959999</v>
      </c>
      <c r="T89" s="37">
        <f t="shared" si="69"/>
        <v>1.5262746452077708E-2</v>
      </c>
      <c r="U89" s="33">
        <f t="shared" si="54"/>
        <v>1.1755168376224058E-4</v>
      </c>
      <c r="V89" s="6">
        <v>598.65863000000002</v>
      </c>
      <c r="W89" s="37">
        <f t="shared" si="70"/>
        <v>-2.5073360930272588E-2</v>
      </c>
      <c r="X89" s="33">
        <f t="shared" si="55"/>
        <v>-6.4369725360817953E-3</v>
      </c>
      <c r="Y89" s="6">
        <v>34.667499999999997</v>
      </c>
      <c r="Z89" s="37">
        <f t="shared" si="71"/>
        <v>6.7743920466160013E-2</v>
      </c>
      <c r="AA89" s="33">
        <f t="shared" si="56"/>
        <v>1.0071234471023399E-3</v>
      </c>
      <c r="AB89" s="6">
        <v>154.72363300000001</v>
      </c>
      <c r="AC89" s="37">
        <f t="shared" si="72"/>
        <v>0.15488279953975947</v>
      </c>
      <c r="AD89" s="33">
        <f t="shared" si="57"/>
        <v>1.0276605868774193E-2</v>
      </c>
      <c r="AE89" s="6">
        <v>263.00561499999998</v>
      </c>
      <c r="AF89" s="37">
        <f t="shared" si="73"/>
        <v>7.3149502749452269E-2</v>
      </c>
      <c r="AG89" s="33">
        <f t="shared" si="58"/>
        <v>8.2502337820173025E-3</v>
      </c>
      <c r="AH89" s="6">
        <v>48.093048000000003</v>
      </c>
      <c r="AI89" s="37">
        <f t="shared" si="74"/>
        <v>0.11377914314056735</v>
      </c>
      <c r="AJ89" s="33">
        <f t="shared" si="59"/>
        <v>2.3465770422079202E-3</v>
      </c>
      <c r="AK89" s="6">
        <v>162.16764800000001</v>
      </c>
      <c r="AL89" s="37">
        <f t="shared" si="75"/>
        <v>0.11981567609453246</v>
      </c>
      <c r="AM89" s="33">
        <f t="shared" si="60"/>
        <v>8.3323540833412681E-3</v>
      </c>
      <c r="AN89" s="6">
        <v>254.942474</v>
      </c>
      <c r="AO89" s="37">
        <f t="shared" si="76"/>
        <v>0.10202833232276863</v>
      </c>
      <c r="AP89" s="33">
        <f t="shared" si="61"/>
        <v>1.1154570182611356E-2</v>
      </c>
      <c r="AQ89" s="6">
        <v>76.900002000000001</v>
      </c>
      <c r="AR89" s="37">
        <f t="shared" si="77"/>
        <v>0.10140363792609579</v>
      </c>
      <c r="AS89" s="33">
        <f t="shared" si="62"/>
        <v>3.3440267535572959E-3</v>
      </c>
      <c r="AT89" s="6">
        <v>132.25</v>
      </c>
      <c r="AU89" s="37">
        <f t="shared" si="78"/>
        <v>1.7385913632359685E-2</v>
      </c>
      <c r="AV89" s="33">
        <f t="shared" si="63"/>
        <v>9.8601393991809582E-4</v>
      </c>
      <c r="AW89" s="6">
        <v>39.583503999999998</v>
      </c>
      <c r="AX89" s="37">
        <f t="shared" si="79"/>
        <v>0.19600228567892597</v>
      </c>
      <c r="AY89" s="33">
        <f t="shared" si="64"/>
        <v>3.3270952041647602E-3</v>
      </c>
      <c r="AZ89" s="6">
        <v>111.23745</v>
      </c>
      <c r="BA89" s="37">
        <f t="shared" si="80"/>
        <v>7.1455372875161752E-2</v>
      </c>
      <c r="BB89" s="33">
        <f t="shared" si="65"/>
        <v>3.4085978892825024E-3</v>
      </c>
    </row>
    <row r="90" spans="6:54" x14ac:dyDescent="0.35">
      <c r="F90" s="6">
        <f t="shared" si="49"/>
        <v>2085.5521709999998</v>
      </c>
      <c r="G90" s="32">
        <f t="shared" si="50"/>
        <v>-1.4222859938756931E-2</v>
      </c>
      <c r="I90" s="15" t="s">
        <v>123</v>
      </c>
      <c r="J90" s="6">
        <v>60.456637999999998</v>
      </c>
      <c r="K90" s="37">
        <f t="shared" si="66"/>
        <v>-9.8120153217111622E-2</v>
      </c>
      <c r="L90" s="33">
        <f t="shared" si="51"/>
        <v>-2.7946894536777641E-3</v>
      </c>
      <c r="M90" s="6">
        <v>234.97022999999999</v>
      </c>
      <c r="N90" s="37">
        <f t="shared" si="67"/>
        <v>-6.3817584718190296E-2</v>
      </c>
      <c r="O90" s="33">
        <f t="shared" si="52"/>
        <v>-7.0645507860112649E-3</v>
      </c>
      <c r="P90" s="6">
        <v>109.510002</v>
      </c>
      <c r="Q90" s="37">
        <f t="shared" si="68"/>
        <v>-8.5053052300893148E-2</v>
      </c>
      <c r="R90" s="33">
        <f t="shared" si="53"/>
        <v>-4.3880850515177205E-3</v>
      </c>
      <c r="S90" s="6">
        <v>16.469999000000001</v>
      </c>
      <c r="T90" s="37">
        <f t="shared" si="69"/>
        <v>-8.2962142703905409E-2</v>
      </c>
      <c r="U90" s="33">
        <f t="shared" si="54"/>
        <v>-6.4373167471929956E-4</v>
      </c>
      <c r="V90" s="6">
        <v>523.84222399999999</v>
      </c>
      <c r="W90" s="37">
        <f t="shared" si="70"/>
        <v>-0.12497340262179137</v>
      </c>
      <c r="X90" s="33">
        <f t="shared" si="55"/>
        <v>-3.0842490665048367E-2</v>
      </c>
      <c r="Y90" s="6">
        <v>34.032814000000002</v>
      </c>
      <c r="Z90" s="37">
        <f t="shared" si="71"/>
        <v>-1.8307809908415521E-2</v>
      </c>
      <c r="AA90" s="33">
        <f t="shared" si="56"/>
        <v>-2.9353885822299065E-4</v>
      </c>
      <c r="AB90" s="6">
        <v>143.93197599999999</v>
      </c>
      <c r="AC90" s="37">
        <f t="shared" si="72"/>
        <v>-6.974795505221891E-2</v>
      </c>
      <c r="AD90" s="33">
        <f t="shared" si="57"/>
        <v>-4.7295531757062716E-3</v>
      </c>
      <c r="AE90" s="6">
        <v>225.19361900000001</v>
      </c>
      <c r="AF90" s="37">
        <f t="shared" si="73"/>
        <v>-0.1437687784726572</v>
      </c>
      <c r="AG90" s="33">
        <f t="shared" si="58"/>
        <v>-1.5252885464877309E-2</v>
      </c>
      <c r="AH90" s="6">
        <v>48.625400999999997</v>
      </c>
      <c r="AI90" s="37">
        <f t="shared" si="74"/>
        <v>1.1069229798036368E-2</v>
      </c>
      <c r="AJ90" s="33">
        <f t="shared" si="59"/>
        <v>2.5357821789280652E-4</v>
      </c>
      <c r="AK90" s="6">
        <v>158.12423699999999</v>
      </c>
      <c r="AL90" s="37">
        <f t="shared" si="75"/>
        <v>-2.4933524348827084E-2</v>
      </c>
      <c r="AM90" s="33">
        <f t="shared" si="60"/>
        <v>-1.8574342917532225E-3</v>
      </c>
      <c r="AN90" s="6">
        <v>246.74464399999999</v>
      </c>
      <c r="AO90" s="37">
        <f t="shared" si="76"/>
        <v>-3.2155606993913496E-2</v>
      </c>
      <c r="AP90" s="33">
        <f t="shared" si="61"/>
        <v>-3.7379698356355142E-3</v>
      </c>
      <c r="AQ90" s="6">
        <v>77.809997999999993</v>
      </c>
      <c r="AR90" s="37">
        <f t="shared" si="77"/>
        <v>1.1833497741651456E-2</v>
      </c>
      <c r="AS90" s="33">
        <f t="shared" si="62"/>
        <v>4.33790345805719E-4</v>
      </c>
      <c r="AT90" s="6">
        <v>112.699997</v>
      </c>
      <c r="AU90" s="37">
        <f t="shared" si="78"/>
        <v>-0.14782610964083179</v>
      </c>
      <c r="AV90" s="33">
        <f t="shared" si="63"/>
        <v>-7.8488566654360548E-3</v>
      </c>
      <c r="AW90" s="6">
        <v>36.689171000000002</v>
      </c>
      <c r="AX90" s="37">
        <f t="shared" si="79"/>
        <v>-7.311967631769023E-2</v>
      </c>
      <c r="AY90" s="33">
        <f t="shared" si="64"/>
        <v>-1.2638732006174541E-3</v>
      </c>
      <c r="AZ90" s="6">
        <v>93.501464999999996</v>
      </c>
      <c r="BA90" s="37">
        <f t="shared" si="80"/>
        <v>-0.15944257082484362</v>
      </c>
      <c r="BB90" s="33">
        <f t="shared" si="65"/>
        <v>-7.0235074878538372E-3</v>
      </c>
    </row>
    <row r="91" spans="6:54" x14ac:dyDescent="0.35">
      <c r="F91" s="6">
        <f t="shared" si="49"/>
        <v>2119.1968880000004</v>
      </c>
      <c r="G91" s="32">
        <f t="shared" si="50"/>
        <v>1.7453544502883452E-2</v>
      </c>
      <c r="I91" s="15" t="s">
        <v>124</v>
      </c>
      <c r="J91" s="6">
        <v>53.497391</v>
      </c>
      <c r="K91" s="37">
        <f t="shared" si="66"/>
        <v>-0.1151113794981454</v>
      </c>
      <c r="L91" s="33">
        <f t="shared" si="51"/>
        <v>-2.9527712436025503E-3</v>
      </c>
      <c r="M91" s="6">
        <v>245.01310699999999</v>
      </c>
      <c r="N91" s="37">
        <f t="shared" si="67"/>
        <v>4.2741061282529302E-2</v>
      </c>
      <c r="O91" s="33">
        <f t="shared" si="52"/>
        <v>5.0212698425514046E-3</v>
      </c>
      <c r="P91" s="6">
        <v>120.82</v>
      </c>
      <c r="Q91" s="37">
        <f t="shared" si="68"/>
        <v>0.10327821928082874</v>
      </c>
      <c r="R91" s="33">
        <f t="shared" si="53"/>
        <v>5.9831034807087211E-3</v>
      </c>
      <c r="S91" s="6">
        <v>17.25</v>
      </c>
      <c r="T91" s="37">
        <f t="shared" si="69"/>
        <v>4.7358897835998566E-2</v>
      </c>
      <c r="U91" s="33">
        <f t="shared" si="54"/>
        <v>3.9171448167573807E-4</v>
      </c>
      <c r="V91" s="6">
        <v>490.20077500000002</v>
      </c>
      <c r="W91" s="37">
        <f t="shared" si="70"/>
        <v>-6.4220575315822509E-2</v>
      </c>
      <c r="X91" s="33">
        <f t="shared" si="55"/>
        <v>-1.5094791791119411E-2</v>
      </c>
      <c r="Y91" s="6">
        <v>31.836842000000001</v>
      </c>
      <c r="Z91" s="37">
        <f t="shared" si="71"/>
        <v>-6.452513741590693E-2</v>
      </c>
      <c r="AA91" s="33">
        <f t="shared" si="56"/>
        <v>-9.8500369998105286E-4</v>
      </c>
      <c r="AB91" s="6">
        <v>147.65150499999999</v>
      </c>
      <c r="AC91" s="37">
        <f t="shared" si="72"/>
        <v>2.5842270101259463E-2</v>
      </c>
      <c r="AD91" s="33">
        <f t="shared" si="57"/>
        <v>1.8295634729856211E-3</v>
      </c>
      <c r="AE91" s="6">
        <v>214.018417</v>
      </c>
      <c r="AF91" s="37">
        <f t="shared" si="73"/>
        <v>-4.9624860818103432E-2</v>
      </c>
      <c r="AG91" s="33">
        <f t="shared" si="58"/>
        <v>-5.0924806887201199E-3</v>
      </c>
      <c r="AH91" s="6">
        <v>50.926082999999998</v>
      </c>
      <c r="AI91" s="37">
        <f t="shared" si="74"/>
        <v>4.7314406723350251E-2</v>
      </c>
      <c r="AJ91" s="33">
        <f t="shared" si="59"/>
        <v>1.1553474602046256E-3</v>
      </c>
      <c r="AK91" s="6">
        <v>166.97654700000001</v>
      </c>
      <c r="AL91" s="37">
        <f t="shared" si="75"/>
        <v>5.598325827810962E-2</v>
      </c>
      <c r="AM91" s="33">
        <f t="shared" si="60"/>
        <v>4.4822140088711842E-3</v>
      </c>
      <c r="AN91" s="6">
        <v>232.783524</v>
      </c>
      <c r="AO91" s="37">
        <f t="shared" si="76"/>
        <v>-5.6581248426206952E-2</v>
      </c>
      <c r="AP91" s="33">
        <f t="shared" si="61"/>
        <v>-6.315441341683852E-3</v>
      </c>
      <c r="AQ91" s="6">
        <v>80.720000999999996</v>
      </c>
      <c r="AR91" s="37">
        <f t="shared" si="77"/>
        <v>3.7398831445799592E-2</v>
      </c>
      <c r="AS91" s="33">
        <f t="shared" si="62"/>
        <v>1.447498534767546E-3</v>
      </c>
      <c r="AT91" s="6">
        <v>111.489998</v>
      </c>
      <c r="AU91" s="37">
        <f t="shared" si="78"/>
        <v>-1.0736459913126674E-2</v>
      </c>
      <c r="AV91" s="33">
        <f t="shared" si="63"/>
        <v>-5.7395250566549989E-4</v>
      </c>
      <c r="AW91" s="6">
        <v>35.076484999999998</v>
      </c>
      <c r="AX91" s="37">
        <f t="shared" si="79"/>
        <v>-4.3955367647854557E-2</v>
      </c>
      <c r="AY91" s="33">
        <f t="shared" si="64"/>
        <v>-7.3927654048096963E-4</v>
      </c>
      <c r="AZ91" s="6">
        <v>87.291495999999995</v>
      </c>
      <c r="BA91" s="37">
        <f t="shared" si="80"/>
        <v>-6.641574011701315E-2</v>
      </c>
      <c r="BB91" s="33">
        <f t="shared" si="65"/>
        <v>-2.7798534092683181E-3</v>
      </c>
    </row>
    <row r="92" spans="6:54" x14ac:dyDescent="0.35">
      <c r="F92" s="6">
        <f t="shared" si="49"/>
        <v>1922.6764289999999</v>
      </c>
      <c r="G92" s="32">
        <f t="shared" si="50"/>
        <v>-8.4485573588603702E-2</v>
      </c>
      <c r="I92" s="15" t="s">
        <v>125</v>
      </c>
      <c r="J92" s="6">
        <v>48.934821999999997</v>
      </c>
      <c r="K92" s="37">
        <f t="shared" si="66"/>
        <v>-8.5285822630116734E-2</v>
      </c>
      <c r="L92" s="33">
        <f t="shared" si="51"/>
        <v>-1.9693529058864554E-3</v>
      </c>
      <c r="M92" s="6">
        <v>245.316574</v>
      </c>
      <c r="N92" s="37">
        <f t="shared" si="67"/>
        <v>1.2385745551155838E-3</v>
      </c>
      <c r="O92" s="33">
        <f t="shared" si="52"/>
        <v>1.4337642161756946E-4</v>
      </c>
      <c r="P92" s="6">
        <v>117.639999</v>
      </c>
      <c r="Q92" s="37">
        <f t="shared" si="68"/>
        <v>-2.6320153948021771E-2</v>
      </c>
      <c r="R92" s="33">
        <f t="shared" si="53"/>
        <v>-1.4610737216810819E-3</v>
      </c>
      <c r="S92" s="6">
        <v>18.25</v>
      </c>
      <c r="T92" s="37">
        <f t="shared" si="69"/>
        <v>5.7971014492753624E-2</v>
      </c>
      <c r="U92" s="33">
        <f t="shared" si="54"/>
        <v>4.9923205365369212E-4</v>
      </c>
      <c r="V92" s="6">
        <v>492.30535900000001</v>
      </c>
      <c r="W92" s="37">
        <f t="shared" si="70"/>
        <v>4.2933102257947031E-3</v>
      </c>
      <c r="X92" s="33">
        <f t="shared" si="55"/>
        <v>9.9736822188473888E-4</v>
      </c>
      <c r="Y92" s="6">
        <v>33.634391999999998</v>
      </c>
      <c r="Z92" s="37">
        <f t="shared" si="71"/>
        <v>5.6461316106666534E-2</v>
      </c>
      <c r="AA92" s="33">
        <f t="shared" si="56"/>
        <v>8.9611401824950948E-4</v>
      </c>
      <c r="AB92" s="6">
        <v>150.50814800000001</v>
      </c>
      <c r="AC92" s="37">
        <f t="shared" si="72"/>
        <v>1.9347198662147194E-2</v>
      </c>
      <c r="AD92" s="33">
        <f t="shared" si="57"/>
        <v>1.3740634747609402E-3</v>
      </c>
      <c r="AE92" s="6">
        <v>235.15519699999999</v>
      </c>
      <c r="AF92" s="37">
        <f t="shared" si="73"/>
        <v>9.8761500511425557E-2</v>
      </c>
      <c r="AG92" s="33">
        <f t="shared" si="58"/>
        <v>1.0959000666850674E-2</v>
      </c>
      <c r="AH92" s="6">
        <v>53.462490000000003</v>
      </c>
      <c r="AI92" s="37">
        <f t="shared" si="74"/>
        <v>4.9805656563062274E-2</v>
      </c>
      <c r="AJ92" s="33">
        <f t="shared" si="59"/>
        <v>1.2564827888451252E-3</v>
      </c>
      <c r="AK92" s="6">
        <v>172.48223899999999</v>
      </c>
      <c r="AL92" s="37">
        <f t="shared" si="75"/>
        <v>3.2972846180607515E-2</v>
      </c>
      <c r="AM92" s="33">
        <f t="shared" si="60"/>
        <v>2.6836724646198996E-3</v>
      </c>
      <c r="AN92" s="6">
        <v>236.47885099999999</v>
      </c>
      <c r="AO92" s="37">
        <f t="shared" si="76"/>
        <v>1.5874521256925348E-2</v>
      </c>
      <c r="AP92" s="33">
        <f t="shared" si="61"/>
        <v>1.7714203754591307E-3</v>
      </c>
      <c r="AQ92" s="6">
        <v>83.779999000000004</v>
      </c>
      <c r="AR92" s="37">
        <f t="shared" si="77"/>
        <v>3.7908795367829685E-2</v>
      </c>
      <c r="AS92" s="33">
        <f t="shared" si="62"/>
        <v>1.4986803991607104E-3</v>
      </c>
      <c r="AT92" s="6">
        <v>108.739998</v>
      </c>
      <c r="AU92" s="37">
        <f t="shared" si="78"/>
        <v>-2.466588975990474E-2</v>
      </c>
      <c r="AV92" s="33">
        <f t="shared" si="63"/>
        <v>-1.2656534267052309E-3</v>
      </c>
      <c r="AW92" s="6">
        <v>35.558509999999998</v>
      </c>
      <c r="AX92" s="37">
        <f t="shared" si="79"/>
        <v>1.3742112415197821E-2</v>
      </c>
      <c r="AY92" s="33">
        <f t="shared" si="64"/>
        <v>2.3058218162923979E-4</v>
      </c>
      <c r="AZ92" s="6">
        <v>86.950310000000002</v>
      </c>
      <c r="BA92" s="37">
        <f t="shared" si="80"/>
        <v>-3.9085823434621093E-3</v>
      </c>
      <c r="BB92" s="33">
        <f t="shared" si="65"/>
        <v>-1.603685095750088E-4</v>
      </c>
    </row>
    <row r="93" spans="6:54" x14ac:dyDescent="0.35">
      <c r="F93" s="6">
        <f t="shared" si="49"/>
        <v>1914.921024</v>
      </c>
      <c r="G93" s="32">
        <f t="shared" si="50"/>
        <v>2.3860774299329654E-3</v>
      </c>
      <c r="I93" s="15" t="s">
        <v>126</v>
      </c>
      <c r="J93" s="6">
        <v>50.556384999999999</v>
      </c>
      <c r="K93" s="37">
        <f t="shared" si="66"/>
        <v>3.313720033558111E-2</v>
      </c>
      <c r="L93" s="33">
        <f t="shared" si="51"/>
        <v>8.7133593189110019E-4</v>
      </c>
      <c r="M93" s="6">
        <v>210.450974</v>
      </c>
      <c r="N93" s="37">
        <f t="shared" si="67"/>
        <v>-0.14212492630033224</v>
      </c>
      <c r="O93" s="33">
        <f t="shared" si="52"/>
        <v>-1.5556610940063248E-2</v>
      </c>
      <c r="P93" s="6">
        <v>104.879997</v>
      </c>
      <c r="Q93" s="37">
        <f t="shared" si="68"/>
        <v>-0.10846652591352028</v>
      </c>
      <c r="R93" s="33">
        <f t="shared" si="53"/>
        <v>-5.916736035676667E-3</v>
      </c>
      <c r="S93" s="6">
        <v>18.77</v>
      </c>
      <c r="T93" s="37">
        <f t="shared" si="69"/>
        <v>2.8493150684931485E-2</v>
      </c>
      <c r="U93" s="33">
        <f t="shared" si="54"/>
        <v>2.7816247720596776E-4</v>
      </c>
      <c r="V93" s="6">
        <v>412.39193699999998</v>
      </c>
      <c r="W93" s="37">
        <f t="shared" si="70"/>
        <v>-0.16232490778147313</v>
      </c>
      <c r="X93" s="33">
        <f t="shared" si="55"/>
        <v>-3.4816822078671296E-2</v>
      </c>
      <c r="Y93" s="6">
        <v>34.179774999999999</v>
      </c>
      <c r="Z93" s="37">
        <f t="shared" si="71"/>
        <v>1.6215039653459502E-2</v>
      </c>
      <c r="AA93" s="33">
        <f t="shared" si="56"/>
        <v>2.8825776329903914E-4</v>
      </c>
      <c r="AB93" s="6">
        <v>154.029312</v>
      </c>
      <c r="AC93" s="37">
        <f t="shared" si="72"/>
        <v>2.3395171934478914E-2</v>
      </c>
      <c r="AD93" s="33">
        <f t="shared" si="57"/>
        <v>1.8742322851816146E-3</v>
      </c>
      <c r="AE93" s="6">
        <v>208.21618699999999</v>
      </c>
      <c r="AF93" s="37">
        <f t="shared" si="73"/>
        <v>-0.11455842925725344</v>
      </c>
      <c r="AG93" s="33">
        <f t="shared" si="58"/>
        <v>-1.2406101707431165E-2</v>
      </c>
      <c r="AH93" s="6">
        <v>55.205753000000001</v>
      </c>
      <c r="AI93" s="37">
        <f t="shared" si="74"/>
        <v>3.260721676076065E-2</v>
      </c>
      <c r="AJ93" s="33">
        <f t="shared" si="59"/>
        <v>9.3625007690361229E-4</v>
      </c>
      <c r="AK93" s="6">
        <v>174.21933000000001</v>
      </c>
      <c r="AL93" s="37">
        <f t="shared" si="75"/>
        <v>1.0071129700490617E-2</v>
      </c>
      <c r="AM93" s="33">
        <f t="shared" si="60"/>
        <v>9.1257449370987017E-4</v>
      </c>
      <c r="AN93" s="6">
        <v>238.27671799999999</v>
      </c>
      <c r="AO93" s="37">
        <f t="shared" si="76"/>
        <v>7.6026544969976899E-3</v>
      </c>
      <c r="AP93" s="33">
        <f t="shared" si="61"/>
        <v>9.4219471061739971E-4</v>
      </c>
      <c r="AQ93" s="6">
        <v>77.730002999999996</v>
      </c>
      <c r="AR93" s="37">
        <f t="shared" si="77"/>
        <v>-7.2212891766685355E-2</v>
      </c>
      <c r="AS93" s="33">
        <f t="shared" si="62"/>
        <v>-2.9194243030183464E-3</v>
      </c>
      <c r="AT93" s="6">
        <v>79.150002000000001</v>
      </c>
      <c r="AU93" s="37">
        <f t="shared" si="78"/>
        <v>-0.27211694449359841</v>
      </c>
      <c r="AV93" s="33">
        <f t="shared" si="63"/>
        <v>-1.1202122403978462E-2</v>
      </c>
      <c r="AW93" s="6">
        <v>33.278168000000001</v>
      </c>
      <c r="AX93" s="37">
        <f t="shared" si="79"/>
        <v>-6.4129290006808434E-2</v>
      </c>
      <c r="AY93" s="33">
        <f t="shared" si="64"/>
        <v>-1.109965907096109E-3</v>
      </c>
      <c r="AZ93" s="6">
        <v>71.341887999999997</v>
      </c>
      <c r="BA93" s="37">
        <f t="shared" si="80"/>
        <v>-0.17950967627372466</v>
      </c>
      <c r="BB93" s="33">
        <f t="shared" si="65"/>
        <v>-6.6607979514770044E-3</v>
      </c>
    </row>
    <row r="94" spans="6:54" x14ac:dyDescent="0.35">
      <c r="F94" s="6">
        <f t="shared" si="49"/>
        <v>1692.333891</v>
      </c>
      <c r="G94" s="32">
        <f t="shared" si="50"/>
        <v>-0.10763952432709741</v>
      </c>
      <c r="I94" s="15" t="s">
        <v>127</v>
      </c>
      <c r="J94" s="6">
        <v>54.394409000000003</v>
      </c>
      <c r="K94" s="37">
        <f t="shared" si="66"/>
        <v>7.5915712723526499E-2</v>
      </c>
      <c r="L94" s="33">
        <f t="shared" si="51"/>
        <v>2.1564285292477968E-3</v>
      </c>
      <c r="M94" s="6">
        <v>206.380234</v>
      </c>
      <c r="N94" s="37">
        <f t="shared" si="67"/>
        <v>-1.9342937324680669E-2</v>
      </c>
      <c r="O94" s="33">
        <f t="shared" si="52"/>
        <v>-2.0846812381725309E-3</v>
      </c>
      <c r="P94" s="6">
        <v>95.050003000000004</v>
      </c>
      <c r="Q94" s="37">
        <f t="shared" si="68"/>
        <v>-9.3726108706887162E-2</v>
      </c>
      <c r="R94" s="33">
        <f t="shared" si="53"/>
        <v>-4.6522372474448069E-3</v>
      </c>
      <c r="S94" s="6">
        <v>17.870000999999998</v>
      </c>
      <c r="T94" s="37">
        <f t="shared" si="69"/>
        <v>-4.7948801278636183E-2</v>
      </c>
      <c r="U94" s="33">
        <f t="shared" si="54"/>
        <v>-4.4745716197120295E-4</v>
      </c>
      <c r="V94" s="6">
        <v>433.048157</v>
      </c>
      <c r="W94" s="37">
        <f t="shared" si="70"/>
        <v>5.0088806658700552E-2</v>
      </c>
      <c r="X94" s="33">
        <f t="shared" si="55"/>
        <v>1.1327289814057419E-2</v>
      </c>
      <c r="Y94" s="6">
        <v>36.241947000000003</v>
      </c>
      <c r="Z94" s="37">
        <f t="shared" si="71"/>
        <v>6.0333106347247867E-2</v>
      </c>
      <c r="AA94" s="33">
        <f t="shared" si="56"/>
        <v>1.1418691503082693E-3</v>
      </c>
      <c r="AB94" s="6">
        <v>139.716431</v>
      </c>
      <c r="AC94" s="37">
        <f t="shared" si="72"/>
        <v>-9.2923098948854643E-2</v>
      </c>
      <c r="AD94" s="33">
        <f t="shared" si="57"/>
        <v>-6.7798533620328678E-3</v>
      </c>
      <c r="AE94" s="6">
        <v>214.11120600000001</v>
      </c>
      <c r="AF94" s="37">
        <f t="shared" si="73"/>
        <v>2.8312011111797084E-2</v>
      </c>
      <c r="AG94" s="33">
        <f t="shared" si="58"/>
        <v>3.1656234212572281E-3</v>
      </c>
      <c r="AH94" s="6">
        <v>53.560513</v>
      </c>
      <c r="AI94" s="37">
        <f t="shared" si="74"/>
        <v>-2.9801966472588485E-2</v>
      </c>
      <c r="AJ94" s="33">
        <f t="shared" si="59"/>
        <v>-8.3356367843640097E-4</v>
      </c>
      <c r="AK94" s="6">
        <v>168.38975500000001</v>
      </c>
      <c r="AL94" s="37">
        <f t="shared" si="75"/>
        <v>-3.346112627112046E-2</v>
      </c>
      <c r="AM94" s="33">
        <f t="shared" si="60"/>
        <v>-2.9424246661871934E-3</v>
      </c>
      <c r="AN94" s="6">
        <v>241.19349700000001</v>
      </c>
      <c r="AO94" s="37">
        <f t="shared" si="76"/>
        <v>1.2241141411054771E-2</v>
      </c>
      <c r="AP94" s="33">
        <f t="shared" si="61"/>
        <v>1.5418305335833081E-3</v>
      </c>
      <c r="AQ94" s="6">
        <v>58.07</v>
      </c>
      <c r="AR94" s="37">
        <f t="shared" si="77"/>
        <v>-0.25292682672352396</v>
      </c>
      <c r="AS94" s="33">
        <f t="shared" si="62"/>
        <v>-7.6700086550593096E-3</v>
      </c>
      <c r="AT94" s="6">
        <v>78.779999000000004</v>
      </c>
      <c r="AU94" s="37">
        <f t="shared" si="78"/>
        <v>-4.674706135825454E-3</v>
      </c>
      <c r="AV94" s="33">
        <f t="shared" si="63"/>
        <v>-1.9231777190286003E-4</v>
      </c>
      <c r="AW94" s="6">
        <v>43.083530000000003</v>
      </c>
      <c r="AX94" s="37">
        <f t="shared" si="79"/>
        <v>0.29464849146743899</v>
      </c>
      <c r="AY94" s="33">
        <f t="shared" si="64"/>
        <v>6.6292536154181122E-3</v>
      </c>
      <c r="AZ94" s="6">
        <v>75.031341999999995</v>
      </c>
      <c r="BA94" s="37">
        <f t="shared" si="80"/>
        <v>5.171511580966287E-2</v>
      </c>
      <c r="BB94" s="33">
        <f t="shared" si="65"/>
        <v>2.0263261472680044E-3</v>
      </c>
    </row>
    <row r="95" spans="6:54" x14ac:dyDescent="0.35">
      <c r="F95" s="6">
        <f t="shared" si="49"/>
        <v>1930.061363</v>
      </c>
      <c r="G95" s="32">
        <f t="shared" si="50"/>
        <v>0.14368747277982435</v>
      </c>
      <c r="I95" s="15" t="s">
        <v>128</v>
      </c>
      <c r="J95" s="6">
        <v>48.796092999999999</v>
      </c>
      <c r="K95" s="37">
        <f t="shared" si="66"/>
        <v>-0.10292079834896274</v>
      </c>
      <c r="L95" s="33">
        <f t="shared" si="51"/>
        <v>-2.967578014349553E-3</v>
      </c>
      <c r="M95" s="6">
        <v>164.84918200000001</v>
      </c>
      <c r="N95" s="37">
        <f t="shared" si="67"/>
        <v>-0.20123560863876133</v>
      </c>
      <c r="O95" s="33">
        <f t="shared" si="52"/>
        <v>-1.9602234316639319E-2</v>
      </c>
      <c r="P95" s="6">
        <v>82.580001999999993</v>
      </c>
      <c r="Q95" s="37">
        <f t="shared" si="68"/>
        <v>-0.13119411474400491</v>
      </c>
      <c r="R95" s="33">
        <f t="shared" si="53"/>
        <v>-6.4018160456187157E-3</v>
      </c>
      <c r="S95" s="6">
        <v>12.68</v>
      </c>
      <c r="T95" s="37">
        <f t="shared" si="69"/>
        <v>-0.29043092946665189</v>
      </c>
      <c r="U95" s="33">
        <f t="shared" si="54"/>
        <v>-2.1760860579711368E-3</v>
      </c>
      <c r="V95" s="6">
        <v>404.56930499999999</v>
      </c>
      <c r="W95" s="37">
        <f t="shared" si="70"/>
        <v>-6.5763706737123964E-2</v>
      </c>
      <c r="X95" s="33">
        <f t="shared" si="55"/>
        <v>-1.5721470373166485E-2</v>
      </c>
      <c r="Y95" s="6">
        <v>30.587305000000001</v>
      </c>
      <c r="Z95" s="37">
        <f t="shared" si="71"/>
        <v>-0.15602478531299663</v>
      </c>
      <c r="AA95" s="33">
        <f t="shared" si="56"/>
        <v>-2.819997709263005E-3</v>
      </c>
      <c r="AB95" s="6">
        <v>110.66130800000001</v>
      </c>
      <c r="AC95" s="37">
        <f t="shared" si="72"/>
        <v>-0.20795780991571416</v>
      </c>
      <c r="AD95" s="33">
        <f t="shared" si="57"/>
        <v>-1.3598311406793365E-2</v>
      </c>
      <c r="AE95" s="6">
        <v>204.23095699999999</v>
      </c>
      <c r="AF95" s="37">
        <f t="shared" si="73"/>
        <v>-4.614540819502936E-2</v>
      </c>
      <c r="AG95" s="33">
        <f t="shared" si="58"/>
        <v>-5.5688306704403685E-3</v>
      </c>
      <c r="AH95" s="6">
        <v>49.708950000000002</v>
      </c>
      <c r="AI95" s="37">
        <f t="shared" si="74"/>
        <v>-7.1910494957357837E-2</v>
      </c>
      <c r="AJ95" s="33">
        <f t="shared" si="59"/>
        <v>-2.1122280995024716E-3</v>
      </c>
      <c r="AK95" s="6">
        <v>133.72674599999999</v>
      </c>
      <c r="AL95" s="37">
        <f t="shared" si="75"/>
        <v>-0.20584986895431978</v>
      </c>
      <c r="AM95" s="33">
        <f t="shared" si="60"/>
        <v>-1.6266076857635658E-2</v>
      </c>
      <c r="AN95" s="6">
        <v>236.096329</v>
      </c>
      <c r="AO95" s="37">
        <f t="shared" si="76"/>
        <v>-2.1133107083728755E-2</v>
      </c>
      <c r="AP95" s="33">
        <f t="shared" si="61"/>
        <v>-2.9482651321743546E-3</v>
      </c>
      <c r="AQ95" s="6">
        <v>34.909999999999997</v>
      </c>
      <c r="AR95" s="37">
        <f t="shared" si="77"/>
        <v>-0.39882899948338218</v>
      </c>
      <c r="AS95" s="33">
        <f t="shared" si="62"/>
        <v>-8.2271710364068273E-3</v>
      </c>
      <c r="AT95" s="6">
        <v>69.690002000000007</v>
      </c>
      <c r="AU95" s="37">
        <f t="shared" si="78"/>
        <v>-0.11538457876852723</v>
      </c>
      <c r="AV95" s="33">
        <f t="shared" si="63"/>
        <v>-4.7515159791524974E-3</v>
      </c>
      <c r="AW95" s="6">
        <v>35.718902999999997</v>
      </c>
      <c r="AX95" s="37">
        <f t="shared" si="79"/>
        <v>-0.17093833768959985</v>
      </c>
      <c r="AY95" s="33">
        <f t="shared" si="64"/>
        <v>-3.6078754525847054E-3</v>
      </c>
      <c r="AZ95" s="6">
        <v>73.528808999999995</v>
      </c>
      <c r="BA95" s="37">
        <f t="shared" si="80"/>
        <v>-2.0025404850149153E-2</v>
      </c>
      <c r="BB95" s="33">
        <f t="shared" si="65"/>
        <v>-8.7006717539895358E-4</v>
      </c>
    </row>
    <row r="96" spans="6:54" x14ac:dyDescent="0.35">
      <c r="F96" s="6">
        <f t="shared" si="49"/>
        <v>1858.54773</v>
      </c>
      <c r="G96" s="32">
        <f t="shared" si="50"/>
        <v>-3.2403158288711181E-2</v>
      </c>
      <c r="I96" s="15" t="s">
        <v>129</v>
      </c>
      <c r="J96" s="6">
        <v>53.405681999999999</v>
      </c>
      <c r="K96" s="37">
        <f t="shared" si="66"/>
        <v>9.4466354099292327E-2</v>
      </c>
      <c r="L96" s="33">
        <f t="shared" si="51"/>
        <v>2.6139272892776945E-3</v>
      </c>
      <c r="M96" s="6">
        <v>209.01452599999999</v>
      </c>
      <c r="N96" s="37">
        <f t="shared" si="67"/>
        <v>0.26791363756964215</v>
      </c>
      <c r="O96" s="33">
        <f t="shared" si="52"/>
        <v>2.9013503424841391E-2</v>
      </c>
      <c r="P96" s="6">
        <v>93.989998</v>
      </c>
      <c r="Q96" s="37">
        <f t="shared" si="68"/>
        <v>0.13816899641150418</v>
      </c>
      <c r="R96" s="33">
        <f t="shared" si="53"/>
        <v>6.7285444625416737E-3</v>
      </c>
      <c r="S96" s="6">
        <v>13.71</v>
      </c>
      <c r="T96" s="37">
        <f t="shared" si="69"/>
        <v>8.1230283911672016E-2</v>
      </c>
      <c r="U96" s="33">
        <f t="shared" si="54"/>
        <v>5.7701128771262976E-4</v>
      </c>
      <c r="V96" s="6">
        <v>472.48675500000002</v>
      </c>
      <c r="W96" s="37">
        <f t="shared" si="70"/>
        <v>0.16787593413692131</v>
      </c>
      <c r="X96" s="33">
        <f t="shared" si="55"/>
        <v>4.1096701319204468E-2</v>
      </c>
      <c r="Y96" s="6">
        <v>31.354846999999999</v>
      </c>
      <c r="Z96" s="37">
        <f t="shared" si="71"/>
        <v>2.5093482410431349E-2</v>
      </c>
      <c r="AA96" s="33">
        <f t="shared" si="56"/>
        <v>4.0765662520350968E-4</v>
      </c>
      <c r="AB96" s="6">
        <v>127.175102</v>
      </c>
      <c r="AC96" s="37">
        <f t="shared" si="72"/>
        <v>0.14922825600434786</v>
      </c>
      <c r="AD96" s="33">
        <f t="shared" si="57"/>
        <v>9.832909482803345E-3</v>
      </c>
      <c r="AE96" s="6">
        <v>233.388351</v>
      </c>
      <c r="AF96" s="37">
        <f t="shared" si="73"/>
        <v>0.14276676968222801</v>
      </c>
      <c r="AG96" s="33">
        <f t="shared" si="58"/>
        <v>1.7263752123373288E-2</v>
      </c>
      <c r="AH96" s="6">
        <v>57.169918000000003</v>
      </c>
      <c r="AI96" s="37">
        <f t="shared" si="74"/>
        <v>0.15009305165367606</v>
      </c>
      <c r="AJ96" s="33">
        <f t="shared" si="59"/>
        <v>4.4458728721830931E-3</v>
      </c>
      <c r="AK96" s="6">
        <v>156.15379300000001</v>
      </c>
      <c r="AL96" s="37">
        <f t="shared" si="75"/>
        <v>0.16770801407221872</v>
      </c>
      <c r="AM96" s="33">
        <f t="shared" si="60"/>
        <v>1.3568606167613505E-2</v>
      </c>
      <c r="AN96" s="6">
        <v>253.26194799999999</v>
      </c>
      <c r="AO96" s="37">
        <f t="shared" si="76"/>
        <v>7.2705997050890162E-2</v>
      </c>
      <c r="AP96" s="33">
        <f t="shared" si="61"/>
        <v>9.5404544111329873E-3</v>
      </c>
      <c r="AQ96" s="6">
        <v>38.709999000000003</v>
      </c>
      <c r="AR96" s="37">
        <f t="shared" si="77"/>
        <v>0.10885130335147543</v>
      </c>
      <c r="AS96" s="33">
        <f t="shared" si="62"/>
        <v>2.1831605588616253E-3</v>
      </c>
      <c r="AT96" s="6">
        <v>73.309997999999993</v>
      </c>
      <c r="AU96" s="37">
        <f t="shared" si="78"/>
        <v>5.1944265979501421E-2</v>
      </c>
      <c r="AV96" s="33">
        <f t="shared" si="63"/>
        <v>1.9730118990360394E-3</v>
      </c>
      <c r="AW96" s="6">
        <v>35.325878000000003</v>
      </c>
      <c r="AX96" s="37">
        <f t="shared" si="79"/>
        <v>-1.1003277452277704E-2</v>
      </c>
      <c r="AY96" s="33">
        <f t="shared" si="64"/>
        <v>-2.0139278695011784E-4</v>
      </c>
      <c r="AZ96" s="6">
        <v>81.604568</v>
      </c>
      <c r="BA96" s="37">
        <f t="shared" si="80"/>
        <v>0.10983122275243171</v>
      </c>
      <c r="BB96" s="33">
        <f t="shared" si="65"/>
        <v>4.6437536429892049E-3</v>
      </c>
    </row>
    <row r="97" spans="6:54" x14ac:dyDescent="0.35">
      <c r="F97" s="6">
        <f t="shared" si="49"/>
        <v>1720.1360350000004</v>
      </c>
      <c r="G97" s="32">
        <f t="shared" si="50"/>
        <v>-7.3379518147532893E-2</v>
      </c>
      <c r="I97" s="15" t="s">
        <v>130</v>
      </c>
      <c r="J97" s="6">
        <v>49.056469</v>
      </c>
      <c r="K97" s="37">
        <f t="shared" si="66"/>
        <v>-8.1437271037939352E-2</v>
      </c>
      <c r="L97" s="33">
        <f t="shared" si="51"/>
        <v>-2.1495412238443129E-3</v>
      </c>
      <c r="M97" s="6">
        <v>194.69778400000001</v>
      </c>
      <c r="N97" s="37">
        <f t="shared" si="67"/>
        <v>-6.8496397231262177E-2</v>
      </c>
      <c r="O97" s="33">
        <f t="shared" si="52"/>
        <v>-7.1755470885380397E-3</v>
      </c>
      <c r="P97" s="6">
        <v>90.360000999999997</v>
      </c>
      <c r="Q97" s="37">
        <f t="shared" si="68"/>
        <v>-3.8621098810960749E-2</v>
      </c>
      <c r="R97" s="33">
        <f t="shared" si="53"/>
        <v>-1.8777040109588749E-3</v>
      </c>
      <c r="S97" s="6">
        <v>12.99</v>
      </c>
      <c r="T97" s="37">
        <f t="shared" si="69"/>
        <v>-5.2516411378555845E-2</v>
      </c>
      <c r="U97" s="33">
        <f t="shared" si="54"/>
        <v>-3.6705443330607414E-4</v>
      </c>
      <c r="V97" s="6">
        <v>440.97711199999998</v>
      </c>
      <c r="W97" s="37">
        <f t="shared" si="70"/>
        <v>-6.6688944539831679E-2</v>
      </c>
      <c r="X97" s="33">
        <f t="shared" si="55"/>
        <v>-1.5823267646455946E-2</v>
      </c>
      <c r="Y97" s="6">
        <v>26.960100000000001</v>
      </c>
      <c r="Z97" s="37">
        <f t="shared" si="71"/>
        <v>-0.14016164709717763</v>
      </c>
      <c r="AA97" s="33">
        <f t="shared" si="56"/>
        <v>-2.0331853526864324E-3</v>
      </c>
      <c r="AB97" s="6">
        <v>126.470055</v>
      </c>
      <c r="AC97" s="37">
        <f t="shared" si="72"/>
        <v>-5.5439074859164909E-3</v>
      </c>
      <c r="AD97" s="33">
        <f t="shared" si="57"/>
        <v>-3.7725062065463894E-4</v>
      </c>
      <c r="AE97" s="6">
        <v>238.10328699999999</v>
      </c>
      <c r="AF97" s="37">
        <f t="shared" si="73"/>
        <v>2.0202105117062996E-2</v>
      </c>
      <c r="AG97" s="33">
        <f t="shared" si="58"/>
        <v>2.5881431803165037E-3</v>
      </c>
      <c r="AH97" s="6">
        <v>67.882064999999997</v>
      </c>
      <c r="AI97" s="37">
        <f t="shared" si="74"/>
        <v>0.18737383880802477</v>
      </c>
      <c r="AJ97" s="33">
        <f t="shared" si="59"/>
        <v>6.8436892418500652E-3</v>
      </c>
      <c r="AK97" s="6">
        <v>151.159088</v>
      </c>
      <c r="AL97" s="37">
        <f t="shared" si="75"/>
        <v>-3.1985806454281965E-2</v>
      </c>
      <c r="AM97" s="33">
        <f t="shared" si="60"/>
        <v>-2.6014641725524991E-3</v>
      </c>
      <c r="AN97" s="6">
        <v>242.597565</v>
      </c>
      <c r="AO97" s="37">
        <f t="shared" si="76"/>
        <v>-4.2108114085894918E-2</v>
      </c>
      <c r="AP97" s="33">
        <f t="shared" si="61"/>
        <v>-5.4964022602638826E-3</v>
      </c>
      <c r="AQ97" s="6">
        <v>40.849997999999999</v>
      </c>
      <c r="AR97" s="37">
        <f t="shared" si="77"/>
        <v>5.5282848237738158E-2</v>
      </c>
      <c r="AS97" s="33">
        <f t="shared" si="62"/>
        <v>1.2150907956213249E-3</v>
      </c>
      <c r="AT97" s="6">
        <v>56.529998999999997</v>
      </c>
      <c r="AU97" s="37">
        <f t="shared" si="78"/>
        <v>-0.22889100337992094</v>
      </c>
      <c r="AV97" s="33">
        <f t="shared" si="63"/>
        <v>-6.9619994059425781E-3</v>
      </c>
      <c r="AW97" s="6">
        <v>38.993034000000002</v>
      </c>
      <c r="AX97" s="37">
        <f t="shared" si="79"/>
        <v>0.10380933773252567</v>
      </c>
      <c r="AY97" s="33">
        <f t="shared" si="64"/>
        <v>2.1779591507837446E-3</v>
      </c>
      <c r="AZ97" s="6">
        <v>80.921172999999996</v>
      </c>
      <c r="BA97" s="37">
        <f t="shared" si="80"/>
        <v>-8.3744699193800572E-3</v>
      </c>
      <c r="BB97" s="33">
        <f t="shared" si="65"/>
        <v>-3.6462444207954216E-4</v>
      </c>
    </row>
    <row r="98" spans="6:54" x14ac:dyDescent="0.35">
      <c r="F98" s="6">
        <f t="shared" si="49"/>
        <v>1937.3211739999999</v>
      </c>
      <c r="G98" s="32">
        <f t="shared" si="50"/>
        <v>0.13092893112292375</v>
      </c>
      <c r="I98" s="15" t="s">
        <v>131</v>
      </c>
      <c r="J98" s="6">
        <v>45.261707000000001</v>
      </c>
      <c r="K98" s="37">
        <f t="shared" si="66"/>
        <v>-7.7354976364075428E-2</v>
      </c>
      <c r="L98" s="33">
        <f t="shared" si="51"/>
        <v>-2.0354310379775901E-3</v>
      </c>
      <c r="M98" s="6">
        <v>180.84350599999999</v>
      </c>
      <c r="N98" s="37">
        <f t="shared" si="67"/>
        <v>-7.1157861765904953E-2</v>
      </c>
      <c r="O98" s="33">
        <f t="shared" si="52"/>
        <v>-7.481057857851108E-3</v>
      </c>
      <c r="P98" s="6">
        <v>76.040001000000004</v>
      </c>
      <c r="Q98" s="37">
        <f t="shared" si="68"/>
        <v>-0.15847720054806103</v>
      </c>
      <c r="R98" s="33">
        <f t="shared" si="53"/>
        <v>-7.005612488172633E-3</v>
      </c>
      <c r="S98" s="6">
        <v>12.04</v>
      </c>
      <c r="T98" s="37">
        <f t="shared" si="69"/>
        <v>-7.3133179368745263E-2</v>
      </c>
      <c r="U98" s="33">
        <f t="shared" si="54"/>
        <v>-5.118917700016049E-4</v>
      </c>
      <c r="V98" s="6">
        <v>415.045074</v>
      </c>
      <c r="W98" s="37">
        <f t="shared" si="70"/>
        <v>-5.880585929366778E-2</v>
      </c>
      <c r="X98" s="33">
        <f t="shared" si="55"/>
        <v>-1.4189041869687896E-2</v>
      </c>
      <c r="Y98" s="6">
        <v>23.401108000000001</v>
      </c>
      <c r="Z98" s="37">
        <f t="shared" si="71"/>
        <v>-0.13200959937092221</v>
      </c>
      <c r="AA98" s="33">
        <f t="shared" si="56"/>
        <v>-1.7958875513678092E-3</v>
      </c>
      <c r="AB98" s="6">
        <v>119.912094</v>
      </c>
      <c r="AC98" s="37">
        <f t="shared" si="72"/>
        <v>-5.1853863746639514E-2</v>
      </c>
      <c r="AD98" s="33">
        <f t="shared" si="57"/>
        <v>-3.6147753766755013E-3</v>
      </c>
      <c r="AE98" s="6">
        <v>219.087097</v>
      </c>
      <c r="AF98" s="37">
        <f t="shared" si="73"/>
        <v>-7.9865298121650857E-2</v>
      </c>
      <c r="AG98" s="33">
        <f t="shared" si="58"/>
        <v>-1.0172135203546291E-2</v>
      </c>
      <c r="AH98" s="6">
        <v>64.004195999999993</v>
      </c>
      <c r="AI98" s="37">
        <f t="shared" si="74"/>
        <v>-5.712656207497524E-2</v>
      </c>
      <c r="AJ98" s="33">
        <f t="shared" si="59"/>
        <v>-2.1256107665071269E-3</v>
      </c>
      <c r="AK98" s="6">
        <v>138.03649899999999</v>
      </c>
      <c r="AL98" s="37">
        <f t="shared" si="75"/>
        <v>-8.6813099851462489E-2</v>
      </c>
      <c r="AM98" s="33">
        <f t="shared" si="60"/>
        <v>-6.9665283018347434E-3</v>
      </c>
      <c r="AN98" s="6">
        <v>223.09880100000001</v>
      </c>
      <c r="AO98" s="37">
        <f t="shared" si="76"/>
        <v>-8.0374936986692319E-2</v>
      </c>
      <c r="AP98" s="33">
        <f t="shared" si="61"/>
        <v>-1.0424496497558467E-2</v>
      </c>
      <c r="AQ98" s="6">
        <v>37.900002000000001</v>
      </c>
      <c r="AR98" s="37">
        <f t="shared" si="77"/>
        <v>-7.2215327893039277E-2</v>
      </c>
      <c r="AS98" s="33">
        <f t="shared" si="62"/>
        <v>-1.5911305942595661E-3</v>
      </c>
      <c r="AT98" s="6">
        <v>47.75</v>
      </c>
      <c r="AU98" s="37">
        <f t="shared" si="78"/>
        <v>-0.15531574660031389</v>
      </c>
      <c r="AV98" s="33">
        <f t="shared" si="63"/>
        <v>-4.3114769699973098E-3</v>
      </c>
      <c r="AW98" s="6">
        <v>36.149796000000002</v>
      </c>
      <c r="AX98" s="37">
        <f t="shared" si="79"/>
        <v>-7.291656248139089E-2</v>
      </c>
      <c r="AY98" s="33">
        <f t="shared" si="64"/>
        <v>-1.5323897674892522E-3</v>
      </c>
      <c r="AZ98" s="6">
        <v>81.566153999999997</v>
      </c>
      <c r="BA98" s="37">
        <f t="shared" si="80"/>
        <v>7.9704850546346052E-3</v>
      </c>
      <c r="BB98" s="33">
        <f t="shared" si="65"/>
        <v>3.7794790539401985E-4</v>
      </c>
    </row>
    <row r="99" spans="6:54" x14ac:dyDescent="0.35">
      <c r="F99" s="6">
        <f t="shared" si="49"/>
        <v>2064.4770579999999</v>
      </c>
      <c r="G99" s="32">
        <f t="shared" si="50"/>
        <v>6.8558015306269066E-2</v>
      </c>
      <c r="I99" s="15" t="s">
        <v>132</v>
      </c>
      <c r="J99" s="6">
        <v>44.854557</v>
      </c>
      <c r="K99" s="37">
        <f t="shared" si="66"/>
        <v>-8.9954627650256636E-3</v>
      </c>
      <c r="L99" s="33">
        <f t="shared" si="51"/>
        <v>-2.0827083436152094E-4</v>
      </c>
      <c r="M99" s="6">
        <v>214.559158</v>
      </c>
      <c r="N99" s="37">
        <f t="shared" si="67"/>
        <v>0.18643551402946151</v>
      </c>
      <c r="O99" s="33">
        <f t="shared" si="52"/>
        <v>2.064781382060012E-2</v>
      </c>
      <c r="P99" s="6">
        <v>79.610000999999997</v>
      </c>
      <c r="Q99" s="37">
        <f t="shared" si="68"/>
        <v>4.6948973606667797E-2</v>
      </c>
      <c r="R99" s="33">
        <f t="shared" si="53"/>
        <v>1.9292659812615029E-3</v>
      </c>
      <c r="S99" s="6">
        <v>14.18</v>
      </c>
      <c r="T99" s="37">
        <f t="shared" si="69"/>
        <v>0.17774086378737547</v>
      </c>
      <c r="U99" s="33">
        <f t="shared" si="54"/>
        <v>1.3009538543891351E-3</v>
      </c>
      <c r="V99" s="6">
        <v>461.36233499999997</v>
      </c>
      <c r="W99" s="37">
        <f t="shared" si="70"/>
        <v>0.11159573718973947</v>
      </c>
      <c r="X99" s="33">
        <f t="shared" si="55"/>
        <v>2.65759083093078E-2</v>
      </c>
      <c r="Y99" s="6">
        <v>26.165984999999999</v>
      </c>
      <c r="Z99" s="37">
        <f t="shared" si="71"/>
        <v>0.11815154222612016</v>
      </c>
      <c r="AA99" s="33">
        <f t="shared" si="56"/>
        <v>1.5957867611761966E-3</v>
      </c>
      <c r="AB99" s="6">
        <v>134.46615600000001</v>
      </c>
      <c r="AC99" s="37">
        <f t="shared" si="72"/>
        <v>0.12137276161652231</v>
      </c>
      <c r="AD99" s="33">
        <f t="shared" si="57"/>
        <v>8.4242762205406548E-3</v>
      </c>
      <c r="AE99" s="6">
        <v>245.05264299999999</v>
      </c>
      <c r="AF99" s="37">
        <f t="shared" si="73"/>
        <v>0.11851700239562711</v>
      </c>
      <c r="AG99" s="33">
        <f t="shared" si="58"/>
        <v>1.4991269938747781E-2</v>
      </c>
      <c r="AH99" s="6">
        <v>73.391197000000005</v>
      </c>
      <c r="AI99" s="37">
        <f t="shared" si="74"/>
        <v>0.14666227507959029</v>
      </c>
      <c r="AJ99" s="33">
        <f t="shared" si="59"/>
        <v>5.55598114927453E-3</v>
      </c>
      <c r="AK99" s="6">
        <v>157.70674099999999</v>
      </c>
      <c r="AL99" s="37">
        <f t="shared" si="75"/>
        <v>0.14250029624411151</v>
      </c>
      <c r="AM99" s="33">
        <f t="shared" si="60"/>
        <v>1.1600171212599035E-2</v>
      </c>
      <c r="AN99" s="6">
        <v>263.63055400000002</v>
      </c>
      <c r="AO99" s="37">
        <f t="shared" si="76"/>
        <v>0.18167624755634615</v>
      </c>
      <c r="AP99" s="33">
        <f t="shared" si="61"/>
        <v>2.4722493324651335E-2</v>
      </c>
      <c r="AQ99" s="6">
        <v>53.380001</v>
      </c>
      <c r="AR99" s="37">
        <f t="shared" si="77"/>
        <v>0.40844322382885362</v>
      </c>
      <c r="AS99" s="33">
        <f t="shared" si="62"/>
        <v>1.1254045012790136E-2</v>
      </c>
      <c r="AT99" s="6">
        <v>43.200001</v>
      </c>
      <c r="AU99" s="37">
        <f t="shared" si="78"/>
        <v>-9.5287937172774867E-2</v>
      </c>
      <c r="AV99" s="33">
        <f t="shared" si="63"/>
        <v>-2.1248097818765757E-3</v>
      </c>
      <c r="AW99" s="6">
        <v>41.940182</v>
      </c>
      <c r="AX99" s="37">
        <f t="shared" si="79"/>
        <v>0.16017755674195222</v>
      </c>
      <c r="AY99" s="33">
        <f t="shared" si="64"/>
        <v>3.4676108289274309E-3</v>
      </c>
      <c r="AZ99" s="6">
        <v>83.821663000000001</v>
      </c>
      <c r="BA99" s="37">
        <f t="shared" si="80"/>
        <v>2.7652511359062038E-2</v>
      </c>
      <c r="BB99" s="33">
        <f t="shared" si="65"/>
        <v>1.1964353248961961E-3</v>
      </c>
    </row>
    <row r="100" spans="6:54" x14ac:dyDescent="0.35">
      <c r="F100" s="6">
        <f t="shared" si="49"/>
        <v>1923.1927930000002</v>
      </c>
      <c r="G100" s="32">
        <f t="shared" si="50"/>
        <v>-6.5789278751090724E-2</v>
      </c>
      <c r="I100" s="15" t="s">
        <v>133</v>
      </c>
      <c r="J100" s="6">
        <v>49.226588999999997</v>
      </c>
      <c r="K100" s="37">
        <f t="shared" si="66"/>
        <v>9.7471300407670894E-2</v>
      </c>
      <c r="L100" s="33">
        <f t="shared" si="51"/>
        <v>2.3241622501304383E-3</v>
      </c>
      <c r="M100" s="6">
        <v>237.00462300000001</v>
      </c>
      <c r="N100" s="37">
        <f t="shared" si="67"/>
        <v>0.10461201101469653</v>
      </c>
      <c r="O100" s="33">
        <f t="shared" si="52"/>
        <v>1.2009593487965028E-2</v>
      </c>
      <c r="P100" s="6">
        <v>72.760002</v>
      </c>
      <c r="Q100" s="37">
        <f t="shared" si="68"/>
        <v>-8.6044453133469964E-2</v>
      </c>
      <c r="R100" s="33">
        <f t="shared" si="53"/>
        <v>-3.0325328914748255E-3</v>
      </c>
      <c r="S100" s="6">
        <v>14.43</v>
      </c>
      <c r="T100" s="37">
        <f t="shared" si="69"/>
        <v>1.763046544428773E-2</v>
      </c>
      <c r="U100" s="33">
        <f t="shared" si="54"/>
        <v>1.2323102132582377E-4</v>
      </c>
      <c r="V100" s="6">
        <v>499.70916699999998</v>
      </c>
      <c r="W100" s="37">
        <f t="shared" si="70"/>
        <v>8.3116520554284104E-2</v>
      </c>
      <c r="X100" s="33">
        <f t="shared" si="55"/>
        <v>2.0118454254152186E-2</v>
      </c>
      <c r="Y100" s="6">
        <v>28.458586</v>
      </c>
      <c r="Z100" s="37">
        <f t="shared" si="71"/>
        <v>8.7617607363147276E-2</v>
      </c>
      <c r="AA100" s="33">
        <f t="shared" si="56"/>
        <v>1.2077989457891858E-3</v>
      </c>
      <c r="AB100" s="6">
        <v>141.782974</v>
      </c>
      <c r="AC100" s="37">
        <f t="shared" si="72"/>
        <v>5.44138258849311E-2</v>
      </c>
      <c r="AD100" s="33">
        <f t="shared" si="57"/>
        <v>3.7370015960156593E-3</v>
      </c>
      <c r="AE100" s="6">
        <v>267.123199</v>
      </c>
      <c r="AF100" s="37">
        <f t="shared" si="73"/>
        <v>9.0064549926115317E-2</v>
      </c>
      <c r="AG100" s="33">
        <f t="shared" si="58"/>
        <v>1.1653474471673756E-2</v>
      </c>
      <c r="AH100" s="6">
        <v>77.520042000000004</v>
      </c>
      <c r="AI100" s="37">
        <f t="shared" si="74"/>
        <v>5.6258041410606752E-2</v>
      </c>
      <c r="AJ100" s="33">
        <f t="shared" si="59"/>
        <v>2.1124602552923962E-3</v>
      </c>
      <c r="AK100" s="6">
        <v>162.86810299999999</v>
      </c>
      <c r="AL100" s="37">
        <f t="shared" si="75"/>
        <v>3.2727592791991035E-2</v>
      </c>
      <c r="AM100" s="33">
        <f t="shared" si="60"/>
        <v>2.5819036995992878E-3</v>
      </c>
      <c r="AN100" s="6">
        <v>263.75628699999999</v>
      </c>
      <c r="AO100" s="37">
        <f t="shared" si="76"/>
        <v>4.7692878572780427E-4</v>
      </c>
      <c r="AP100" s="33">
        <f t="shared" si="61"/>
        <v>6.0932120896925092E-5</v>
      </c>
      <c r="AQ100" s="6">
        <v>59.93</v>
      </c>
      <c r="AR100" s="37">
        <f t="shared" si="77"/>
        <v>0.12270511197629988</v>
      </c>
      <c r="AS100" s="33">
        <f t="shared" si="62"/>
        <v>3.5620242580286657E-3</v>
      </c>
      <c r="AT100" s="6">
        <v>50.560001</v>
      </c>
      <c r="AU100" s="37">
        <f t="shared" si="78"/>
        <v>0.17037036642661188</v>
      </c>
      <c r="AV100" s="33">
        <f t="shared" si="63"/>
        <v>4.1724493200446418E-3</v>
      </c>
      <c r="AW100" s="6">
        <v>40.414875000000002</v>
      </c>
      <c r="AX100" s="37">
        <f t="shared" si="79"/>
        <v>-3.6368630922965425E-2</v>
      </c>
      <c r="AY100" s="33">
        <f t="shared" si="64"/>
        <v>-7.119641591448396E-4</v>
      </c>
      <c r="AZ100" s="6">
        <v>98.932609999999997</v>
      </c>
      <c r="BA100" s="37">
        <f t="shared" si="80"/>
        <v>0.18027496066261528</v>
      </c>
      <c r="BB100" s="33">
        <f t="shared" si="65"/>
        <v>8.6390266759747442E-3</v>
      </c>
    </row>
    <row r="101" spans="6:54" x14ac:dyDescent="0.35">
      <c r="F101" s="6">
        <f t="shared" ref="F101:F116" si="81">SUM(J102,M102,P102,S102,V102,Y102,AB102,AE102,AH102,AK102,AN102,AQ102,AT102,AW102,AZ102)</f>
        <v>2115.6015420000003</v>
      </c>
      <c r="G101" s="32">
        <f t="shared" ref="G101:G116" si="82">SUM(L102,O102,R102,U102,X102,AA102,AD102,AG102,AJ102,AM102,AP102,AS102,AV102,AY102,BB102)</f>
        <v>0.10559122039988038</v>
      </c>
      <c r="I101" s="15" t="s">
        <v>134</v>
      </c>
      <c r="J101" s="6">
        <v>45.522208999999997</v>
      </c>
      <c r="K101" s="37">
        <f t="shared" si="66"/>
        <v>-7.5251608434620587E-2</v>
      </c>
      <c r="L101" s="33">
        <f t="shared" si="51"/>
        <v>-1.7812147899136605E-3</v>
      </c>
      <c r="M101" s="6">
        <v>236.748108</v>
      </c>
      <c r="N101" s="37">
        <f t="shared" si="67"/>
        <v>-1.0823206600489282E-3</v>
      </c>
      <c r="O101" s="33">
        <f t="shared" si="52"/>
        <v>-1.3323540388074598E-4</v>
      </c>
      <c r="P101" s="6">
        <v>69.739998</v>
      </c>
      <c r="Q101" s="37">
        <f t="shared" si="68"/>
        <v>-4.1506375989379445E-2</v>
      </c>
      <c r="R101" s="33">
        <f t="shared" si="53"/>
        <v>-1.5051296931968953E-3</v>
      </c>
      <c r="S101" s="6">
        <v>12.72</v>
      </c>
      <c r="T101" s="37">
        <f t="shared" si="69"/>
        <v>-0.11850311850311844</v>
      </c>
      <c r="U101" s="33">
        <f t="shared" si="54"/>
        <v>-7.8377980244420903E-4</v>
      </c>
      <c r="V101" s="6">
        <v>458.95751999999999</v>
      </c>
      <c r="W101" s="37">
        <f t="shared" si="70"/>
        <v>-8.1550729286501145E-2</v>
      </c>
      <c r="X101" s="33">
        <f t="shared" si="55"/>
        <v>-1.9461554038552355E-2</v>
      </c>
      <c r="Y101" s="6">
        <v>25.455466999999999</v>
      </c>
      <c r="Z101" s="37">
        <f t="shared" si="71"/>
        <v>-0.10552593863939697</v>
      </c>
      <c r="AA101" s="33">
        <f t="shared" si="56"/>
        <v>-1.3967461080638492E-3</v>
      </c>
      <c r="AB101" s="6">
        <v>125.762596</v>
      </c>
      <c r="AC101" s="37">
        <f t="shared" si="72"/>
        <v>-0.11299225533243501</v>
      </c>
      <c r="AD101" s="33">
        <f t="shared" si="57"/>
        <v>-7.3888584702604329E-3</v>
      </c>
      <c r="AE101" s="6">
        <v>252.90339700000001</v>
      </c>
      <c r="AF101" s="37">
        <f t="shared" si="73"/>
        <v>-5.3233122593743673E-2</v>
      </c>
      <c r="AG101" s="33">
        <f t="shared" si="58"/>
        <v>-7.0002537373668417E-3</v>
      </c>
      <c r="AH101" s="6">
        <v>74.329132000000001</v>
      </c>
      <c r="AI101" s="37">
        <f t="shared" si="74"/>
        <v>-4.1162387399119343E-2</v>
      </c>
      <c r="AJ101" s="33">
        <f t="shared" si="59"/>
        <v>-1.5908776996047523E-3</v>
      </c>
      <c r="AK101" s="6">
        <v>147.02151499999999</v>
      </c>
      <c r="AL101" s="37">
        <f t="shared" si="75"/>
        <v>-9.729706251935652E-2</v>
      </c>
      <c r="AM101" s="33">
        <f t="shared" si="60"/>
        <v>-7.4380278403245407E-3</v>
      </c>
      <c r="AN101" s="6">
        <v>256.23794600000002</v>
      </c>
      <c r="AO101" s="37">
        <f t="shared" si="76"/>
        <v>-2.8504878823987858E-2</v>
      </c>
      <c r="AP101" s="33">
        <f t="shared" si="61"/>
        <v>-3.7978676019495379E-3</v>
      </c>
      <c r="AQ101" s="6">
        <v>49.43</v>
      </c>
      <c r="AR101" s="37">
        <f t="shared" si="77"/>
        <v>-0.17520440513932922</v>
      </c>
      <c r="AS101" s="33">
        <f t="shared" si="62"/>
        <v>-4.5031126247762742E-3</v>
      </c>
      <c r="AT101" s="6">
        <v>41.490001999999997</v>
      </c>
      <c r="AU101" s="37">
        <f t="shared" si="78"/>
        <v>-0.17939079945825165</v>
      </c>
      <c r="AV101" s="33">
        <f t="shared" si="63"/>
        <v>-3.8700876248055171E-3</v>
      </c>
      <c r="AW101" s="6">
        <v>30.294497</v>
      </c>
      <c r="AX101" s="37">
        <f t="shared" si="79"/>
        <v>-0.25041220590191116</v>
      </c>
      <c r="AY101" s="33">
        <f t="shared" si="64"/>
        <v>-3.9445404787656303E-3</v>
      </c>
      <c r="AZ101" s="6">
        <v>96.580405999999996</v>
      </c>
      <c r="BA101" s="37">
        <f t="shared" si="80"/>
        <v>-2.3775820732921133E-2</v>
      </c>
      <c r="BB101" s="33">
        <f t="shared" si="65"/>
        <v>-1.1939928371854814E-3</v>
      </c>
    </row>
    <row r="102" spans="6:54" x14ac:dyDescent="0.35">
      <c r="F102" s="6">
        <f t="shared" si="81"/>
        <v>2066.3421090000002</v>
      </c>
      <c r="G102" s="32">
        <f t="shared" si="82"/>
        <v>-2.0990155194248721E-2</v>
      </c>
      <c r="I102" s="15" t="s">
        <v>135</v>
      </c>
      <c r="J102" s="6">
        <v>51.891613</v>
      </c>
      <c r="K102" s="37">
        <f t="shared" si="66"/>
        <v>0.13991860544377369</v>
      </c>
      <c r="L102" s="33">
        <f t="shared" ref="L102:L117" si="83">(J102/$F101)*K102</f>
        <v>3.4319327061579519E-3</v>
      </c>
      <c r="M102" s="6">
        <v>252.237808</v>
      </c>
      <c r="N102" s="37">
        <f t="shared" si="67"/>
        <v>6.5426922017894226E-2</v>
      </c>
      <c r="O102" s="33">
        <f t="shared" ref="O102:O117" si="84">(M102/$F101)*N102</f>
        <v>7.8006860301203986E-3</v>
      </c>
      <c r="P102" s="6">
        <v>80.489998</v>
      </c>
      <c r="Q102" s="37">
        <f t="shared" si="68"/>
        <v>0.15414396771276076</v>
      </c>
      <c r="R102" s="33">
        <f t="shared" ref="R102:R117" si="85">(P102/$F101)*Q102</f>
        <v>5.8645484069665974E-3</v>
      </c>
      <c r="S102" s="6">
        <v>16.139999</v>
      </c>
      <c r="T102" s="37">
        <f t="shared" si="69"/>
        <v>0.26886784591194957</v>
      </c>
      <c r="U102" s="33">
        <f t="shared" ref="U102:U117" si="86">(S102/$F101)*T102</f>
        <v>2.0512023072400552E-3</v>
      </c>
      <c r="V102" s="6">
        <v>524.46087599999998</v>
      </c>
      <c r="W102" s="37">
        <f t="shared" si="70"/>
        <v>0.14272204538668415</v>
      </c>
      <c r="X102" s="33">
        <f t="shared" ref="X102:X117" si="87">(V102/$F101)*W102</f>
        <v>3.53810145540214E-2</v>
      </c>
      <c r="Y102" s="6">
        <v>27.858440000000002</v>
      </c>
      <c r="Z102" s="37">
        <f t="shared" si="71"/>
        <v>9.4399093129974909E-2</v>
      </c>
      <c r="AA102" s="33">
        <f t="shared" ref="AA102:AA117" si="88">(Y102/$F101)*Z102</f>
        <v>1.2430561331174422E-3</v>
      </c>
      <c r="AB102" s="6">
        <v>144.404053</v>
      </c>
      <c r="AC102" s="37">
        <f t="shared" si="72"/>
        <v>0.14822735529409717</v>
      </c>
      <c r="AD102" s="33">
        <f t="shared" ref="AD102:AD117" si="89">(AB102/$F101)*AC102</f>
        <v>1.0117515252755773E-2</v>
      </c>
      <c r="AE102" s="6">
        <v>253.05006399999999</v>
      </c>
      <c r="AF102" s="37">
        <f t="shared" si="73"/>
        <v>5.7993289825197347E-4</v>
      </c>
      <c r="AG102" s="33">
        <f t="shared" ref="AG102:AG117" si="90">(AE102/$F101)*AF102</f>
        <v>6.9366586337252418E-5</v>
      </c>
      <c r="AH102" s="6">
        <v>75.176331000000005</v>
      </c>
      <c r="AI102" s="37">
        <f t="shared" si="74"/>
        <v>1.1397940177748925E-2</v>
      </c>
      <c r="AJ102" s="33">
        <f t="shared" ref="AJ102:AJ117" si="91">(AH102/$F101)*AI102</f>
        <v>4.0501734684434825E-4</v>
      </c>
      <c r="AK102" s="6">
        <v>171.99411000000001</v>
      </c>
      <c r="AL102" s="37">
        <f t="shared" si="75"/>
        <v>0.16985673831479708</v>
      </c>
      <c r="AM102" s="33">
        <f t="shared" ref="AM102:AM117" si="92">(AK102/$F101)*AL102</f>
        <v>1.3809007960137147E-2</v>
      </c>
      <c r="AN102" s="6">
        <v>260.00088499999998</v>
      </c>
      <c r="AO102" s="37">
        <f t="shared" si="76"/>
        <v>1.4685330797960579E-2</v>
      </c>
      <c r="AP102" s="33">
        <f t="shared" ref="AP102:AP117" si="93">(AN102/$F101)*AO102</f>
        <v>1.804781726703575E-3</v>
      </c>
      <c r="AQ102" s="6">
        <v>64.940002000000007</v>
      </c>
      <c r="AR102" s="37">
        <f t="shared" si="77"/>
        <v>0.31377709892777678</v>
      </c>
      <c r="AS102" s="33">
        <f t="shared" ref="AS102:AS117" si="94">(AQ102/$F101)*AR102</f>
        <v>9.631627235751004E-3</v>
      </c>
      <c r="AT102" s="6">
        <v>54.119999</v>
      </c>
      <c r="AU102" s="37">
        <f t="shared" si="78"/>
        <v>0.30441061439331829</v>
      </c>
      <c r="AV102" s="33">
        <f t="shared" ref="AV102:AV117" si="95">(AT102/$F101)*AU102</f>
        <v>7.7872424553922775E-3</v>
      </c>
      <c r="AW102" s="6">
        <v>32.579436999999999</v>
      </c>
      <c r="AX102" s="37">
        <f t="shared" si="79"/>
        <v>7.5424259396021626E-2</v>
      </c>
      <c r="AY102" s="33">
        <f t="shared" ref="AY102:AY117" si="96">(AW102/$F101)*AX102</f>
        <v>1.1615041199777799E-3</v>
      </c>
      <c r="AZ102" s="6">
        <v>106.257927</v>
      </c>
      <c r="BA102" s="37">
        <f t="shared" si="80"/>
        <v>0.10020170136787372</v>
      </c>
      <c r="BB102" s="33">
        <f t="shared" ref="BB102:BB117" si="97">(AZ102/$F101)*BA102</f>
        <v>5.0327175783573541E-3</v>
      </c>
    </row>
    <row r="103" spans="6:54" x14ac:dyDescent="0.35">
      <c r="F103" s="6">
        <f t="shared" si="81"/>
        <v>2147.8086029999999</v>
      </c>
      <c r="G103" s="32">
        <f t="shared" si="82"/>
        <v>4.203394884709228E-2</v>
      </c>
      <c r="I103" s="15" t="s">
        <v>136</v>
      </c>
      <c r="J103" s="6">
        <v>51.140552999999997</v>
      </c>
      <c r="K103" s="37">
        <f t="shared" si="66"/>
        <v>-1.4473629871555592E-2</v>
      </c>
      <c r="L103" s="33">
        <f t="shared" si="83"/>
        <v>-3.5821243361627288E-4</v>
      </c>
      <c r="M103" s="6">
        <v>240.74681100000001</v>
      </c>
      <c r="N103" s="37">
        <f t="shared" si="67"/>
        <v>-4.555620385029667E-2</v>
      </c>
      <c r="O103" s="33">
        <f t="shared" si="84"/>
        <v>-5.3076936052629435E-3</v>
      </c>
      <c r="P103" s="6">
        <v>72.059997999999993</v>
      </c>
      <c r="Q103" s="37">
        <f t="shared" si="68"/>
        <v>-0.10473350987038174</v>
      </c>
      <c r="R103" s="33">
        <f t="shared" si="85"/>
        <v>-3.6523944795593803E-3</v>
      </c>
      <c r="S103" s="6">
        <v>15.98</v>
      </c>
      <c r="T103" s="37">
        <f t="shared" si="69"/>
        <v>-9.9131976402228473E-3</v>
      </c>
      <c r="U103" s="33">
        <f t="shared" si="86"/>
        <v>-7.6663441934803593E-5</v>
      </c>
      <c r="V103" s="6">
        <v>515.176514</v>
      </c>
      <c r="W103" s="37">
        <f t="shared" si="70"/>
        <v>-1.7702677978213933E-2</v>
      </c>
      <c r="X103" s="33">
        <f t="shared" si="87"/>
        <v>-4.4135982563383077E-3</v>
      </c>
      <c r="Y103" s="6">
        <v>28.221727000000001</v>
      </c>
      <c r="Z103" s="37">
        <f t="shared" si="71"/>
        <v>1.3040464577341719E-2</v>
      </c>
      <c r="AA103" s="33">
        <f t="shared" si="88"/>
        <v>1.7810430792266664E-4</v>
      </c>
      <c r="AB103" s="6">
        <v>143.82678200000001</v>
      </c>
      <c r="AC103" s="37">
        <f t="shared" si="72"/>
        <v>-3.997609402279007E-3</v>
      </c>
      <c r="AD103" s="33">
        <f t="shared" si="89"/>
        <v>-2.782517442385108E-4</v>
      </c>
      <c r="AE103" s="6">
        <v>258.760651</v>
      </c>
      <c r="AF103" s="37">
        <f t="shared" si="73"/>
        <v>2.2567024523653171E-2</v>
      </c>
      <c r="AG103" s="33">
        <f t="shared" si="90"/>
        <v>2.8259879772277625E-3</v>
      </c>
      <c r="AH103" s="6">
        <v>73.677672999999999</v>
      </c>
      <c r="AI103" s="37">
        <f t="shared" si="74"/>
        <v>-1.9935237328887544E-2</v>
      </c>
      <c r="AJ103" s="33">
        <f t="shared" si="91"/>
        <v>-7.1081254681780752E-4</v>
      </c>
      <c r="AK103" s="6">
        <v>167.11613500000001</v>
      </c>
      <c r="AL103" s="37">
        <f t="shared" si="75"/>
        <v>-2.836129097676654E-2</v>
      </c>
      <c r="AM103" s="33">
        <f t="shared" si="92"/>
        <v>-2.2937292479323903E-3</v>
      </c>
      <c r="AN103" s="6">
        <v>256.60745200000002</v>
      </c>
      <c r="AO103" s="37">
        <f t="shared" si="76"/>
        <v>-1.3051620958905425E-2</v>
      </c>
      <c r="AP103" s="33">
        <f t="shared" si="93"/>
        <v>-1.6208076988545356E-3</v>
      </c>
      <c r="AQ103" s="6">
        <v>70.639999000000003</v>
      </c>
      <c r="AR103" s="37">
        <f t="shared" si="77"/>
        <v>8.7773280327278019E-2</v>
      </c>
      <c r="AS103" s="33">
        <f t="shared" si="94"/>
        <v>3.0006185362724171E-3</v>
      </c>
      <c r="AT103" s="6">
        <v>41.419998</v>
      </c>
      <c r="AU103" s="37">
        <f t="shared" si="78"/>
        <v>-0.23466373308691305</v>
      </c>
      <c r="AV103" s="33">
        <f t="shared" si="95"/>
        <v>-4.7038538840193924E-3</v>
      </c>
      <c r="AW103" s="6">
        <v>31.573727000000002</v>
      </c>
      <c r="AX103" s="37">
        <f t="shared" si="79"/>
        <v>-3.08694714399146E-2</v>
      </c>
      <c r="AY103" s="33">
        <f t="shared" si="96"/>
        <v>-4.7168581602871477E-4</v>
      </c>
      <c r="AZ103" s="6">
        <v>99.394088999999994</v>
      </c>
      <c r="BA103" s="37">
        <f t="shared" si="80"/>
        <v>-6.4596008917057093E-2</v>
      </c>
      <c r="BB103" s="33">
        <f t="shared" si="97"/>
        <v>-3.1071628610685035E-3</v>
      </c>
    </row>
    <row r="104" spans="6:54" x14ac:dyDescent="0.35">
      <c r="F104" s="6">
        <f t="shared" si="81"/>
        <v>2140.252692</v>
      </c>
      <c r="G104" s="32">
        <f t="shared" si="82"/>
        <v>3.9844985654980706E-3</v>
      </c>
      <c r="I104" s="15" t="s">
        <v>137</v>
      </c>
      <c r="J104" s="6">
        <v>48.760246000000002</v>
      </c>
      <c r="K104" s="37">
        <f t="shared" si="66"/>
        <v>-4.6544412611259696E-2</v>
      </c>
      <c r="L104" s="33">
        <f t="shared" si="83"/>
        <v>-1.0566663182559779E-3</v>
      </c>
      <c r="M104" s="6">
        <v>260.75216699999999</v>
      </c>
      <c r="N104" s="37">
        <f t="shared" si="67"/>
        <v>8.3097075790549008E-2</v>
      </c>
      <c r="O104" s="33">
        <f t="shared" si="84"/>
        <v>1.0088302353144497E-2</v>
      </c>
      <c r="P104" s="6">
        <v>70</v>
      </c>
      <c r="Q104" s="37">
        <f t="shared" si="68"/>
        <v>-2.8587261409582516E-2</v>
      </c>
      <c r="R104" s="33">
        <f t="shared" si="85"/>
        <v>-9.3169768287345667E-4</v>
      </c>
      <c r="S104" s="6">
        <v>14.75</v>
      </c>
      <c r="T104" s="37">
        <f t="shared" si="69"/>
        <v>-7.6971214017521924E-2</v>
      </c>
      <c r="U104" s="33">
        <f t="shared" si="86"/>
        <v>-5.2859710365842517E-4</v>
      </c>
      <c r="V104" s="6">
        <v>553.56225600000005</v>
      </c>
      <c r="W104" s="37">
        <f t="shared" si="70"/>
        <v>7.4509883422209058E-2</v>
      </c>
      <c r="X104" s="33">
        <f t="shared" si="87"/>
        <v>1.9203693990183283E-2</v>
      </c>
      <c r="Y104" s="6">
        <v>28.059201999999999</v>
      </c>
      <c r="Z104" s="37">
        <f t="shared" si="71"/>
        <v>-5.7588608946575895E-3</v>
      </c>
      <c r="AA104" s="33">
        <f t="shared" si="88"/>
        <v>-7.5234376520978124E-5</v>
      </c>
      <c r="AB104" s="6">
        <v>140.34939600000001</v>
      </c>
      <c r="AC104" s="37">
        <f t="shared" si="72"/>
        <v>-2.417759718770594E-2</v>
      </c>
      <c r="AD104" s="33">
        <f t="shared" si="89"/>
        <v>-1.5798945759348127E-3</v>
      </c>
      <c r="AE104" s="6">
        <v>281.72134399999999</v>
      </c>
      <c r="AF104" s="37">
        <f t="shared" si="73"/>
        <v>8.8733325222620466E-2</v>
      </c>
      <c r="AG104" s="33">
        <f t="shared" si="90"/>
        <v>1.1638873037564482E-2</v>
      </c>
      <c r="AH104" s="6">
        <v>73.473304999999996</v>
      </c>
      <c r="AI104" s="37">
        <f t="shared" si="74"/>
        <v>-2.7738118167766009E-3</v>
      </c>
      <c r="AJ104" s="33">
        <f t="shared" si="91"/>
        <v>-9.4887934307539092E-5</v>
      </c>
      <c r="AK104" s="6">
        <v>164.34161399999999</v>
      </c>
      <c r="AL104" s="37">
        <f t="shared" si="75"/>
        <v>-1.6602352609459411E-2</v>
      </c>
      <c r="AM104" s="33">
        <f t="shared" si="92"/>
        <v>-1.2703447691868991E-3</v>
      </c>
      <c r="AN104" s="6">
        <v>273.44274899999999</v>
      </c>
      <c r="AO104" s="37">
        <f t="shared" si="76"/>
        <v>6.5607202241343976E-2</v>
      </c>
      <c r="AP104" s="33">
        <f t="shared" si="93"/>
        <v>8.3526128492148796E-3</v>
      </c>
      <c r="AQ104" s="6">
        <v>65.300003000000004</v>
      </c>
      <c r="AR104" s="37">
        <f t="shared" si="77"/>
        <v>-7.5594508431405819E-2</v>
      </c>
      <c r="AS104" s="33">
        <f t="shared" si="94"/>
        <v>-2.2983061062607753E-3</v>
      </c>
      <c r="AT104" s="6">
        <v>38.389999000000003</v>
      </c>
      <c r="AU104" s="37">
        <f t="shared" si="78"/>
        <v>-7.3153045540948522E-2</v>
      </c>
      <c r="AV104" s="33">
        <f t="shared" si="95"/>
        <v>-1.3075398530582982E-3</v>
      </c>
      <c r="AW104" s="6">
        <v>33.018093</v>
      </c>
      <c r="AX104" s="37">
        <f t="shared" si="79"/>
        <v>4.5745818984245942E-2</v>
      </c>
      <c r="AY104" s="33">
        <f t="shared" si="96"/>
        <v>7.0324688311298198E-4</v>
      </c>
      <c r="AZ104" s="6">
        <v>101.888229</v>
      </c>
      <c r="BA104" s="37">
        <f t="shared" si="80"/>
        <v>2.5093443937093701E-2</v>
      </c>
      <c r="BB104" s="33">
        <f t="shared" si="97"/>
        <v>1.1903884539293209E-3</v>
      </c>
    </row>
    <row r="105" spans="6:54" x14ac:dyDescent="0.35">
      <c r="F105" s="6">
        <f t="shared" si="81"/>
        <v>2080.9752299999996</v>
      </c>
      <c r="G105" s="32">
        <f t="shared" si="82"/>
        <v>-2.2589882029721776E-2</v>
      </c>
      <c r="I105" s="15" t="s">
        <v>138</v>
      </c>
      <c r="J105" s="6">
        <v>52.477080999999998</v>
      </c>
      <c r="K105" s="37">
        <f t="shared" si="66"/>
        <v>7.6226748322803697E-2</v>
      </c>
      <c r="L105" s="33">
        <f t="shared" si="83"/>
        <v>1.8690116643957403E-3</v>
      </c>
      <c r="M105" s="6">
        <v>284.83017000000001</v>
      </c>
      <c r="N105" s="37">
        <f t="shared" si="67"/>
        <v>9.2340567202266147E-2</v>
      </c>
      <c r="O105" s="33">
        <f t="shared" si="84"/>
        <v>1.2288913151437302E-2</v>
      </c>
      <c r="P105" s="6">
        <v>67.779999000000004</v>
      </c>
      <c r="Q105" s="37">
        <f t="shared" si="68"/>
        <v>-3.1714299999999945E-2</v>
      </c>
      <c r="R105" s="33">
        <f t="shared" si="85"/>
        <v>-1.0043651529189135E-3</v>
      </c>
      <c r="S105" s="6">
        <v>13.64</v>
      </c>
      <c r="T105" s="37">
        <f t="shared" si="69"/>
        <v>-7.5254237288135559E-2</v>
      </c>
      <c r="U105" s="33">
        <f t="shared" si="86"/>
        <v>-4.7960121739221677E-4</v>
      </c>
      <c r="V105" s="6">
        <v>477.16796900000003</v>
      </c>
      <c r="W105" s="37">
        <f t="shared" si="70"/>
        <v>-0.13800486968172196</v>
      </c>
      <c r="X105" s="33">
        <f t="shared" si="87"/>
        <v>-3.0768097442083229E-2</v>
      </c>
      <c r="Y105" s="6">
        <v>28.667265</v>
      </c>
      <c r="Z105" s="37">
        <f t="shared" si="71"/>
        <v>2.1670716080949181E-2</v>
      </c>
      <c r="AA105" s="33">
        <f t="shared" si="88"/>
        <v>2.9026486589852246E-4</v>
      </c>
      <c r="AB105" s="6">
        <v>143.487762</v>
      </c>
      <c r="AC105" s="37">
        <f t="shared" si="72"/>
        <v>2.2361093737802692E-2</v>
      </c>
      <c r="AD105" s="33">
        <f t="shared" si="89"/>
        <v>1.4991422780602783E-3</v>
      </c>
      <c r="AE105" s="6">
        <v>287.88021900000001</v>
      </c>
      <c r="AF105" s="37">
        <f t="shared" si="73"/>
        <v>2.1861584616038262E-2</v>
      </c>
      <c r="AG105" s="33">
        <f t="shared" si="90"/>
        <v>2.9405489316642456E-3</v>
      </c>
      <c r="AH105" s="6">
        <v>80.425551999999996</v>
      </c>
      <c r="AI105" s="37">
        <f t="shared" si="74"/>
        <v>9.4622761287245755E-2</v>
      </c>
      <c r="AJ105" s="33">
        <f t="shared" si="91"/>
        <v>3.5556959403609382E-3</v>
      </c>
      <c r="AK105" s="6">
        <v>167.60787999999999</v>
      </c>
      <c r="AL105" s="37">
        <f t="shared" si="75"/>
        <v>1.9874856529034708E-2</v>
      </c>
      <c r="AM105" s="33">
        <f t="shared" si="92"/>
        <v>1.5564435828475836E-3</v>
      </c>
      <c r="AN105" s="6">
        <v>289.22677599999997</v>
      </c>
      <c r="AO105" s="37">
        <f t="shared" si="76"/>
        <v>5.772333352309876E-2</v>
      </c>
      <c r="AP105" s="33">
        <f t="shared" si="93"/>
        <v>7.8005432336391498E-3</v>
      </c>
      <c r="AQ105" s="6">
        <v>65.430000000000007</v>
      </c>
      <c r="AR105" s="37">
        <f t="shared" si="77"/>
        <v>1.9907656053247506E-3</v>
      </c>
      <c r="AS105" s="33">
        <f t="shared" si="94"/>
        <v>6.0860006878289886E-5</v>
      </c>
      <c r="AT105" s="6">
        <v>36.900002000000001</v>
      </c>
      <c r="AU105" s="37">
        <f t="shared" si="78"/>
        <v>-3.8812113540299974E-2</v>
      </c>
      <c r="AV105" s="33">
        <f t="shared" si="95"/>
        <v>-6.6915793289949342E-4</v>
      </c>
      <c r="AW105" s="6">
        <v>32.902534000000003</v>
      </c>
      <c r="AX105" s="37">
        <f t="shared" si="79"/>
        <v>-3.499868996068232E-3</v>
      </c>
      <c r="AY105" s="33">
        <f t="shared" si="96"/>
        <v>-5.3804188201287808E-5</v>
      </c>
      <c r="AZ105" s="6">
        <v>111.829483</v>
      </c>
      <c r="BA105" s="37">
        <f t="shared" si="80"/>
        <v>9.7570191351544655E-2</v>
      </c>
      <c r="BB105" s="33">
        <f t="shared" si="97"/>
        <v>5.0981008438111611E-3</v>
      </c>
    </row>
    <row r="106" spans="6:54" x14ac:dyDescent="0.35">
      <c r="F106" s="6">
        <f t="shared" si="81"/>
        <v>2242.7680679999999</v>
      </c>
      <c r="G106" s="32">
        <f t="shared" si="82"/>
        <v>8.2577716552268546E-2</v>
      </c>
      <c r="I106" s="15" t="s">
        <v>139</v>
      </c>
      <c r="J106" s="6">
        <v>47.387267999999999</v>
      </c>
      <c r="K106" s="37">
        <f t="shared" si="66"/>
        <v>-9.6991160769784424E-2</v>
      </c>
      <c r="L106" s="33">
        <f t="shared" si="83"/>
        <v>-2.2086500900007646E-3</v>
      </c>
      <c r="M106" s="6">
        <v>261.891479</v>
      </c>
      <c r="N106" s="37">
        <f t="shared" si="67"/>
        <v>-8.0534625247037583E-2</v>
      </c>
      <c r="O106" s="33">
        <f t="shared" si="84"/>
        <v>-1.0135311469640806E-2</v>
      </c>
      <c r="P106" s="6">
        <v>79.940002000000007</v>
      </c>
      <c r="Q106" s="37">
        <f t="shared" si="68"/>
        <v>0.17940400087642377</v>
      </c>
      <c r="R106" s="33">
        <f t="shared" si="85"/>
        <v>6.8917476681686993E-3</v>
      </c>
      <c r="S106" s="6">
        <v>14.78</v>
      </c>
      <c r="T106" s="37">
        <f t="shared" si="69"/>
        <v>8.3577712609970586E-2</v>
      </c>
      <c r="U106" s="33">
        <f t="shared" si="86"/>
        <v>5.9360562036837189E-4</v>
      </c>
      <c r="V106" s="6">
        <v>465.37844799999999</v>
      </c>
      <c r="W106" s="37">
        <f t="shared" si="70"/>
        <v>-2.4707276611016685E-2</v>
      </c>
      <c r="X106" s="33">
        <f t="shared" si="87"/>
        <v>-5.5254064910429746E-3</v>
      </c>
      <c r="Y106" s="6">
        <v>28.040081000000001</v>
      </c>
      <c r="Z106" s="37">
        <f t="shared" si="71"/>
        <v>-2.1878054987108108E-2</v>
      </c>
      <c r="AA106" s="33">
        <f t="shared" si="88"/>
        <v>-2.9479564442531377E-4</v>
      </c>
      <c r="AB106" s="6">
        <v>135.61694299999999</v>
      </c>
      <c r="AC106" s="37">
        <f t="shared" si="72"/>
        <v>-5.4853590928542126E-2</v>
      </c>
      <c r="AD106" s="33">
        <f t="shared" si="89"/>
        <v>-3.5748029131040721E-3</v>
      </c>
      <c r="AE106" s="6">
        <v>278.51474000000002</v>
      </c>
      <c r="AF106" s="37">
        <f t="shared" si="73"/>
        <v>-3.2532554798424665E-2</v>
      </c>
      <c r="AG106" s="33">
        <f t="shared" si="90"/>
        <v>-4.3541104721457925E-3</v>
      </c>
      <c r="AH106" s="6">
        <v>80.621475000000004</v>
      </c>
      <c r="AI106" s="37">
        <f t="shared" si="74"/>
        <v>2.4360790212544347E-3</v>
      </c>
      <c r="AJ106" s="33">
        <f t="shared" si="91"/>
        <v>9.4378962843343856E-5</v>
      </c>
      <c r="AK106" s="6">
        <v>166.07373000000001</v>
      </c>
      <c r="AL106" s="37">
        <f t="shared" si="75"/>
        <v>-9.1532092643853182E-3</v>
      </c>
      <c r="AM106" s="33">
        <f t="shared" si="92"/>
        <v>-7.3047847090761695E-4</v>
      </c>
      <c r="AN106" s="6">
        <v>278.82144199999999</v>
      </c>
      <c r="AO106" s="37">
        <f t="shared" si="76"/>
        <v>-3.5976385533544042E-2</v>
      </c>
      <c r="AP106" s="33">
        <f t="shared" si="93"/>
        <v>-4.8203301739495911E-3</v>
      </c>
      <c r="AQ106" s="6">
        <v>80.970000999999996</v>
      </c>
      <c r="AR106" s="37">
        <f t="shared" si="77"/>
        <v>0.23750574659941903</v>
      </c>
      <c r="AS106" s="33">
        <f t="shared" si="94"/>
        <v>9.2412635491392701E-3</v>
      </c>
      <c r="AT106" s="6">
        <v>34.5</v>
      </c>
      <c r="AU106" s="37">
        <f t="shared" si="78"/>
        <v>-6.5040701081804833E-2</v>
      </c>
      <c r="AV106" s="33">
        <f t="shared" si="95"/>
        <v>-1.0782945202679167E-3</v>
      </c>
      <c r="AW106" s="6">
        <v>32.901671999999998</v>
      </c>
      <c r="AX106" s="37">
        <f t="shared" si="79"/>
        <v>-2.6198590054037337E-5</v>
      </c>
      <c r="AY106" s="33">
        <f t="shared" si="96"/>
        <v>-4.1421800913045895E-7</v>
      </c>
      <c r="AZ106" s="6">
        <v>95.537948999999998</v>
      </c>
      <c r="BA106" s="37">
        <f t="shared" si="80"/>
        <v>-0.14568192182378237</v>
      </c>
      <c r="BB106" s="33">
        <f t="shared" si="97"/>
        <v>-6.6882833667474785E-3</v>
      </c>
    </row>
    <row r="107" spans="6:54" x14ac:dyDescent="0.35">
      <c r="F107" s="6">
        <f t="shared" si="81"/>
        <v>2321.2975390000001</v>
      </c>
      <c r="G107" s="32">
        <f t="shared" si="82"/>
        <v>4.2530869565492596E-2</v>
      </c>
      <c r="I107" s="15" t="s">
        <v>140</v>
      </c>
      <c r="J107" s="6">
        <v>56.593165999999997</v>
      </c>
      <c r="K107" s="37">
        <f t="shared" si="66"/>
        <v>0.19426943963091517</v>
      </c>
      <c r="L107" s="33">
        <f t="shared" si="83"/>
        <v>4.9021219815937565E-3</v>
      </c>
      <c r="M107" s="6">
        <v>300.83966099999998</v>
      </c>
      <c r="N107" s="37">
        <f t="shared" si="67"/>
        <v>0.14871878286654747</v>
      </c>
      <c r="O107" s="33">
        <f t="shared" si="84"/>
        <v>1.9948789560662115E-2</v>
      </c>
      <c r="P107" s="6">
        <v>91.110000999999997</v>
      </c>
      <c r="Q107" s="37">
        <f t="shared" si="68"/>
        <v>0.1397297813427624</v>
      </c>
      <c r="R107" s="33">
        <f t="shared" si="85"/>
        <v>5.6763696164185192E-3</v>
      </c>
      <c r="S107" s="6">
        <v>17.940000999999999</v>
      </c>
      <c r="T107" s="37">
        <f t="shared" si="69"/>
        <v>0.2138025033829499</v>
      </c>
      <c r="U107" s="33">
        <f t="shared" si="86"/>
        <v>1.7102156835651116E-3</v>
      </c>
      <c r="V107" s="6">
        <v>465.501373</v>
      </c>
      <c r="W107" s="37">
        <f t="shared" si="70"/>
        <v>2.6413986407898565E-4</v>
      </c>
      <c r="X107" s="33">
        <f t="shared" si="87"/>
        <v>5.4823978969189249E-5</v>
      </c>
      <c r="Y107" s="6">
        <v>29.632168</v>
      </c>
      <c r="Z107" s="37">
        <f t="shared" si="71"/>
        <v>5.6778972928073899E-2</v>
      </c>
      <c r="AA107" s="33">
        <f t="shared" si="88"/>
        <v>7.501819241489833E-4</v>
      </c>
      <c r="AB107" s="6">
        <v>145.163116</v>
      </c>
      <c r="AC107" s="37">
        <f t="shared" si="72"/>
        <v>7.039071069460702E-2</v>
      </c>
      <c r="AD107" s="33">
        <f t="shared" si="89"/>
        <v>4.5560372682654409E-3</v>
      </c>
      <c r="AE107" s="6">
        <v>289.73751800000002</v>
      </c>
      <c r="AF107" s="37">
        <f t="shared" si="73"/>
        <v>4.0295095333194947E-2</v>
      </c>
      <c r="AG107" s="33">
        <f t="shared" si="90"/>
        <v>5.2056211589567225E-3</v>
      </c>
      <c r="AH107" s="6">
        <v>92.641227999999998</v>
      </c>
      <c r="AI107" s="37">
        <f t="shared" si="74"/>
        <v>0.14908872604972798</v>
      </c>
      <c r="AJ107" s="33">
        <f t="shared" si="91"/>
        <v>6.1583553196024859E-3</v>
      </c>
      <c r="AK107" s="6">
        <v>182.37475599999999</v>
      </c>
      <c r="AL107" s="37">
        <f t="shared" si="75"/>
        <v>9.8155355455676094E-2</v>
      </c>
      <c r="AM107" s="33">
        <f t="shared" si="92"/>
        <v>7.9816808776333077E-3</v>
      </c>
      <c r="AN107" s="6">
        <v>291.82806399999998</v>
      </c>
      <c r="AO107" s="37">
        <f t="shared" si="76"/>
        <v>4.664857159730202E-2</v>
      </c>
      <c r="AP107" s="33">
        <f t="shared" si="93"/>
        <v>6.0698930628818081E-3</v>
      </c>
      <c r="AQ107" s="6">
        <v>103.739998</v>
      </c>
      <c r="AR107" s="37">
        <f t="shared" si="77"/>
        <v>0.28121522438909202</v>
      </c>
      <c r="AS107" s="33">
        <f t="shared" si="94"/>
        <v>1.3007705625891744E-2</v>
      </c>
      <c r="AT107" s="6">
        <v>41.849997999999999</v>
      </c>
      <c r="AU107" s="37">
        <f t="shared" si="78"/>
        <v>0.21304342028985507</v>
      </c>
      <c r="AV107" s="33">
        <f t="shared" si="95"/>
        <v>3.9753850789370146E-3</v>
      </c>
      <c r="AW107" s="6">
        <v>36.407024</v>
      </c>
      <c r="AX107" s="37">
        <f t="shared" si="79"/>
        <v>0.1065402390492496</v>
      </c>
      <c r="AY107" s="33">
        <f t="shared" si="96"/>
        <v>1.7294757738773761E-3</v>
      </c>
      <c r="AZ107" s="6">
        <v>97.409996000000007</v>
      </c>
      <c r="BA107" s="37">
        <f t="shared" si="80"/>
        <v>1.959479996791651E-2</v>
      </c>
      <c r="BB107" s="33">
        <f t="shared" si="97"/>
        <v>8.5105964086499002E-4</v>
      </c>
    </row>
    <row r="108" spans="6:54" x14ac:dyDescent="0.35">
      <c r="F108" s="6">
        <f t="shared" si="81"/>
        <v>2273.3899599999995</v>
      </c>
      <c r="G108" s="32">
        <f t="shared" si="82"/>
        <v>-1.978033815154007E-2</v>
      </c>
      <c r="I108" s="15" t="s">
        <v>141</v>
      </c>
      <c r="J108" s="6">
        <v>59.847912000000001</v>
      </c>
      <c r="K108" s="37">
        <f t="shared" si="66"/>
        <v>5.7511290320813729E-2</v>
      </c>
      <c r="L108" s="33">
        <f t="shared" si="83"/>
        <v>1.4827615091554671E-3</v>
      </c>
      <c r="M108" s="6">
        <v>271.00863600000002</v>
      </c>
      <c r="N108" s="37">
        <f t="shared" si="67"/>
        <v>-9.9159216244429804E-2</v>
      </c>
      <c r="O108" s="33">
        <f t="shared" si="84"/>
        <v>-1.15767166809683E-2</v>
      </c>
      <c r="P108" s="6">
        <v>87.75</v>
      </c>
      <c r="Q108" s="37">
        <f t="shared" si="68"/>
        <v>-3.6878509089249126E-2</v>
      </c>
      <c r="R108" s="33">
        <f t="shared" si="85"/>
        <v>-1.3940863324120427E-3</v>
      </c>
      <c r="S108" s="6">
        <v>16.75</v>
      </c>
      <c r="T108" s="37">
        <f t="shared" si="69"/>
        <v>-6.6332270550040595E-2</v>
      </c>
      <c r="U108" s="33">
        <f t="shared" si="86"/>
        <v>-4.7863986113207179E-4</v>
      </c>
      <c r="V108" s="6">
        <v>543.65533400000004</v>
      </c>
      <c r="W108" s="37">
        <f t="shared" si="70"/>
        <v>0.16789200963323483</v>
      </c>
      <c r="X108" s="33">
        <f t="shared" si="87"/>
        <v>3.9320847517207269E-2</v>
      </c>
      <c r="Y108" s="6">
        <v>31.953844</v>
      </c>
      <c r="Z108" s="37">
        <f t="shared" si="71"/>
        <v>7.8349852768113362E-2</v>
      </c>
      <c r="AA108" s="33">
        <f t="shared" si="88"/>
        <v>1.0785256653715266E-3</v>
      </c>
      <c r="AB108" s="6">
        <v>155.07669100000001</v>
      </c>
      <c r="AC108" s="37">
        <f t="shared" si="72"/>
        <v>6.8292657757498182E-2</v>
      </c>
      <c r="AD108" s="33">
        <f t="shared" si="89"/>
        <v>4.5623618716240317E-3</v>
      </c>
      <c r="AE108" s="6">
        <v>284.06063799999998</v>
      </c>
      <c r="AF108" s="37">
        <f t="shared" si="73"/>
        <v>-1.9593182267820902E-2</v>
      </c>
      <c r="AG108" s="33">
        <f t="shared" si="90"/>
        <v>-2.3976469030528237E-3</v>
      </c>
      <c r="AH108" s="6">
        <v>90.084991000000002</v>
      </c>
      <c r="AI108" s="37">
        <f t="shared" si="74"/>
        <v>-2.7592866104926804E-2</v>
      </c>
      <c r="AJ108" s="33">
        <f t="shared" si="91"/>
        <v>-1.0708248524647817E-3</v>
      </c>
      <c r="AK108" s="6">
        <v>200.365005</v>
      </c>
      <c r="AL108" s="37">
        <f t="shared" si="75"/>
        <v>9.8644403395391003E-2</v>
      </c>
      <c r="AM108" s="33">
        <f t="shared" si="92"/>
        <v>8.5145855055074587E-3</v>
      </c>
      <c r="AN108" s="6">
        <v>288.25503500000002</v>
      </c>
      <c r="AO108" s="37">
        <f t="shared" si="76"/>
        <v>-1.2243609990847086E-2</v>
      </c>
      <c r="AP108" s="33">
        <f t="shared" si="93"/>
        <v>-1.5203920079794545E-3</v>
      </c>
      <c r="AQ108" s="6">
        <v>109.110001</v>
      </c>
      <c r="AR108" s="37">
        <f t="shared" si="77"/>
        <v>5.1764055364643416E-2</v>
      </c>
      <c r="AS108" s="33">
        <f t="shared" si="94"/>
        <v>2.4331116703950888E-3</v>
      </c>
      <c r="AT108" s="6">
        <v>46.509998000000003</v>
      </c>
      <c r="AU108" s="37">
        <f t="shared" si="78"/>
        <v>0.11135006505854561</v>
      </c>
      <c r="AV108" s="33">
        <f t="shared" si="95"/>
        <v>2.2310329529767474E-3</v>
      </c>
      <c r="AW108" s="6">
        <v>36.991256999999997</v>
      </c>
      <c r="AX108" s="37">
        <f t="shared" si="79"/>
        <v>1.6047260550601378E-2</v>
      </c>
      <c r="AY108" s="33">
        <f t="shared" si="96"/>
        <v>2.5572264184150199E-4</v>
      </c>
      <c r="AZ108" s="6">
        <v>99.878197</v>
      </c>
      <c r="BA108" s="37">
        <f t="shared" si="80"/>
        <v>2.5338272265199489E-2</v>
      </c>
      <c r="BB108" s="33">
        <f t="shared" si="97"/>
        <v>1.0902268694229769E-3</v>
      </c>
    </row>
    <row r="109" spans="6:54" x14ac:dyDescent="0.35">
      <c r="F109" s="6">
        <f t="shared" si="81"/>
        <v>2149.1206080000002</v>
      </c>
      <c r="G109" s="32">
        <f t="shared" si="82"/>
        <v>-5.3156009665160361E-2</v>
      </c>
      <c r="I109" s="15" t="s">
        <v>142</v>
      </c>
      <c r="J109" s="6">
        <v>58.200809</v>
      </c>
      <c r="K109" s="37">
        <f t="shared" si="66"/>
        <v>-2.7521478109378342E-2</v>
      </c>
      <c r="L109" s="33">
        <f t="shared" si="83"/>
        <v>-7.0457436648555015E-4</v>
      </c>
      <c r="M109" s="6">
        <v>275.46899400000001</v>
      </c>
      <c r="N109" s="37">
        <f t="shared" si="67"/>
        <v>1.6458361127650502E-2</v>
      </c>
      <c r="O109" s="33">
        <f t="shared" si="84"/>
        <v>1.9942765044685031E-3</v>
      </c>
      <c r="P109" s="6">
        <v>84.529999000000004</v>
      </c>
      <c r="Q109" s="37">
        <f t="shared" si="68"/>
        <v>-3.6695168091168053E-2</v>
      </c>
      <c r="R109" s="33">
        <f t="shared" si="85"/>
        <v>-1.3644128709230632E-3</v>
      </c>
      <c r="S109" s="6">
        <v>14.73</v>
      </c>
      <c r="T109" s="37">
        <f t="shared" si="69"/>
        <v>-0.12059701492537311</v>
      </c>
      <c r="U109" s="33">
        <f t="shared" si="86"/>
        <v>-7.8138553486474722E-4</v>
      </c>
      <c r="V109" s="6">
        <v>539.23132299999997</v>
      </c>
      <c r="W109" s="37">
        <f t="shared" si="70"/>
        <v>-8.1375289145973213E-3</v>
      </c>
      <c r="X109" s="33">
        <f t="shared" si="87"/>
        <v>-1.9301618111171163E-3</v>
      </c>
      <c r="Y109" s="6">
        <v>28.917107000000001</v>
      </c>
      <c r="Z109" s="37">
        <f t="shared" si="71"/>
        <v>-9.503510751319931E-2</v>
      </c>
      <c r="AA109" s="33">
        <f t="shared" si="88"/>
        <v>-1.2088292906491454E-3</v>
      </c>
      <c r="AB109" s="6">
        <v>148.254852</v>
      </c>
      <c r="AC109" s="37">
        <f t="shared" si="72"/>
        <v>-4.3990099066532257E-2</v>
      </c>
      <c r="AD109" s="33">
        <f t="shared" si="89"/>
        <v>-2.8687316040465313E-3</v>
      </c>
      <c r="AE109" s="6">
        <v>281.028076</v>
      </c>
      <c r="AF109" s="37">
        <f t="shared" si="73"/>
        <v>-1.067575578704426E-2</v>
      </c>
      <c r="AG109" s="33">
        <f t="shared" si="90"/>
        <v>-1.3196975272464538E-3</v>
      </c>
      <c r="AH109" s="6">
        <v>86.007675000000006</v>
      </c>
      <c r="AI109" s="37">
        <f t="shared" si="74"/>
        <v>-4.5260769355019374E-2</v>
      </c>
      <c r="AJ109" s="33">
        <f t="shared" si="91"/>
        <v>-1.7123210753233324E-3</v>
      </c>
      <c r="AK109" s="6">
        <v>202.05282600000001</v>
      </c>
      <c r="AL109" s="37">
        <f t="shared" si="75"/>
        <v>8.4237314794567732E-3</v>
      </c>
      <c r="AM109" s="33">
        <f t="shared" si="92"/>
        <v>7.4867874884491979E-4</v>
      </c>
      <c r="AN109" s="6">
        <v>276.40826399999997</v>
      </c>
      <c r="AO109" s="37">
        <f t="shared" si="76"/>
        <v>-4.1098227477622533E-2</v>
      </c>
      <c r="AP109" s="33">
        <f t="shared" si="93"/>
        <v>-4.9968944661683756E-3</v>
      </c>
      <c r="AQ109" s="6">
        <v>98.940002000000007</v>
      </c>
      <c r="AR109" s="37">
        <f t="shared" si="77"/>
        <v>-9.320867846018982E-2</v>
      </c>
      <c r="AS109" s="33">
        <f t="shared" si="94"/>
        <v>-4.0565265948779598E-3</v>
      </c>
      <c r="AT109" s="6">
        <v>46.869999</v>
      </c>
      <c r="AU109" s="37">
        <f t="shared" si="78"/>
        <v>7.7402927430785286E-3</v>
      </c>
      <c r="AV109" s="33">
        <f t="shared" si="95"/>
        <v>1.5957997506410996E-4</v>
      </c>
      <c r="AW109" s="6">
        <v>36.933033000000002</v>
      </c>
      <c r="AX109" s="37">
        <f t="shared" si="79"/>
        <v>-1.5739935520438144E-3</v>
      </c>
      <c r="AY109" s="33">
        <f t="shared" si="96"/>
        <v>-2.5570780562179238E-5</v>
      </c>
      <c r="AZ109" s="6">
        <v>95.817001000000005</v>
      </c>
      <c r="BA109" s="37">
        <f t="shared" si="80"/>
        <v>-4.0661486910902038E-2</v>
      </c>
      <c r="BB109" s="33">
        <f t="shared" si="97"/>
        <v>-1.7137674576531464E-3</v>
      </c>
    </row>
    <row r="110" spans="6:54" x14ac:dyDescent="0.35">
      <c r="F110" s="6">
        <f t="shared" si="81"/>
        <v>2079.4935310000001</v>
      </c>
      <c r="G110" s="32">
        <f t="shared" si="82"/>
        <v>-2.9884267914646618E-2</v>
      </c>
      <c r="I110" s="15" t="s">
        <v>143</v>
      </c>
      <c r="J110" s="6">
        <v>52.971516000000001</v>
      </c>
      <c r="K110" s="37">
        <f t="shared" si="66"/>
        <v>-8.9849146254994475E-2</v>
      </c>
      <c r="L110" s="33">
        <f t="shared" si="83"/>
        <v>-2.2146013912462468E-3</v>
      </c>
      <c r="M110" s="6">
        <v>244.35580400000001</v>
      </c>
      <c r="N110" s="37">
        <f t="shared" si="67"/>
        <v>-0.11294625049525538</v>
      </c>
      <c r="O110" s="33">
        <f t="shared" si="84"/>
        <v>-1.2842030245216246E-2</v>
      </c>
      <c r="P110" s="6">
        <v>83.040001000000004</v>
      </c>
      <c r="Q110" s="37">
        <f t="shared" si="68"/>
        <v>-1.7626854579756945E-2</v>
      </c>
      <c r="R110" s="33">
        <f t="shared" si="85"/>
        <v>-6.8108509893823098E-4</v>
      </c>
      <c r="S110" s="6">
        <v>12.81</v>
      </c>
      <c r="T110" s="37">
        <f t="shared" si="69"/>
        <v>-0.13034623217922606</v>
      </c>
      <c r="U110" s="33">
        <f t="shared" si="86"/>
        <v>-7.7693882232592027E-4</v>
      </c>
      <c r="V110" s="6">
        <v>510.22699</v>
      </c>
      <c r="W110" s="37">
        <f t="shared" si="70"/>
        <v>-5.3788294119553541E-2</v>
      </c>
      <c r="X110" s="33">
        <f t="shared" si="87"/>
        <v>-1.2769985687957492E-2</v>
      </c>
      <c r="Y110" s="6">
        <v>25.014126000000001</v>
      </c>
      <c r="Z110" s="37">
        <f t="shared" si="71"/>
        <v>-0.13497135104144409</v>
      </c>
      <c r="AA110" s="33">
        <f t="shared" si="88"/>
        <v>-1.57096366242695E-3</v>
      </c>
      <c r="AB110" s="6">
        <v>149.930847</v>
      </c>
      <c r="AC110" s="37">
        <f t="shared" si="72"/>
        <v>1.1304823939252931E-2</v>
      </c>
      <c r="AD110" s="33">
        <f t="shared" si="89"/>
        <v>7.8866761692607083E-4</v>
      </c>
      <c r="AE110" s="6">
        <v>269.799622</v>
      </c>
      <c r="AF110" s="37">
        <f t="shared" si="73"/>
        <v>-3.9954918952652969E-2</v>
      </c>
      <c r="AG110" s="33">
        <f t="shared" si="90"/>
        <v>-5.0159223220600218E-3</v>
      </c>
      <c r="AH110" s="6">
        <v>85.505402000000004</v>
      </c>
      <c r="AI110" s="37">
        <f t="shared" si="74"/>
        <v>-5.839862547150616E-3</v>
      </c>
      <c r="AJ110" s="33">
        <f t="shared" si="91"/>
        <v>-2.3234610140542534E-4</v>
      </c>
      <c r="AK110" s="6">
        <v>195.64645400000001</v>
      </c>
      <c r="AL110" s="37">
        <f t="shared" si="75"/>
        <v>-3.1706421171263419E-2</v>
      </c>
      <c r="AM110" s="33">
        <f t="shared" si="92"/>
        <v>-2.8864126322631282E-3</v>
      </c>
      <c r="AN110" s="6">
        <v>260.38940400000001</v>
      </c>
      <c r="AO110" s="37">
        <f t="shared" si="76"/>
        <v>-5.7953621820800418E-2</v>
      </c>
      <c r="AP110" s="33">
        <f t="shared" si="93"/>
        <v>-7.0217134345024225E-3</v>
      </c>
      <c r="AQ110" s="6">
        <v>92.139999000000003</v>
      </c>
      <c r="AR110" s="37">
        <f t="shared" si="77"/>
        <v>-6.8728551268879126E-2</v>
      </c>
      <c r="AS110" s="33">
        <f t="shared" si="94"/>
        <v>-2.9466232009562354E-3</v>
      </c>
      <c r="AT110" s="6">
        <v>39.174999</v>
      </c>
      <c r="AU110" s="37">
        <f t="shared" si="78"/>
        <v>-0.16417751577080256</v>
      </c>
      <c r="AV110" s="33">
        <f t="shared" si="95"/>
        <v>-2.9926910533555661E-3</v>
      </c>
      <c r="AW110" s="6">
        <v>37.887096</v>
      </c>
      <c r="AX110" s="37">
        <f t="shared" si="79"/>
        <v>2.5832240747733819E-2</v>
      </c>
      <c r="AY110" s="33">
        <f t="shared" si="96"/>
        <v>4.5539956271477104E-4</v>
      </c>
      <c r="AZ110" s="6">
        <v>90.228347999999997</v>
      </c>
      <c r="BA110" s="37">
        <f t="shared" si="80"/>
        <v>-5.8326319355372094E-2</v>
      </c>
      <c r="BB110" s="33">
        <f t="shared" si="97"/>
        <v>-2.4487631921473103E-3</v>
      </c>
    </row>
    <row r="111" spans="6:54" x14ac:dyDescent="0.35">
      <c r="F111" s="6">
        <f t="shared" si="81"/>
        <v>2312.9379829999998</v>
      </c>
      <c r="G111" s="32">
        <f t="shared" si="82"/>
        <v>0.11460932734892619</v>
      </c>
      <c r="I111" s="15" t="s">
        <v>144</v>
      </c>
      <c r="J111" s="6">
        <v>51.623683999999997</v>
      </c>
      <c r="K111" s="37">
        <f t="shared" si="66"/>
        <v>-2.5444467173641093E-2</v>
      </c>
      <c r="L111" s="33">
        <f t="shared" si="83"/>
        <v>-6.3166204334800635E-4</v>
      </c>
      <c r="M111" s="6">
        <v>225.161484</v>
      </c>
      <c r="N111" s="37">
        <f t="shared" si="67"/>
        <v>-7.8550702237463549E-2</v>
      </c>
      <c r="O111" s="33">
        <f t="shared" si="84"/>
        <v>-8.5052405412024395E-3</v>
      </c>
      <c r="P111" s="6">
        <v>80.019997000000004</v>
      </c>
      <c r="Q111" s="37">
        <f t="shared" si="68"/>
        <v>-3.6368063145856659E-2</v>
      </c>
      <c r="R111" s="33">
        <f t="shared" si="85"/>
        <v>-1.3994620615279331E-3</v>
      </c>
      <c r="S111" s="6">
        <v>11.15</v>
      </c>
      <c r="T111" s="37">
        <f t="shared" si="69"/>
        <v>-0.12958626073380172</v>
      </c>
      <c r="U111" s="33">
        <f t="shared" si="86"/>
        <v>-6.9482630536824171E-4</v>
      </c>
      <c r="V111" s="6">
        <v>468.927887</v>
      </c>
      <c r="W111" s="37">
        <f t="shared" si="70"/>
        <v>-8.0942607524545115E-2</v>
      </c>
      <c r="X111" s="33">
        <f t="shared" si="87"/>
        <v>-1.8252639572532162E-2</v>
      </c>
      <c r="Y111" s="6">
        <v>25.85737</v>
      </c>
      <c r="Z111" s="37">
        <f t="shared" si="71"/>
        <v>3.3710712099235388E-2</v>
      </c>
      <c r="AA111" s="33">
        <f t="shared" si="88"/>
        <v>4.1917435313887786E-4</v>
      </c>
      <c r="AB111" s="6">
        <v>151.27862500000001</v>
      </c>
      <c r="AC111" s="37">
        <f t="shared" si="72"/>
        <v>8.9893309280111335E-3</v>
      </c>
      <c r="AD111" s="33">
        <f t="shared" si="89"/>
        <v>6.5395424519812959E-4</v>
      </c>
      <c r="AE111" s="6">
        <v>276.83364899999998</v>
      </c>
      <c r="AF111" s="37">
        <f t="shared" si="73"/>
        <v>2.6071300426062052E-2</v>
      </c>
      <c r="AG111" s="33">
        <f t="shared" si="90"/>
        <v>3.4707553178351348E-3</v>
      </c>
      <c r="AH111" s="6">
        <v>89.622116000000005</v>
      </c>
      <c r="AI111" s="37">
        <f t="shared" si="74"/>
        <v>4.8145659849654895E-2</v>
      </c>
      <c r="AJ111" s="33">
        <f t="shared" si="91"/>
        <v>2.0749840514614776E-3</v>
      </c>
      <c r="AK111" s="6">
        <v>187.68364</v>
      </c>
      <c r="AL111" s="37">
        <f t="shared" si="75"/>
        <v>-4.0700016980629805E-2</v>
      </c>
      <c r="AM111" s="33">
        <f t="shared" si="92"/>
        <v>-3.6733595085112151E-3</v>
      </c>
      <c r="AN111" s="6">
        <v>259.13412499999998</v>
      </c>
      <c r="AO111" s="37">
        <f t="shared" si="76"/>
        <v>-4.8207760404875384E-3</v>
      </c>
      <c r="AP111" s="33">
        <f t="shared" si="93"/>
        <v>-6.0073645935891239E-4</v>
      </c>
      <c r="AQ111" s="6">
        <v>84.730002999999996</v>
      </c>
      <c r="AR111" s="37">
        <f t="shared" si="77"/>
        <v>-8.0421055789245299E-2</v>
      </c>
      <c r="AS111" s="33">
        <f t="shared" si="94"/>
        <v>-3.2767961028516042E-3</v>
      </c>
      <c r="AT111" s="6">
        <v>34.599997999999999</v>
      </c>
      <c r="AU111" s="37">
        <f t="shared" si="78"/>
        <v>-0.11678369155797555</v>
      </c>
      <c r="AV111" s="33">
        <f t="shared" si="95"/>
        <v>-1.9431248205881392E-3</v>
      </c>
      <c r="AW111" s="6">
        <v>41.683674000000003</v>
      </c>
      <c r="AX111" s="37">
        <f t="shared" si="79"/>
        <v>0.10020768020858616</v>
      </c>
      <c r="AY111" s="33">
        <f t="shared" si="96"/>
        <v>2.0086738486280761E-3</v>
      </c>
      <c r="AZ111" s="6">
        <v>91.187279000000004</v>
      </c>
      <c r="BA111" s="37">
        <f t="shared" si="80"/>
        <v>1.062782397390238E-2</v>
      </c>
      <c r="BB111" s="33">
        <f t="shared" si="97"/>
        <v>4.6603768438033434E-4</v>
      </c>
    </row>
    <row r="112" spans="6:54" x14ac:dyDescent="0.35">
      <c r="F112" s="6">
        <f t="shared" si="81"/>
        <v>2462.8453880000002</v>
      </c>
      <c r="G112" s="32">
        <f t="shared" si="82"/>
        <v>6.8456748384488633E-2</v>
      </c>
      <c r="I112" s="15" t="s">
        <v>145</v>
      </c>
      <c r="J112" s="6">
        <v>60.007953999999998</v>
      </c>
      <c r="K112" s="37">
        <f t="shared" si="66"/>
        <v>0.16241130718218408</v>
      </c>
      <c r="L112" s="33">
        <f t="shared" si="83"/>
        <v>4.2136755598727055E-3</v>
      </c>
      <c r="M112" s="6">
        <v>249.396164</v>
      </c>
      <c r="N112" s="37">
        <f t="shared" si="67"/>
        <v>0.10763244036888653</v>
      </c>
      <c r="O112" s="33">
        <f t="shared" si="84"/>
        <v>1.1605636617693545E-2</v>
      </c>
      <c r="P112" s="6">
        <v>84.220000999999996</v>
      </c>
      <c r="Q112" s="37">
        <f t="shared" si="68"/>
        <v>5.2486930235700863E-2</v>
      </c>
      <c r="R112" s="33">
        <f t="shared" si="85"/>
        <v>1.9111836760984425E-3</v>
      </c>
      <c r="S112" s="6">
        <v>12.43</v>
      </c>
      <c r="T112" s="37">
        <f t="shared" si="69"/>
        <v>0.11479820627802685</v>
      </c>
      <c r="U112" s="33">
        <f t="shared" si="86"/>
        <v>6.169390249647147E-4</v>
      </c>
      <c r="V112" s="6">
        <v>517.95373500000005</v>
      </c>
      <c r="W112" s="37">
        <f t="shared" si="70"/>
        <v>0.10454880027214089</v>
      </c>
      <c r="X112" s="33">
        <f t="shared" si="87"/>
        <v>2.3412405342787091E-2</v>
      </c>
      <c r="Y112" s="6">
        <v>28.813338999999999</v>
      </c>
      <c r="Z112" s="37">
        <f t="shared" si="71"/>
        <v>0.1143182388618796</v>
      </c>
      <c r="AA112" s="33">
        <f t="shared" si="88"/>
        <v>1.4241152138190776E-3</v>
      </c>
      <c r="AB112" s="6">
        <v>167.242096</v>
      </c>
      <c r="AC112" s="37">
        <f t="shared" si="72"/>
        <v>0.10552363891461862</v>
      </c>
      <c r="AD112" s="33">
        <f t="shared" si="89"/>
        <v>7.6301200807544463E-3</v>
      </c>
      <c r="AE112" s="6">
        <v>320.984283</v>
      </c>
      <c r="AF112" s="37">
        <f t="shared" si="73"/>
        <v>0.1594843479450001</v>
      </c>
      <c r="AG112" s="33">
        <f t="shared" si="90"/>
        <v>2.2132875784438354E-2</v>
      </c>
      <c r="AH112" s="6">
        <v>106.070717</v>
      </c>
      <c r="AI112" s="37">
        <f t="shared" si="74"/>
        <v>0.18353283468558135</v>
      </c>
      <c r="AJ112" s="33">
        <f t="shared" si="91"/>
        <v>8.4167666886129765E-3</v>
      </c>
      <c r="AK112" s="6">
        <v>201.75791899999999</v>
      </c>
      <c r="AL112" s="37">
        <f t="shared" si="75"/>
        <v>7.4989375738876277E-2</v>
      </c>
      <c r="AM112" s="33">
        <f t="shared" si="92"/>
        <v>6.5413342283223534E-3</v>
      </c>
      <c r="AN112" s="6">
        <v>278.576324</v>
      </c>
      <c r="AO112" s="37">
        <f t="shared" si="76"/>
        <v>7.5027551851767946E-2</v>
      </c>
      <c r="AP112" s="33">
        <f t="shared" si="93"/>
        <v>9.0365153528567006E-3</v>
      </c>
      <c r="AQ112" s="6">
        <v>107.459999</v>
      </c>
      <c r="AR112" s="37">
        <f t="shared" si="77"/>
        <v>0.26826384037777035</v>
      </c>
      <c r="AS112" s="33">
        <f t="shared" si="94"/>
        <v>1.2463642445501471E-2</v>
      </c>
      <c r="AT112" s="6">
        <v>32.380001</v>
      </c>
      <c r="AU112" s="37">
        <f t="shared" si="78"/>
        <v>-6.4161766714552967E-2</v>
      </c>
      <c r="AV112" s="33">
        <f t="shared" si="95"/>
        <v>-8.9823336624196548E-4</v>
      </c>
      <c r="AW112" s="6">
        <v>47.478740999999999</v>
      </c>
      <c r="AX112" s="37">
        <f t="shared" si="79"/>
        <v>0.13902486138817791</v>
      </c>
      <c r="AY112" s="33">
        <f t="shared" si="96"/>
        <v>2.853827225340784E-3</v>
      </c>
      <c r="AZ112" s="6">
        <v>98.166709999999995</v>
      </c>
      <c r="BA112" s="37">
        <f t="shared" si="80"/>
        <v>7.653952477296741E-2</v>
      </c>
      <c r="BB112" s="33">
        <f t="shared" si="97"/>
        <v>3.2485234741054915E-3</v>
      </c>
    </row>
    <row r="113" spans="6:54" x14ac:dyDescent="0.35">
      <c r="F113" s="6">
        <f t="shared" si="81"/>
        <v>2559.1650320000003</v>
      </c>
      <c r="G113" s="32">
        <f t="shared" si="82"/>
        <v>4.1266395266491347E-2</v>
      </c>
      <c r="I113" s="15" t="s">
        <v>146</v>
      </c>
      <c r="J113" s="6">
        <v>66.717406999999994</v>
      </c>
      <c r="K113" s="37">
        <f t="shared" si="66"/>
        <v>0.11180939446793997</v>
      </c>
      <c r="L113" s="33">
        <f t="shared" si="83"/>
        <v>3.0288677127226545E-3</v>
      </c>
      <c r="M113" s="6">
        <v>269.508759</v>
      </c>
      <c r="N113" s="37">
        <f t="shared" si="67"/>
        <v>8.0645165817386025E-2</v>
      </c>
      <c r="O113" s="33">
        <f t="shared" si="84"/>
        <v>8.8249870108342045E-3</v>
      </c>
      <c r="P113" s="6">
        <v>93.599997999999999</v>
      </c>
      <c r="Q113" s="37">
        <f t="shared" si="68"/>
        <v>0.11137493337241831</v>
      </c>
      <c r="R113" s="33">
        <f t="shared" si="85"/>
        <v>4.2327844012059789E-3</v>
      </c>
      <c r="S113" s="6">
        <v>13.74</v>
      </c>
      <c r="T113" s="37">
        <f t="shared" si="69"/>
        <v>0.10539018503620277</v>
      </c>
      <c r="U113" s="33">
        <f t="shared" si="86"/>
        <v>5.8796266686206853E-4</v>
      </c>
      <c r="V113" s="6">
        <v>564.07000700000003</v>
      </c>
      <c r="W113" s="37">
        <f t="shared" si="70"/>
        <v>8.9035504300398527E-2</v>
      </c>
      <c r="X113" s="33">
        <f t="shared" si="87"/>
        <v>2.0391965236095579E-2</v>
      </c>
      <c r="Y113" s="6">
        <v>29.549876999999999</v>
      </c>
      <c r="Z113" s="37">
        <f t="shared" si="71"/>
        <v>2.5562396638584631E-2</v>
      </c>
      <c r="AA113" s="33">
        <f t="shared" si="88"/>
        <v>3.0670446475277851E-4</v>
      </c>
      <c r="AB113" s="6">
        <v>181.95275899999999</v>
      </c>
      <c r="AC113" s="37">
        <f t="shared" si="72"/>
        <v>8.7960288419250507E-2</v>
      </c>
      <c r="AD113" s="33">
        <f t="shared" si="89"/>
        <v>6.498425454679161E-3</v>
      </c>
      <c r="AE113" s="6">
        <v>311.261414</v>
      </c>
      <c r="AF113" s="37">
        <f t="shared" si="73"/>
        <v>-3.0290794643051115E-2</v>
      </c>
      <c r="AG113" s="33">
        <f t="shared" si="90"/>
        <v>-3.8282368912472367E-3</v>
      </c>
      <c r="AH113" s="6">
        <v>99.849907000000002</v>
      </c>
      <c r="AI113" s="37">
        <f t="shared" si="74"/>
        <v>-5.8647760437029947E-2</v>
      </c>
      <c r="AJ113" s="33">
        <f t="shared" si="91"/>
        <v>-2.3777267764872453E-3</v>
      </c>
      <c r="AK113" s="6">
        <v>225.027298</v>
      </c>
      <c r="AL113" s="37">
        <f t="shared" si="75"/>
        <v>0.1153331632053561</v>
      </c>
      <c r="AM113" s="33">
        <f t="shared" si="92"/>
        <v>1.0537856014977056E-2</v>
      </c>
      <c r="AN113" s="6">
        <v>294.83255000000003</v>
      </c>
      <c r="AO113" s="37">
        <f t="shared" si="76"/>
        <v>5.8354657591073771E-2</v>
      </c>
      <c r="AP113" s="33">
        <f t="shared" si="93"/>
        <v>6.985762316133317E-3</v>
      </c>
      <c r="AQ113" s="6">
        <v>129.490005</v>
      </c>
      <c r="AR113" s="37">
        <f t="shared" si="77"/>
        <v>0.20500657179421714</v>
      </c>
      <c r="AS113" s="33">
        <f t="shared" si="94"/>
        <v>1.0778712352797532E-2</v>
      </c>
      <c r="AT113" s="6">
        <v>36.5</v>
      </c>
      <c r="AU113" s="37">
        <f t="shared" si="78"/>
        <v>0.12723900162943169</v>
      </c>
      <c r="AV113" s="33">
        <f t="shared" si="95"/>
        <v>1.8857146218365277E-3</v>
      </c>
      <c r="AW113" s="6">
        <v>51.309593</v>
      </c>
      <c r="AX113" s="37">
        <f t="shared" si="79"/>
        <v>8.0685627278954175E-2</v>
      </c>
      <c r="AY113" s="33">
        <f t="shared" si="96"/>
        <v>1.6809608580402027E-3</v>
      </c>
      <c r="AZ113" s="6">
        <v>95.435813999999993</v>
      </c>
      <c r="BA113" s="37">
        <f t="shared" si="80"/>
        <v>-2.7818962253089684E-2</v>
      </c>
      <c r="BB113" s="33">
        <f t="shared" si="97"/>
        <v>-1.0779910587139494E-3</v>
      </c>
    </row>
    <row r="114" spans="6:54" x14ac:dyDescent="0.35">
      <c r="F114" s="6">
        <f t="shared" si="81"/>
        <v>2581.7591370000005</v>
      </c>
      <c r="G114" s="32">
        <f t="shared" si="82"/>
        <v>1.1459759531491172E-2</v>
      </c>
      <c r="I114" s="15" t="s">
        <v>148</v>
      </c>
      <c r="J114" s="6">
        <v>67.026191999999995</v>
      </c>
      <c r="K114" s="37">
        <f t="shared" si="66"/>
        <v>4.6282524139464884E-3</v>
      </c>
      <c r="L114" s="33">
        <f t="shared" si="83"/>
        <v>1.2121693249270716E-4</v>
      </c>
      <c r="M114" s="6">
        <v>304.27484099999998</v>
      </c>
      <c r="N114" s="37">
        <f t="shared" si="67"/>
        <v>0.12899796700113922</v>
      </c>
      <c r="O114" s="33">
        <f t="shared" si="84"/>
        <v>1.5337360196704529E-2</v>
      </c>
      <c r="P114" s="6">
        <v>88.849997999999999</v>
      </c>
      <c r="Q114" s="37">
        <f t="shared" si="68"/>
        <v>-5.0747864332219325E-2</v>
      </c>
      <c r="R114" s="33">
        <f t="shared" si="85"/>
        <v>-1.7618823280412649E-3</v>
      </c>
      <c r="S114" s="6">
        <v>14.23</v>
      </c>
      <c r="T114" s="37">
        <f t="shared" si="69"/>
        <v>3.5662299854439611E-2</v>
      </c>
      <c r="U114" s="33">
        <f t="shared" si="86"/>
        <v>1.9829691347887863E-4</v>
      </c>
      <c r="V114" s="6">
        <v>596.94787599999995</v>
      </c>
      <c r="W114" s="37">
        <f t="shared" si="70"/>
        <v>5.8286859063577043E-2</v>
      </c>
      <c r="X114" s="33">
        <f t="shared" si="87"/>
        <v>1.3595925343478848E-2</v>
      </c>
      <c r="Y114" s="6">
        <v>28.453227999999999</v>
      </c>
      <c r="Z114" s="37">
        <f t="shared" si="71"/>
        <v>-3.711179576145103E-2</v>
      </c>
      <c r="AA114" s="33">
        <f t="shared" si="88"/>
        <v>-4.1261519795961308E-4</v>
      </c>
      <c r="AB114" s="6">
        <v>190.81608600000001</v>
      </c>
      <c r="AC114" s="37">
        <f t="shared" si="72"/>
        <v>4.87122429399382E-2</v>
      </c>
      <c r="AD114" s="33">
        <f t="shared" si="89"/>
        <v>3.6320750799005682E-3</v>
      </c>
      <c r="AE114" s="6">
        <v>318.58895899999999</v>
      </c>
      <c r="AF114" s="37">
        <f t="shared" si="73"/>
        <v>2.3541449953060956E-2</v>
      </c>
      <c r="AG114" s="33">
        <f t="shared" si="90"/>
        <v>2.9306613446632491E-3</v>
      </c>
      <c r="AH114" s="6">
        <v>108.703918</v>
      </c>
      <c r="AI114" s="37">
        <f t="shared" si="74"/>
        <v>8.8673202269482332E-2</v>
      </c>
      <c r="AJ114" s="33">
        <f t="shared" si="91"/>
        <v>3.7665114940892254E-3</v>
      </c>
      <c r="AK114" s="6">
        <v>239.216858</v>
      </c>
      <c r="AL114" s="37">
        <f t="shared" si="75"/>
        <v>6.3057060748247531E-2</v>
      </c>
      <c r="AM114" s="33">
        <f t="shared" si="92"/>
        <v>5.8942318132263784E-3</v>
      </c>
      <c r="AN114" s="6">
        <v>291.063965</v>
      </c>
      <c r="AO114" s="37">
        <f t="shared" si="76"/>
        <v>-1.2782119884660055E-2</v>
      </c>
      <c r="AP114" s="33">
        <f t="shared" si="93"/>
        <v>-1.4537610698075909E-3</v>
      </c>
      <c r="AQ114" s="6">
        <v>127.5</v>
      </c>
      <c r="AR114" s="37">
        <f t="shared" si="77"/>
        <v>-1.5368020103173187E-2</v>
      </c>
      <c r="AS114" s="33">
        <f t="shared" si="94"/>
        <v>-7.6564916238453082E-4</v>
      </c>
      <c r="AT114" s="6">
        <v>38.380001</v>
      </c>
      <c r="AU114" s="37">
        <f t="shared" si="78"/>
        <v>5.1506876712328765E-2</v>
      </c>
      <c r="AV114" s="33">
        <f t="shared" si="95"/>
        <v>7.7245271602556596E-4</v>
      </c>
      <c r="AW114" s="6">
        <v>52.639476999999999</v>
      </c>
      <c r="AX114" s="37">
        <f t="shared" si="79"/>
        <v>2.5918817948916491E-2</v>
      </c>
      <c r="AY114" s="33">
        <f t="shared" si="96"/>
        <v>5.331242824238373E-4</v>
      </c>
      <c r="AZ114" s="6">
        <v>92.473633000000007</v>
      </c>
      <c r="BA114" s="37">
        <f t="shared" si="80"/>
        <v>-3.103846319160632E-2</v>
      </c>
      <c r="BB114" s="33">
        <f t="shared" si="97"/>
        <v>-1.1215530917994395E-3</v>
      </c>
    </row>
    <row r="115" spans="6:54" x14ac:dyDescent="0.35">
      <c r="F115" s="6">
        <f t="shared" si="81"/>
        <v>2670.5555439999994</v>
      </c>
      <c r="G115" s="32">
        <f t="shared" si="82"/>
        <v>3.6960834754337354E-2</v>
      </c>
      <c r="I115" s="15" t="s">
        <v>149</v>
      </c>
      <c r="J115" s="6">
        <v>76.459068000000002</v>
      </c>
      <c r="K115" s="37">
        <f t="shared" si="66"/>
        <v>0.14073417746901104</v>
      </c>
      <c r="L115" s="33">
        <f t="shared" si="83"/>
        <v>4.167857446814637E-3</v>
      </c>
      <c r="M115" s="6">
        <v>311.06091300000003</v>
      </c>
      <c r="N115" s="37">
        <f t="shared" si="67"/>
        <v>2.2302442021488223E-2</v>
      </c>
      <c r="O115" s="33">
        <f t="shared" si="84"/>
        <v>2.6870895421309362E-3</v>
      </c>
      <c r="P115" s="6">
        <v>96.980002999999996</v>
      </c>
      <c r="Q115" s="37">
        <f t="shared" si="68"/>
        <v>9.150259069223611E-2</v>
      </c>
      <c r="R115" s="33">
        <f t="shared" si="85"/>
        <v>3.4371608848656234E-3</v>
      </c>
      <c r="S115" s="6">
        <v>15.68</v>
      </c>
      <c r="T115" s="37">
        <f t="shared" si="69"/>
        <v>0.10189739985945181</v>
      </c>
      <c r="U115" s="33">
        <f t="shared" si="86"/>
        <v>6.1886146035016593E-4</v>
      </c>
      <c r="V115" s="6">
        <v>559.40301499999998</v>
      </c>
      <c r="W115" s="37">
        <f t="shared" si="70"/>
        <v>-6.2894705734743192E-2</v>
      </c>
      <c r="X115" s="33">
        <f t="shared" si="87"/>
        <v>-1.3627718988703292E-2</v>
      </c>
      <c r="Y115" s="6">
        <v>28.076627999999999</v>
      </c>
      <c r="Z115" s="37">
        <f t="shared" si="71"/>
        <v>-1.3235756589726826E-2</v>
      </c>
      <c r="AA115" s="33">
        <f t="shared" si="88"/>
        <v>-1.4393883950774943E-4</v>
      </c>
      <c r="AB115" s="6">
        <v>204.166031</v>
      </c>
      <c r="AC115" s="37">
        <f t="shared" si="72"/>
        <v>6.9962366799620812E-2</v>
      </c>
      <c r="AD115" s="33">
        <f t="shared" si="89"/>
        <v>5.5326380157378532E-3</v>
      </c>
      <c r="AE115" s="6">
        <v>329.44790599999999</v>
      </c>
      <c r="AF115" s="37">
        <f t="shared" si="73"/>
        <v>3.4084505106782438E-2</v>
      </c>
      <c r="AG115" s="33">
        <f t="shared" si="90"/>
        <v>4.3493866927973536E-3</v>
      </c>
      <c r="AH115" s="6">
        <v>111.481499</v>
      </c>
      <c r="AI115" s="37">
        <f t="shared" si="74"/>
        <v>2.5551802097878367E-2</v>
      </c>
      <c r="AJ115" s="33">
        <f t="shared" si="91"/>
        <v>1.1033380919231834E-3</v>
      </c>
      <c r="AK115" s="6">
        <v>249.335159</v>
      </c>
      <c r="AL115" s="37">
        <f t="shared" si="75"/>
        <v>4.2297608473730569E-2</v>
      </c>
      <c r="AM115" s="33">
        <f t="shared" si="92"/>
        <v>4.0849205423446732E-3</v>
      </c>
      <c r="AN115" s="6">
        <v>290.626465</v>
      </c>
      <c r="AO115" s="37">
        <f t="shared" si="76"/>
        <v>-1.5031060268831287E-3</v>
      </c>
      <c r="AP115" s="33">
        <f t="shared" si="93"/>
        <v>-1.6920338727680412E-4</v>
      </c>
      <c r="AQ115" s="6">
        <v>123.349998</v>
      </c>
      <c r="AR115" s="37">
        <f t="shared" si="77"/>
        <v>-3.2549035294117651E-2</v>
      </c>
      <c r="AS115" s="33">
        <f t="shared" si="94"/>
        <v>-1.5551115442537663E-3</v>
      </c>
      <c r="AT115" s="6">
        <v>36.040000999999997</v>
      </c>
      <c r="AU115" s="37">
        <f t="shared" si="78"/>
        <v>-6.0969253231650603E-2</v>
      </c>
      <c r="AV115" s="33">
        <f t="shared" si="95"/>
        <v>-8.5109873959475426E-4</v>
      </c>
      <c r="AW115" s="6">
        <v>55.32</v>
      </c>
      <c r="AX115" s="37">
        <f t="shared" si="79"/>
        <v>5.0922295447578265E-2</v>
      </c>
      <c r="AY115" s="33">
        <f t="shared" si="96"/>
        <v>1.0911247853405113E-3</v>
      </c>
      <c r="AZ115" s="6">
        <v>94.332451000000006</v>
      </c>
      <c r="BA115" s="37">
        <f t="shared" si="80"/>
        <v>2.0101059509579335E-2</v>
      </c>
      <c r="BB115" s="33">
        <f t="shared" si="97"/>
        <v>7.3445356852259937E-4</v>
      </c>
    </row>
    <row r="116" spans="6:54" x14ac:dyDescent="0.35">
      <c r="F116" s="8">
        <f t="shared" si="81"/>
        <v>2488.23999</v>
      </c>
      <c r="G116" s="34">
        <f t="shared" si="82"/>
        <v>-6.7161581296548159E-2</v>
      </c>
      <c r="I116" s="15" t="s">
        <v>150</v>
      </c>
      <c r="J116" s="6">
        <v>78.879997000000003</v>
      </c>
      <c r="K116" s="37">
        <f t="shared" si="66"/>
        <v>3.1663072325181896E-2</v>
      </c>
      <c r="L116" s="33">
        <f t="shared" si="83"/>
        <v>9.352297710611226E-4</v>
      </c>
      <c r="M116" s="6">
        <v>332.846161</v>
      </c>
      <c r="N116" s="37">
        <f t="shared" si="67"/>
        <v>7.0035311701152125E-2</v>
      </c>
      <c r="O116" s="33">
        <f t="shared" si="84"/>
        <v>8.7288896449056099E-3</v>
      </c>
      <c r="P116" s="6">
        <v>105.769997</v>
      </c>
      <c r="Q116" s="37">
        <f t="shared" si="68"/>
        <v>9.0637180120524519E-2</v>
      </c>
      <c r="R116" s="33">
        <f t="shared" si="85"/>
        <v>3.5897752776477511E-3</v>
      </c>
      <c r="S116" s="6">
        <v>15.35</v>
      </c>
      <c r="T116" s="37">
        <f t="shared" si="69"/>
        <v>-2.1045918367346945E-2</v>
      </c>
      <c r="U116" s="33">
        <f t="shared" si="86"/>
        <v>-1.2096915477552623E-4</v>
      </c>
      <c r="V116" s="6">
        <v>560.45001200000002</v>
      </c>
      <c r="W116" s="37">
        <f t="shared" si="70"/>
        <v>1.8716327440602605E-3</v>
      </c>
      <c r="X116" s="33">
        <f t="shared" si="87"/>
        <v>3.927859116148629E-4</v>
      </c>
      <c r="Y116" s="6">
        <v>29.949722000000001</v>
      </c>
      <c r="Z116" s="37">
        <f t="shared" si="71"/>
        <v>6.6713638119221499E-2</v>
      </c>
      <c r="AA116" s="33">
        <f t="shared" si="88"/>
        <v>7.481795013656857E-4</v>
      </c>
      <c r="AB116" s="6">
        <v>213.30999800000001</v>
      </c>
      <c r="AC116" s="37">
        <f t="shared" si="72"/>
        <v>4.4786916585550923E-2</v>
      </c>
      <c r="AD116" s="33">
        <f t="shared" si="89"/>
        <v>3.5773444625610213E-3</v>
      </c>
      <c r="AE116" s="6">
        <v>353.967804</v>
      </c>
      <c r="AF116" s="37">
        <f t="shared" si="73"/>
        <v>7.4427238884924085E-2</v>
      </c>
      <c r="AG116" s="33">
        <f t="shared" si="90"/>
        <v>9.8649310496722598E-3</v>
      </c>
      <c r="AH116" s="6">
        <v>111.401848</v>
      </c>
      <c r="AI116" s="37">
        <f t="shared" si="74"/>
        <v>-7.144772963628553E-4</v>
      </c>
      <c r="AJ116" s="33">
        <f t="shared" si="91"/>
        <v>-2.9804319684603338E-5</v>
      </c>
      <c r="AK116" s="6">
        <v>252.30999800000001</v>
      </c>
      <c r="AL116" s="37">
        <f t="shared" si="75"/>
        <v>1.1931085098191078E-2</v>
      </c>
      <c r="AM116" s="33">
        <f t="shared" si="92"/>
        <v>1.1272306483292606E-3</v>
      </c>
      <c r="AN116" s="6">
        <v>281.95001200000002</v>
      </c>
      <c r="AO116" s="37">
        <f t="shared" si="76"/>
        <v>-2.9854311444072999E-2</v>
      </c>
      <c r="AP116" s="33">
        <f t="shared" si="93"/>
        <v>-3.1519372397326635E-3</v>
      </c>
      <c r="AQ116" s="6">
        <v>139.009995</v>
      </c>
      <c r="AR116" s="37">
        <f t="shared" si="77"/>
        <v>0.12695579451894279</v>
      </c>
      <c r="AS116" s="33">
        <f t="shared" si="94"/>
        <v>6.6084094004147291E-3</v>
      </c>
      <c r="AT116" s="6">
        <v>36.279998999999997</v>
      </c>
      <c r="AU116" s="37">
        <f t="shared" si="78"/>
        <v>6.659211801908661E-3</v>
      </c>
      <c r="AV116" s="33">
        <f t="shared" si="95"/>
        <v>9.0466643937376373E-5</v>
      </c>
      <c r="AW116" s="6">
        <v>67.690002000000007</v>
      </c>
      <c r="AX116" s="37">
        <f t="shared" si="79"/>
        <v>0.22360813449023872</v>
      </c>
      <c r="AY116" s="33">
        <f t="shared" si="96"/>
        <v>5.6677477107214711E-3</v>
      </c>
      <c r="AZ116" s="6">
        <v>91.389999000000003</v>
      </c>
      <c r="BA116" s="37">
        <f t="shared" si="80"/>
        <v>-3.1192362424676136E-2</v>
      </c>
      <c r="BB116" s="33">
        <f t="shared" si="97"/>
        <v>-1.0674445537009922E-3</v>
      </c>
    </row>
    <row r="117" spans="6:54" x14ac:dyDescent="0.35">
      <c r="I117" s="16" t="s">
        <v>151</v>
      </c>
      <c r="J117" s="8">
        <v>71.910004000000001</v>
      </c>
      <c r="K117" s="30">
        <f t="shared" si="66"/>
        <v>-8.8361983583746861E-2</v>
      </c>
      <c r="L117" s="35">
        <f t="shared" si="83"/>
        <v>-2.5536566482701581E-3</v>
      </c>
      <c r="M117" s="8">
        <v>305.10998499999999</v>
      </c>
      <c r="N117" s="30">
        <f t="shared" si="67"/>
        <v>-8.3330316674435079E-2</v>
      </c>
      <c r="O117" s="35">
        <f t="shared" si="84"/>
        <v>-1.0218030323747886E-2</v>
      </c>
      <c r="P117" s="8">
        <v>89.959998999999996</v>
      </c>
      <c r="Q117" s="30">
        <f t="shared" si="68"/>
        <v>-0.14947526187412113</v>
      </c>
      <c r="R117" s="35">
        <f t="shared" si="85"/>
        <v>-5.4041388542753364E-3</v>
      </c>
      <c r="S117" s="8">
        <v>14.11</v>
      </c>
      <c r="T117" s="30">
        <f t="shared" si="69"/>
        <v>-8.0781758957654742E-2</v>
      </c>
      <c r="U117" s="35">
        <f t="shared" si="86"/>
        <v>-4.5808709106572487E-4</v>
      </c>
      <c r="V117" s="8">
        <v>510.07000699999998</v>
      </c>
      <c r="W117" s="30">
        <f t="shared" si="70"/>
        <v>-8.9892058027112753E-2</v>
      </c>
      <c r="X117" s="35">
        <f t="shared" si="87"/>
        <v>-1.8427178588643216E-2</v>
      </c>
      <c r="Y117" s="8">
        <v>27.809999000000001</v>
      </c>
      <c r="Z117" s="30">
        <f t="shared" si="71"/>
        <v>-7.1443835104713152E-2</v>
      </c>
      <c r="AA117" s="35">
        <f t="shared" si="88"/>
        <v>-7.9849732775102522E-4</v>
      </c>
      <c r="AB117" s="8">
        <v>194.470001</v>
      </c>
      <c r="AC117" s="30">
        <f t="shared" si="72"/>
        <v>-8.8322147000348336E-2</v>
      </c>
      <c r="AD117" s="35">
        <f t="shared" si="89"/>
        <v>-6.9028743547682823E-3</v>
      </c>
      <c r="AE117" s="8">
        <v>339.64999399999999</v>
      </c>
      <c r="AF117" s="30">
        <f t="shared" si="73"/>
        <v>-4.0449469805451596E-2</v>
      </c>
      <c r="AG117" s="35">
        <f t="shared" si="90"/>
        <v>-5.5214377358852812E-3</v>
      </c>
      <c r="AH117" s="8">
        <v>108.19000200000001</v>
      </c>
      <c r="AI117" s="30">
        <f t="shared" si="74"/>
        <v>-2.8831173429008056E-2</v>
      </c>
      <c r="AJ117" s="35">
        <f t="shared" si="91"/>
        <v>-1.2535947993291146E-3</v>
      </c>
      <c r="AK117" s="8">
        <v>236</v>
      </c>
      <c r="AL117" s="30">
        <f t="shared" si="75"/>
        <v>-6.4642694024356531E-2</v>
      </c>
      <c r="AM117" s="35">
        <f t="shared" si="92"/>
        <v>-6.1311110869768396E-3</v>
      </c>
      <c r="AN117" s="8">
        <v>271.98998999999998</v>
      </c>
      <c r="AO117" s="30">
        <f t="shared" si="76"/>
        <v>-3.5325488831687075E-2</v>
      </c>
      <c r="AP117" s="35">
        <f t="shared" si="93"/>
        <v>-3.8614359517932504E-3</v>
      </c>
      <c r="AQ117" s="8">
        <v>129.21000699999999</v>
      </c>
      <c r="AR117" s="30">
        <f t="shared" si="77"/>
        <v>-7.0498441496958636E-2</v>
      </c>
      <c r="AS117" s="35">
        <f t="shared" si="94"/>
        <v>-3.6608623589041807E-3</v>
      </c>
      <c r="AT117" s="8">
        <v>32.18</v>
      </c>
      <c r="AU117" s="30">
        <f t="shared" si="78"/>
        <v>-0.1130098983740324</v>
      </c>
      <c r="AV117" s="35">
        <f t="shared" si="95"/>
        <v>-1.4615384947962203E-3</v>
      </c>
      <c r="AW117" s="8">
        <v>69.970000999999996</v>
      </c>
      <c r="AX117" s="30">
        <f t="shared" si="79"/>
        <v>3.368295069632276E-2</v>
      </c>
      <c r="AY117" s="35">
        <f t="shared" si="96"/>
        <v>9.4717394760006812E-4</v>
      </c>
      <c r="AZ117" s="8">
        <v>87.610000999999997</v>
      </c>
      <c r="BA117" s="30">
        <f t="shared" si="80"/>
        <v>-4.1361177824282565E-2</v>
      </c>
      <c r="BB117" s="35">
        <f t="shared" si="97"/>
        <v>-1.4563116279417137E-3</v>
      </c>
    </row>
  </sheetData>
  <mergeCells count="2">
    <mergeCell ref="A1:D1"/>
    <mergeCell ref="F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F8FC-5495-4771-B65D-EAD3546A3766}">
  <dimension ref="A1:P116"/>
  <sheetViews>
    <sheetView tabSelected="1" topLeftCell="F1" workbookViewId="0">
      <selection activeCell="K6" sqref="K6"/>
    </sheetView>
  </sheetViews>
  <sheetFormatPr defaultRowHeight="14.5" x14ac:dyDescent="0.35"/>
  <cols>
    <col min="2" max="2" width="15.90625" bestFit="1" customWidth="1"/>
    <col min="3" max="3" width="19.26953125" bestFit="1" customWidth="1"/>
    <col min="5" max="5" width="11.81640625" bestFit="1" customWidth="1"/>
    <col min="6" max="6" width="19.26953125" bestFit="1" customWidth="1"/>
    <col min="7" max="7" width="13.7265625" bestFit="1" customWidth="1"/>
    <col min="9" max="9" width="10.08984375" bestFit="1" customWidth="1"/>
    <col min="10" max="10" width="7.7265625" customWidth="1"/>
    <col min="11" max="11" width="9.1796875" customWidth="1"/>
    <col min="12" max="12" width="10.26953125" customWidth="1"/>
    <col min="14" max="14" width="15.453125" bestFit="1" customWidth="1"/>
  </cols>
  <sheetData>
    <row r="1" spans="1:16" x14ac:dyDescent="0.35">
      <c r="A1" t="s">
        <v>253</v>
      </c>
    </row>
    <row r="3" spans="1:16" x14ac:dyDescent="0.35">
      <c r="B3" s="54" t="s">
        <v>207</v>
      </c>
      <c r="C3" s="55"/>
      <c r="D3" s="32"/>
      <c r="E3" s="54" t="s">
        <v>242</v>
      </c>
      <c r="F3" s="56"/>
      <c r="G3" s="55"/>
      <c r="I3" s="27" t="s">
        <v>246</v>
      </c>
      <c r="K3" s="54" t="s">
        <v>249</v>
      </c>
      <c r="L3" s="55"/>
      <c r="N3" s="27" t="s">
        <v>191</v>
      </c>
      <c r="P3">
        <v>100</v>
      </c>
    </row>
    <row r="4" spans="1:16" x14ac:dyDescent="0.35">
      <c r="B4" s="8" t="s">
        <v>147</v>
      </c>
      <c r="C4" s="13" t="s">
        <v>152</v>
      </c>
      <c r="D4" s="32"/>
      <c r="E4" s="8" t="s">
        <v>147</v>
      </c>
      <c r="F4" s="9" t="s">
        <v>152</v>
      </c>
      <c r="G4" s="13" t="s">
        <v>189</v>
      </c>
      <c r="I4" s="15"/>
      <c r="K4" s="8"/>
      <c r="L4" s="13" t="s">
        <v>38</v>
      </c>
      <c r="N4" s="50">
        <f>AVERAGE(K5:K116)</f>
        <v>-2.4639058097692383</v>
      </c>
    </row>
    <row r="5" spans="1:16" x14ac:dyDescent="0.35">
      <c r="B5" s="47">
        <v>1405.6692570000002</v>
      </c>
      <c r="C5" s="32">
        <v>-1.4539020191945022E-2</v>
      </c>
      <c r="D5" s="32"/>
      <c r="E5" s="6">
        <v>665.55304999999998</v>
      </c>
      <c r="F5" s="32">
        <v>-2.0203768839156859E-2</v>
      </c>
      <c r="G5" s="32">
        <f>F5*I5</f>
        <v>-4.2671003810646466E-2</v>
      </c>
      <c r="I5" s="15">
        <f>B5/E5</f>
        <v>2.1120318763470474</v>
      </c>
      <c r="K5" s="50">
        <f>(C5-G5)*$P$3</f>
        <v>2.8131983618701444</v>
      </c>
      <c r="L5" s="12" t="s">
        <v>39</v>
      </c>
      <c r="N5" s="49"/>
    </row>
    <row r="6" spans="1:16" x14ac:dyDescent="0.35">
      <c r="B6" s="47">
        <v>1499.2249649999999</v>
      </c>
      <c r="C6" s="32">
        <v>6.8418489794975848E-2</v>
      </c>
      <c r="D6" s="32"/>
      <c r="E6" s="6">
        <v>700.09732200000008</v>
      </c>
      <c r="F6" s="32">
        <v>5.3635443960331902E-2</v>
      </c>
      <c r="G6" s="32">
        <f t="shared" ref="G6:G69" si="0">F6*I6</f>
        <v>0.11485774058451269</v>
      </c>
      <c r="I6" s="15">
        <f t="shared" ref="I6:I69" si="1">B6/E6</f>
        <v>2.1414522208385192</v>
      </c>
      <c r="K6" s="50">
        <f t="shared" ref="K6:K69" si="2">(C6-G6)*$P$3</f>
        <v>-4.6439250789536839</v>
      </c>
      <c r="L6" s="12" t="s">
        <v>40</v>
      </c>
      <c r="N6" s="37"/>
    </row>
    <row r="7" spans="1:16" x14ac:dyDescent="0.35">
      <c r="B7" s="47">
        <v>1509.1810850000002</v>
      </c>
      <c r="C7" s="32">
        <v>8.7751623514889503E-3</v>
      </c>
      <c r="D7" s="32"/>
      <c r="E7" s="6">
        <v>719.16785000000004</v>
      </c>
      <c r="F7" s="32">
        <v>2.929616123014759E-2</v>
      </c>
      <c r="G7" s="32">
        <f t="shared" si="0"/>
        <v>6.1478293824799142E-2</v>
      </c>
      <c r="I7" s="15">
        <f t="shared" si="1"/>
        <v>2.0985102226135388</v>
      </c>
      <c r="K7" s="50">
        <f t="shared" si="2"/>
        <v>-5.2703131473310192</v>
      </c>
      <c r="L7" s="12" t="s">
        <v>41</v>
      </c>
      <c r="N7" s="37"/>
    </row>
    <row r="8" spans="1:16" x14ac:dyDescent="0.35">
      <c r="B8" s="47">
        <v>1483.875759</v>
      </c>
      <c r="C8" s="32">
        <v>-1.2835930173182448E-2</v>
      </c>
      <c r="D8" s="32"/>
      <c r="E8" s="6">
        <v>692.06941299999994</v>
      </c>
      <c r="F8" s="32">
        <v>-3.4134264275259139E-2</v>
      </c>
      <c r="G8" s="32">
        <f t="shared" si="0"/>
        <v>-7.3187755964814971E-2</v>
      </c>
      <c r="I8" s="15">
        <f t="shared" si="1"/>
        <v>2.1441140601311335</v>
      </c>
      <c r="K8" s="50">
        <f t="shared" si="2"/>
        <v>6.0351825791632523</v>
      </c>
      <c r="L8" s="12" t="s">
        <v>42</v>
      </c>
      <c r="N8" s="37"/>
    </row>
    <row r="9" spans="1:16" x14ac:dyDescent="0.35">
      <c r="B9" s="47">
        <v>1505.118424</v>
      </c>
      <c r="C9" s="32">
        <v>1.5747976705420812E-2</v>
      </c>
      <c r="D9" s="32"/>
      <c r="E9" s="6">
        <v>709.38405599999999</v>
      </c>
      <c r="F9" s="32">
        <v>2.8911261007887594E-2</v>
      </c>
      <c r="G9" s="32">
        <f t="shared" si="0"/>
        <v>6.1341767179560663E-2</v>
      </c>
      <c r="I9" s="15">
        <f t="shared" si="1"/>
        <v>2.1217257580990796</v>
      </c>
      <c r="K9" s="50">
        <f t="shared" si="2"/>
        <v>-4.5593790474139846</v>
      </c>
      <c r="L9" s="12" t="s">
        <v>43</v>
      </c>
      <c r="N9" s="37"/>
    </row>
    <row r="10" spans="1:16" x14ac:dyDescent="0.35">
      <c r="B10" s="47">
        <v>1508.745821</v>
      </c>
      <c r="C10" s="32">
        <v>3.9732526188494214E-3</v>
      </c>
      <c r="D10" s="32"/>
      <c r="E10" s="6">
        <v>705.4639380000001</v>
      </c>
      <c r="F10" s="32">
        <v>-2.5725979471621059E-3</v>
      </c>
      <c r="G10" s="32">
        <f t="shared" si="0"/>
        <v>-5.5019061823313297E-3</v>
      </c>
      <c r="I10" s="15">
        <f t="shared" si="1"/>
        <v>2.1386576120068095</v>
      </c>
      <c r="K10" s="50">
        <f t="shared" si="2"/>
        <v>0.94751588011807508</v>
      </c>
      <c r="L10" s="12" t="s">
        <v>44</v>
      </c>
      <c r="N10" s="37"/>
    </row>
    <row r="11" spans="1:16" x14ac:dyDescent="0.35">
      <c r="B11" s="47">
        <v>1553.8921280000002</v>
      </c>
      <c r="C11" s="32">
        <v>3.3486584693767231E-2</v>
      </c>
      <c r="D11" s="32"/>
      <c r="E11" s="6">
        <v>732.89449799999988</v>
      </c>
      <c r="F11" s="32">
        <v>4.1902012847558755E-2</v>
      </c>
      <c r="G11" s="32">
        <f t="shared" si="0"/>
        <v>8.8841174396667985E-2</v>
      </c>
      <c r="I11" s="15">
        <f t="shared" si="1"/>
        <v>2.1202125711687367</v>
      </c>
      <c r="K11" s="50">
        <f t="shared" si="2"/>
        <v>-5.5354589702900752</v>
      </c>
      <c r="L11" s="12" t="s">
        <v>45</v>
      </c>
      <c r="N11" s="37"/>
    </row>
    <row r="12" spans="1:16" x14ac:dyDescent="0.35">
      <c r="B12" s="47">
        <v>1475.4062960000001</v>
      </c>
      <c r="C12" s="32">
        <v>-4.8357559693520735E-2</v>
      </c>
      <c r="D12" s="32"/>
      <c r="E12" s="6">
        <v>700.46419400000013</v>
      </c>
      <c r="F12" s="32">
        <v>-4.2182804777177917E-2</v>
      </c>
      <c r="G12" s="32">
        <f t="shared" si="0"/>
        <v>-8.8850759659511114E-2</v>
      </c>
      <c r="I12" s="15">
        <f t="shared" si="1"/>
        <v>2.1063265026791647</v>
      </c>
      <c r="K12" s="50">
        <f t="shared" si="2"/>
        <v>4.0493199965990376</v>
      </c>
      <c r="L12" s="12" t="s">
        <v>46</v>
      </c>
      <c r="N12" s="37"/>
    </row>
    <row r="13" spans="1:16" x14ac:dyDescent="0.35">
      <c r="B13" s="47">
        <v>1449.8759190000001</v>
      </c>
      <c r="C13" s="32">
        <v>-1.488966480998251E-2</v>
      </c>
      <c r="D13" s="32"/>
      <c r="E13" s="6">
        <v>682.74750200000005</v>
      </c>
      <c r="F13" s="32">
        <v>-2.1219985602902704E-2</v>
      </c>
      <c r="G13" s="32">
        <f t="shared" si="0"/>
        <v>-4.5062553926671599E-2</v>
      </c>
      <c r="I13" s="15">
        <f t="shared" si="1"/>
        <v>2.1235902214988989</v>
      </c>
      <c r="K13" s="50">
        <f t="shared" si="2"/>
        <v>3.017288911668909</v>
      </c>
      <c r="L13" s="12" t="s">
        <v>47</v>
      </c>
      <c r="N13" s="37"/>
    </row>
    <row r="14" spans="1:16" x14ac:dyDescent="0.35">
      <c r="B14" s="47">
        <v>1547.348577</v>
      </c>
      <c r="C14" s="32">
        <v>7.0483653161005327E-2</v>
      </c>
      <c r="D14" s="32"/>
      <c r="E14" s="6">
        <v>737.28080199999999</v>
      </c>
      <c r="F14" s="32">
        <v>8.6206572253124891E-2</v>
      </c>
      <c r="G14" s="32">
        <f t="shared" si="0"/>
        <v>0.1809237627537201</v>
      </c>
      <c r="I14" s="15">
        <f t="shared" si="1"/>
        <v>2.0987235430551738</v>
      </c>
      <c r="K14" s="50">
        <f t="shared" si="2"/>
        <v>-11.044010959271478</v>
      </c>
      <c r="L14" s="12" t="s">
        <v>48</v>
      </c>
      <c r="N14" s="37"/>
    </row>
    <row r="15" spans="1:16" x14ac:dyDescent="0.35">
      <c r="B15" s="47">
        <v>1587.599211</v>
      </c>
      <c r="C15" s="32">
        <v>2.8943557652918651E-2</v>
      </c>
      <c r="D15" s="32"/>
      <c r="E15" s="6">
        <v>720.84058800000003</v>
      </c>
      <c r="F15" s="32">
        <v>-1.8434350089916448E-2</v>
      </c>
      <c r="G15" s="32">
        <f t="shared" si="0"/>
        <v>-4.0600321548554551E-2</v>
      </c>
      <c r="I15" s="15">
        <f t="shared" si="1"/>
        <v>2.2024276066430377</v>
      </c>
      <c r="K15" s="50">
        <f t="shared" si="2"/>
        <v>6.9543879201473207</v>
      </c>
      <c r="L15" s="12" t="s">
        <v>49</v>
      </c>
      <c r="N15" s="37"/>
    </row>
    <row r="16" spans="1:16" x14ac:dyDescent="0.35">
      <c r="B16" s="47">
        <v>1560.0072769999997</v>
      </c>
      <c r="C16" s="32">
        <v>-1.6440200371918449E-2</v>
      </c>
      <c r="D16" s="32"/>
      <c r="E16" s="6">
        <v>722.39811000000009</v>
      </c>
      <c r="F16" s="32">
        <v>4.705828156648534E-3</v>
      </c>
      <c r="G16" s="32">
        <f t="shared" si="0"/>
        <v>1.0162161372049002E-2</v>
      </c>
      <c r="I16" s="15">
        <f t="shared" si="1"/>
        <v>2.159484161717975</v>
      </c>
      <c r="K16" s="50">
        <f t="shared" si="2"/>
        <v>-2.6602361743967453</v>
      </c>
      <c r="L16" s="12" t="s">
        <v>50</v>
      </c>
      <c r="N16" s="37"/>
    </row>
    <row r="17" spans="2:14" x14ac:dyDescent="0.35">
      <c r="B17" s="47">
        <v>1479.783013</v>
      </c>
      <c r="C17" s="32">
        <v>-4.8518707143191939E-2</v>
      </c>
      <c r="D17" s="32"/>
      <c r="E17" s="6">
        <v>679.88198800000009</v>
      </c>
      <c r="F17" s="32">
        <v>-5.2678930109765772E-2</v>
      </c>
      <c r="G17" s="32">
        <f t="shared" si="0"/>
        <v>-0.11465723065963267</v>
      </c>
      <c r="I17" s="15">
        <f t="shared" si="1"/>
        <v>2.176529219950448</v>
      </c>
      <c r="K17" s="50">
        <f t="shared" si="2"/>
        <v>6.6138523516440726</v>
      </c>
      <c r="L17" s="12" t="s">
        <v>51</v>
      </c>
      <c r="N17" s="37"/>
    </row>
    <row r="18" spans="2:14" x14ac:dyDescent="0.35">
      <c r="B18" s="47">
        <v>1489.952018</v>
      </c>
      <c r="C18" s="32">
        <v>8.3816041103099721E-3</v>
      </c>
      <c r="D18" s="32"/>
      <c r="E18" s="6">
        <v>687.246219</v>
      </c>
      <c r="F18" s="32">
        <v>1.6336911368452219E-2</v>
      </c>
      <c r="G18" s="32">
        <f t="shared" si="0"/>
        <v>3.5418476505743458E-2</v>
      </c>
      <c r="I18" s="15">
        <f t="shared" si="1"/>
        <v>2.1680032233105671</v>
      </c>
      <c r="K18" s="50">
        <f t="shared" si="2"/>
        <v>-2.7036872395433487</v>
      </c>
      <c r="L18" s="12" t="s">
        <v>52</v>
      </c>
      <c r="N18" s="37"/>
    </row>
    <row r="19" spans="2:14" x14ac:dyDescent="0.35">
      <c r="B19" s="47">
        <v>1611.2926170000001</v>
      </c>
      <c r="C19" s="32">
        <v>8.2735089822137439E-2</v>
      </c>
      <c r="D19" s="32"/>
      <c r="E19" s="6">
        <v>730.82870500000001</v>
      </c>
      <c r="F19" s="32">
        <v>6.5306127531709252E-2</v>
      </c>
      <c r="G19" s="32">
        <f t="shared" si="0"/>
        <v>0.14398350860712777</v>
      </c>
      <c r="I19" s="15">
        <f t="shared" si="1"/>
        <v>2.2047473039527095</v>
      </c>
      <c r="K19" s="50">
        <f t="shared" si="2"/>
        <v>-6.1248418784990335</v>
      </c>
      <c r="L19" s="12" t="s">
        <v>53</v>
      </c>
      <c r="N19" s="37"/>
    </row>
    <row r="20" spans="2:14" x14ac:dyDescent="0.35">
      <c r="B20" s="47">
        <v>1626.700386</v>
      </c>
      <c r="C20" s="32">
        <v>1.3828295253112261E-2</v>
      </c>
      <c r="D20" s="32"/>
      <c r="E20" s="6">
        <v>718.68271699999991</v>
      </c>
      <c r="F20" s="32">
        <v>-1.4197395698924651E-2</v>
      </c>
      <c r="G20" s="32">
        <f t="shared" si="0"/>
        <v>-3.2135055591764668E-2</v>
      </c>
      <c r="I20" s="15">
        <f t="shared" si="1"/>
        <v>2.2634472035035738</v>
      </c>
      <c r="K20" s="50">
        <f t="shared" si="2"/>
        <v>4.5963350844876931</v>
      </c>
      <c r="L20" s="12" t="s">
        <v>54</v>
      </c>
      <c r="N20" s="37"/>
    </row>
    <row r="21" spans="2:14" x14ac:dyDescent="0.35">
      <c r="B21" s="47">
        <v>1681.7393600000003</v>
      </c>
      <c r="C21" s="32">
        <v>3.5295958034402178E-2</v>
      </c>
      <c r="D21" s="32"/>
      <c r="E21" s="6">
        <v>710.16296499999999</v>
      </c>
      <c r="F21" s="32">
        <v>-8.3521077234031387E-3</v>
      </c>
      <c r="G21" s="32">
        <f t="shared" si="0"/>
        <v>-1.9778655026606539E-2</v>
      </c>
      <c r="I21" s="15">
        <f t="shared" si="1"/>
        <v>2.3681034394689959</v>
      </c>
      <c r="K21" s="50">
        <f t="shared" si="2"/>
        <v>5.5074613061008719</v>
      </c>
      <c r="L21" s="12" t="s">
        <v>55</v>
      </c>
      <c r="N21" s="37"/>
    </row>
    <row r="22" spans="2:14" x14ac:dyDescent="0.35">
      <c r="B22" s="47">
        <v>1672.6072919999999</v>
      </c>
      <c r="C22" s="32">
        <v>-3.6608151029610307E-3</v>
      </c>
      <c r="D22" s="32"/>
      <c r="E22" s="6">
        <v>692.88870800000018</v>
      </c>
      <c r="F22" s="32">
        <v>-2.1317375012632665E-2</v>
      </c>
      <c r="G22" s="32">
        <f t="shared" si="0"/>
        <v>-5.1459341854980814E-2</v>
      </c>
      <c r="I22" s="15">
        <f t="shared" si="1"/>
        <v>2.4139624050562527</v>
      </c>
      <c r="K22" s="50">
        <f t="shared" si="2"/>
        <v>4.7798526752019779</v>
      </c>
      <c r="L22" s="12" t="s">
        <v>56</v>
      </c>
      <c r="N22" s="37"/>
    </row>
    <row r="23" spans="2:14" x14ac:dyDescent="0.35">
      <c r="B23" s="47">
        <v>1791.7920420000003</v>
      </c>
      <c r="C23" s="32">
        <v>7.4497782654720512E-2</v>
      </c>
      <c r="D23" s="32"/>
      <c r="E23" s="6">
        <v>736.31846900000016</v>
      </c>
      <c r="F23" s="32">
        <v>6.7008936144768397E-2</v>
      </c>
      <c r="G23" s="32">
        <f t="shared" si="0"/>
        <v>0.16306270123869751</v>
      </c>
      <c r="I23" s="15">
        <f t="shared" si="1"/>
        <v>2.4334470985543075</v>
      </c>
      <c r="K23" s="50">
        <f t="shared" si="2"/>
        <v>-8.8564918583976997</v>
      </c>
      <c r="L23" s="12" t="s">
        <v>57</v>
      </c>
      <c r="N23" s="37"/>
    </row>
    <row r="24" spans="2:14" x14ac:dyDescent="0.35">
      <c r="B24" s="47">
        <v>1787.322171</v>
      </c>
      <c r="C24" s="32">
        <v>2.1442959285342959E-3</v>
      </c>
      <c r="D24" s="32"/>
      <c r="E24" s="6">
        <v>737.34212300000002</v>
      </c>
      <c r="F24" s="32">
        <v>3.3949458815185933E-3</v>
      </c>
      <c r="G24" s="32">
        <f t="shared" si="0"/>
        <v>8.2293712160309077E-3</v>
      </c>
      <c r="I24" s="15">
        <f t="shared" si="1"/>
        <v>2.4240065978164655</v>
      </c>
      <c r="K24" s="50">
        <f t="shared" si="2"/>
        <v>-0.60850752874966119</v>
      </c>
      <c r="L24" s="12" t="s">
        <v>58</v>
      </c>
      <c r="N24" s="37"/>
    </row>
    <row r="25" spans="2:14" x14ac:dyDescent="0.35">
      <c r="B25" s="47">
        <v>1823.4894569999997</v>
      </c>
      <c r="C25" s="32">
        <v>2.276574864559041E-2</v>
      </c>
      <c r="D25" s="32"/>
      <c r="E25" s="6">
        <v>728.52091800000005</v>
      </c>
      <c r="F25" s="32">
        <v>-1.0376589078481772E-2</v>
      </c>
      <c r="G25" s="32">
        <f t="shared" si="0"/>
        <v>-2.5972625242083786E-2</v>
      </c>
      <c r="I25" s="15">
        <f t="shared" si="1"/>
        <v>2.5030021951957178</v>
      </c>
      <c r="K25" s="50">
        <f t="shared" si="2"/>
        <v>4.87383738876742</v>
      </c>
      <c r="L25" s="12" t="s">
        <v>59</v>
      </c>
      <c r="N25" s="37"/>
    </row>
    <row r="26" spans="2:14" x14ac:dyDescent="0.35">
      <c r="B26" s="47">
        <v>1765.8685729999997</v>
      </c>
      <c r="C26" s="32">
        <v>-3.0437321077449057E-2</v>
      </c>
      <c r="D26" s="32"/>
      <c r="E26" s="6">
        <v>716.15235600000005</v>
      </c>
      <c r="F26" s="32">
        <v>-1.4434483684089167E-2</v>
      </c>
      <c r="G26" s="32">
        <f t="shared" si="0"/>
        <v>-3.5592148642200817E-2</v>
      </c>
      <c r="I26" s="15">
        <f t="shared" si="1"/>
        <v>2.4657722036454484</v>
      </c>
      <c r="K26" s="50">
        <f t="shared" si="2"/>
        <v>0.51548275647517605</v>
      </c>
      <c r="L26" s="12" t="s">
        <v>60</v>
      </c>
      <c r="N26" s="37"/>
    </row>
    <row r="27" spans="2:14" x14ac:dyDescent="0.35">
      <c r="B27" s="47">
        <v>1835.6526590000001</v>
      </c>
      <c r="C27" s="32">
        <v>4.2753142560308689E-2</v>
      </c>
      <c r="D27" s="32"/>
      <c r="E27" s="6">
        <v>753.773415</v>
      </c>
      <c r="F27" s="32">
        <v>5.6486907984454417E-2</v>
      </c>
      <c r="G27" s="32">
        <f t="shared" si="0"/>
        <v>0.1375616873412179</v>
      </c>
      <c r="I27" s="15">
        <f t="shared" si="1"/>
        <v>2.435284426952097</v>
      </c>
      <c r="K27" s="50">
        <f t="shared" si="2"/>
        <v>-9.4808544780909223</v>
      </c>
      <c r="L27" s="12" t="s">
        <v>61</v>
      </c>
      <c r="N27" s="37"/>
    </row>
    <row r="28" spans="2:14" x14ac:dyDescent="0.35">
      <c r="B28" s="47">
        <v>1817.134599</v>
      </c>
      <c r="C28" s="32">
        <v>-8.7837877022835815E-3</v>
      </c>
      <c r="D28" s="32"/>
      <c r="E28" s="6">
        <v>769.0695629999999</v>
      </c>
      <c r="F28" s="32">
        <v>2.1380799949147388E-2</v>
      </c>
      <c r="G28" s="32">
        <f t="shared" si="0"/>
        <v>5.0517915688067822E-2</v>
      </c>
      <c r="I28" s="15">
        <f t="shared" si="1"/>
        <v>2.362770139948966</v>
      </c>
      <c r="K28" s="50">
        <f t="shared" si="2"/>
        <v>-5.9301703390351399</v>
      </c>
      <c r="L28" s="12" t="s">
        <v>62</v>
      </c>
      <c r="N28" s="37"/>
    </row>
    <row r="29" spans="2:14" x14ac:dyDescent="0.35">
      <c r="B29" s="47">
        <v>1846.464956</v>
      </c>
      <c r="C29" s="32">
        <v>1.877754615845429E-2</v>
      </c>
      <c r="D29" s="32"/>
      <c r="E29" s="6">
        <v>799.99030000000005</v>
      </c>
      <c r="F29" s="32">
        <v>4.3905236503590406E-2</v>
      </c>
      <c r="G29" s="32">
        <f t="shared" si="0"/>
        <v>0.101338079460178</v>
      </c>
      <c r="I29" s="15">
        <f t="shared" si="1"/>
        <v>2.3081091808238172</v>
      </c>
      <c r="K29" s="50">
        <f t="shared" si="2"/>
        <v>-8.2560533301723726</v>
      </c>
      <c r="L29" s="12" t="s">
        <v>63</v>
      </c>
      <c r="N29" s="37"/>
    </row>
    <row r="30" spans="2:14" x14ac:dyDescent="0.35">
      <c r="B30" s="47">
        <v>1984.0436670000001</v>
      </c>
      <c r="C30" s="32">
        <v>7.7211617457666235E-2</v>
      </c>
      <c r="D30" s="32"/>
      <c r="E30" s="6">
        <v>834.33126200000015</v>
      </c>
      <c r="F30" s="32">
        <v>4.5285086173760022E-2</v>
      </c>
      <c r="G30" s="32">
        <f t="shared" si="0"/>
        <v>0.10768814801116469</v>
      </c>
      <c r="I30" s="15">
        <f t="shared" si="1"/>
        <v>2.3780047055218696</v>
      </c>
      <c r="K30" s="50">
        <f t="shared" si="2"/>
        <v>-3.0476530553498455</v>
      </c>
      <c r="L30" s="12" t="s">
        <v>64</v>
      </c>
      <c r="N30" s="37"/>
    </row>
    <row r="31" spans="2:14" x14ac:dyDescent="0.35">
      <c r="B31" s="47">
        <v>2009.8767269999998</v>
      </c>
      <c r="C31" s="32">
        <v>1.3485320166109913E-2</v>
      </c>
      <c r="D31" s="32"/>
      <c r="E31" s="6">
        <v>860.106494</v>
      </c>
      <c r="F31" s="32">
        <v>3.2526875883310574E-2</v>
      </c>
      <c r="G31" s="32">
        <f t="shared" si="0"/>
        <v>7.6008042371417658E-2</v>
      </c>
      <c r="I31" s="15">
        <f t="shared" si="1"/>
        <v>2.3367765980383353</v>
      </c>
      <c r="K31" s="50">
        <f t="shared" si="2"/>
        <v>-6.2522722205307746</v>
      </c>
      <c r="L31" s="12" t="s">
        <v>65</v>
      </c>
      <c r="N31" s="37"/>
    </row>
    <row r="32" spans="2:14" x14ac:dyDescent="0.35">
      <c r="B32" s="47">
        <v>2058.6484639999999</v>
      </c>
      <c r="C32" s="32">
        <v>2.720277992235615E-2</v>
      </c>
      <c r="D32" s="32"/>
      <c r="E32" s="6">
        <v>877.75736600000005</v>
      </c>
      <c r="F32" s="32">
        <v>2.4005480190406912E-2</v>
      </c>
      <c r="G32" s="32">
        <f t="shared" si="0"/>
        <v>5.6301259135845987E-2</v>
      </c>
      <c r="I32" s="15">
        <f t="shared" si="1"/>
        <v>2.3453502570777625</v>
      </c>
      <c r="K32" s="50">
        <f t="shared" si="2"/>
        <v>-2.9098479213489838</v>
      </c>
      <c r="L32" s="12" t="s">
        <v>66</v>
      </c>
      <c r="N32" s="37"/>
    </row>
    <row r="33" spans="2:14" x14ac:dyDescent="0.35">
      <c r="B33" s="47">
        <v>2167.5365409999999</v>
      </c>
      <c r="C33" s="32">
        <v>5.6083150348958388E-2</v>
      </c>
      <c r="D33" s="32"/>
      <c r="E33" s="6">
        <v>919.8821190000001</v>
      </c>
      <c r="F33" s="32">
        <v>5.1086739446138486E-2</v>
      </c>
      <c r="G33" s="32">
        <f t="shared" si="0"/>
        <v>0.12037670069120156</v>
      </c>
      <c r="I33" s="15">
        <f t="shared" si="1"/>
        <v>2.3563198982020865</v>
      </c>
      <c r="K33" s="50">
        <f t="shared" si="2"/>
        <v>-6.4293550342243169</v>
      </c>
      <c r="L33" s="12" t="s">
        <v>67</v>
      </c>
      <c r="N33" s="37"/>
    </row>
    <row r="34" spans="2:14" x14ac:dyDescent="0.35">
      <c r="B34" s="47">
        <v>2146.8004369999999</v>
      </c>
      <c r="C34" s="32">
        <v>-8.0093135425230721E-3</v>
      </c>
      <c r="D34" s="32"/>
      <c r="E34" s="6">
        <v>919.31716799999992</v>
      </c>
      <c r="F34" s="32">
        <v>1.7357941790414758E-3</v>
      </c>
      <c r="G34" s="32">
        <f t="shared" si="0"/>
        <v>4.0534473104806594E-3</v>
      </c>
      <c r="I34" s="15">
        <f t="shared" si="1"/>
        <v>2.3352119504854065</v>
      </c>
      <c r="K34" s="50">
        <f t="shared" si="2"/>
        <v>-1.2062760853003733</v>
      </c>
      <c r="L34" s="12" t="s">
        <v>68</v>
      </c>
      <c r="N34" s="37"/>
    </row>
    <row r="35" spans="2:14" x14ac:dyDescent="0.35">
      <c r="B35" s="47">
        <v>2162.9393709999995</v>
      </c>
      <c r="C35" s="32">
        <v>9.7473103028626485E-3</v>
      </c>
      <c r="D35" s="32"/>
      <c r="E35" s="6">
        <v>939.89585399999987</v>
      </c>
      <c r="F35" s="32">
        <v>2.6890304517500602E-2</v>
      </c>
      <c r="G35" s="32">
        <f t="shared" si="0"/>
        <v>6.1881428768469922E-2</v>
      </c>
      <c r="I35" s="15">
        <f t="shared" si="1"/>
        <v>2.3012542951381079</v>
      </c>
      <c r="K35" s="50">
        <f t="shared" si="2"/>
        <v>-5.2134118465607271</v>
      </c>
      <c r="L35" s="12" t="s">
        <v>69</v>
      </c>
      <c r="N35" s="37"/>
    </row>
    <row r="36" spans="2:14" x14ac:dyDescent="0.35">
      <c r="B36" s="47">
        <v>2178.719611</v>
      </c>
      <c r="C36" s="32">
        <v>1.037618575508043E-2</v>
      </c>
      <c r="D36" s="32"/>
      <c r="E36" s="6">
        <v>949.77028899999993</v>
      </c>
      <c r="F36" s="32">
        <v>1.4748553755770522E-2</v>
      </c>
      <c r="G36" s="32">
        <f t="shared" si="0"/>
        <v>3.3832352594875645E-2</v>
      </c>
      <c r="I36" s="15">
        <f t="shared" si="1"/>
        <v>2.2939437422220732</v>
      </c>
      <c r="K36" s="50">
        <f t="shared" si="2"/>
        <v>-2.3456166839795212</v>
      </c>
      <c r="L36" s="12" t="s">
        <v>70</v>
      </c>
      <c r="N36" s="37"/>
    </row>
    <row r="37" spans="2:14" x14ac:dyDescent="0.35">
      <c r="B37" s="47">
        <v>2272.9885100000006</v>
      </c>
      <c r="C37" s="32">
        <v>4.453494415216732E-2</v>
      </c>
      <c r="D37" s="32"/>
      <c r="E37" s="6">
        <v>964.31932800000016</v>
      </c>
      <c r="F37" s="32">
        <v>1.7291042365735764E-2</v>
      </c>
      <c r="G37" s="32">
        <f t="shared" si="0"/>
        <v>4.0756562149131384E-2</v>
      </c>
      <c r="I37" s="15">
        <f t="shared" si="1"/>
        <v>2.3570911045765124</v>
      </c>
      <c r="K37" s="50">
        <f t="shared" si="2"/>
        <v>0.37783820030359361</v>
      </c>
      <c r="L37" s="12" t="s">
        <v>71</v>
      </c>
      <c r="N37" s="37"/>
    </row>
    <row r="38" spans="2:14" x14ac:dyDescent="0.35">
      <c r="B38" s="47">
        <v>2346.1447680000001</v>
      </c>
      <c r="C38" s="32">
        <v>3.4464751744723673E-2</v>
      </c>
      <c r="D38" s="32"/>
      <c r="E38" s="6">
        <v>994.30873199999996</v>
      </c>
      <c r="F38" s="32">
        <v>3.3409129695875325E-2</v>
      </c>
      <c r="G38" s="32">
        <f t="shared" si="0"/>
        <v>7.8831304922515097E-2</v>
      </c>
      <c r="I38" s="15">
        <f t="shared" si="1"/>
        <v>2.3595737344887366</v>
      </c>
      <c r="K38" s="50">
        <f t="shared" si="2"/>
        <v>-4.4366553177791426</v>
      </c>
      <c r="L38" s="12" t="s">
        <v>72</v>
      </c>
      <c r="N38" s="37"/>
    </row>
    <row r="39" spans="2:14" x14ac:dyDescent="0.35">
      <c r="B39" s="47">
        <v>2356.3217420000001</v>
      </c>
      <c r="C39" s="32">
        <v>1.0016898522575108E-2</v>
      </c>
      <c r="D39" s="32"/>
      <c r="E39" s="6">
        <v>1046.9434659999999</v>
      </c>
      <c r="F39" s="32">
        <v>5.457894106117115E-2</v>
      </c>
      <c r="G39" s="32">
        <f t="shared" si="0"/>
        <v>0.12283905449940898</v>
      </c>
      <c r="I39" s="15">
        <f t="shared" si="1"/>
        <v>2.2506676038608564</v>
      </c>
      <c r="K39" s="50">
        <f t="shared" si="2"/>
        <v>-11.282215597683386</v>
      </c>
      <c r="L39" s="12" t="s">
        <v>73</v>
      </c>
      <c r="N39" s="37"/>
    </row>
    <row r="40" spans="2:14" x14ac:dyDescent="0.35">
      <c r="B40" s="47">
        <v>2364.9964500000006</v>
      </c>
      <c r="C40" s="32">
        <v>4.3704372087295896E-3</v>
      </c>
      <c r="D40" s="32"/>
      <c r="E40" s="6">
        <v>1055.7574819999998</v>
      </c>
      <c r="F40" s="32">
        <v>9.8308602065030372E-3</v>
      </c>
      <c r="G40" s="32">
        <f t="shared" si="0"/>
        <v>2.2022055145450498E-2</v>
      </c>
      <c r="I40" s="15">
        <f t="shared" si="1"/>
        <v>2.2400944253975945</v>
      </c>
      <c r="K40" s="50">
        <f t="shared" si="2"/>
        <v>-1.7651617936720907</v>
      </c>
      <c r="L40" s="12" t="s">
        <v>74</v>
      </c>
      <c r="N40" s="37"/>
    </row>
    <row r="41" spans="2:14" x14ac:dyDescent="0.35">
      <c r="B41" s="47">
        <v>2595.3004150000002</v>
      </c>
      <c r="C41" s="32">
        <v>9.9472808144753774E-2</v>
      </c>
      <c r="D41" s="32"/>
      <c r="E41" s="6">
        <v>1135.9561940000003</v>
      </c>
      <c r="F41" s="32">
        <v>7.92568732275266E-2</v>
      </c>
      <c r="G41" s="32">
        <f t="shared" si="0"/>
        <v>0.18107687344411991</v>
      </c>
      <c r="I41" s="15">
        <f t="shared" si="1"/>
        <v>2.2846835368371603</v>
      </c>
      <c r="K41" s="50">
        <f t="shared" si="2"/>
        <v>-8.1604065299366138</v>
      </c>
      <c r="L41" s="12" t="s">
        <v>75</v>
      </c>
      <c r="N41" s="37"/>
    </row>
    <row r="42" spans="2:14" x14ac:dyDescent="0.35">
      <c r="B42" s="47">
        <v>2480.0191390000005</v>
      </c>
      <c r="C42" s="32">
        <v>-3.9804484980830973E-2</v>
      </c>
      <c r="D42" s="32"/>
      <c r="E42" s="6">
        <v>1113.2109800000001</v>
      </c>
      <c r="F42" s="32">
        <v>-1.7494048495966738E-2</v>
      </c>
      <c r="G42" s="32">
        <f t="shared" si="0"/>
        <v>-3.8973362523420027E-2</v>
      </c>
      <c r="I42" s="15">
        <f t="shared" si="1"/>
        <v>2.227806932878079</v>
      </c>
      <c r="K42" s="50">
        <f t="shared" si="2"/>
        <v>-8.3112245741094604E-2</v>
      </c>
      <c r="L42" s="12" t="s">
        <v>76</v>
      </c>
      <c r="N42" s="37"/>
    </row>
    <row r="43" spans="2:14" x14ac:dyDescent="0.35">
      <c r="B43" s="47">
        <v>2439.2672100000004</v>
      </c>
      <c r="C43" s="32">
        <v>-1.4763028658391368E-2</v>
      </c>
      <c r="D43" s="32"/>
      <c r="E43" s="6">
        <v>1100.3425829999999</v>
      </c>
      <c r="F43" s="32">
        <v>-8.6702938207146082E-3</v>
      </c>
      <c r="G43" s="32">
        <f t="shared" si="0"/>
        <v>-1.9220526174923803E-2</v>
      </c>
      <c r="I43" s="15">
        <f t="shared" si="1"/>
        <v>2.2168252394172776</v>
      </c>
      <c r="K43" s="50">
        <f t="shared" si="2"/>
        <v>0.44574975165324343</v>
      </c>
      <c r="L43" s="12" t="s">
        <v>77</v>
      </c>
      <c r="N43" s="37"/>
    </row>
    <row r="44" spans="2:14" x14ac:dyDescent="0.35">
      <c r="B44" s="47">
        <v>2435.271827</v>
      </c>
      <c r="C44" s="32">
        <v>-4.1986800268738048E-4</v>
      </c>
      <c r="D44" s="32"/>
      <c r="E44" s="6">
        <v>1096.2777659999999</v>
      </c>
      <c r="F44" s="32">
        <v>-3.8887703803897256E-4</v>
      </c>
      <c r="G44" s="32">
        <f t="shared" si="0"/>
        <v>-8.638515933410961E-4</v>
      </c>
      <c r="I44" s="15">
        <f t="shared" si="1"/>
        <v>2.2214003626887386</v>
      </c>
      <c r="K44" s="50">
        <f t="shared" si="2"/>
        <v>4.4398359065371561E-2</v>
      </c>
      <c r="L44" s="12" t="s">
        <v>78</v>
      </c>
      <c r="N44" s="37"/>
    </row>
    <row r="45" spans="2:14" x14ac:dyDescent="0.35">
      <c r="B45" s="47">
        <v>2490.1471359999996</v>
      </c>
      <c r="C45" s="32">
        <v>2.4226049206815207E-2</v>
      </c>
      <c r="D45" s="32"/>
      <c r="E45" s="6">
        <v>1094.241127</v>
      </c>
      <c r="F45" s="32">
        <v>2.8975245843902856E-3</v>
      </c>
      <c r="G45" s="32">
        <f t="shared" si="0"/>
        <v>6.5938506306106506E-3</v>
      </c>
      <c r="I45" s="15">
        <f t="shared" si="1"/>
        <v>2.2756841015718829</v>
      </c>
      <c r="K45" s="50">
        <f t="shared" si="2"/>
        <v>1.7632198576204559</v>
      </c>
      <c r="L45" s="12" t="s">
        <v>79</v>
      </c>
      <c r="N45" s="37"/>
    </row>
    <row r="46" spans="2:14" x14ac:dyDescent="0.35">
      <c r="B46" s="47">
        <v>2552.1549950000003</v>
      </c>
      <c r="C46" s="32">
        <v>2.6641365933569805E-2</v>
      </c>
      <c r="D46" s="32"/>
      <c r="E46" s="6">
        <v>1078.4159159999999</v>
      </c>
      <c r="F46" s="32">
        <v>-1.0612633479970289E-2</v>
      </c>
      <c r="G46" s="32">
        <f t="shared" si="0"/>
        <v>-2.5115621110705501E-2</v>
      </c>
      <c r="I46" s="15">
        <f t="shared" si="1"/>
        <v>2.3665776414598101</v>
      </c>
      <c r="K46" s="50">
        <f t="shared" si="2"/>
        <v>5.1756987044275311</v>
      </c>
      <c r="L46" s="12" t="s">
        <v>80</v>
      </c>
      <c r="N46" s="37"/>
    </row>
    <row r="47" spans="2:14" x14ac:dyDescent="0.35">
      <c r="B47" s="47">
        <v>2660.234144</v>
      </c>
      <c r="C47" s="32">
        <v>4.4739892062933419E-2</v>
      </c>
      <c r="D47" s="32"/>
      <c r="E47" s="6">
        <v>1124.4170819999997</v>
      </c>
      <c r="F47" s="32">
        <v>4.6457519913069047E-2</v>
      </c>
      <c r="G47" s="32">
        <f t="shared" si="0"/>
        <v>0.10991284523931327</v>
      </c>
      <c r="I47" s="15">
        <f t="shared" si="1"/>
        <v>2.3658784507864676</v>
      </c>
      <c r="K47" s="50">
        <f t="shared" si="2"/>
        <v>-6.517295317637986</v>
      </c>
      <c r="L47" s="12" t="s">
        <v>81</v>
      </c>
      <c r="N47" s="37"/>
    </row>
    <row r="48" spans="2:14" x14ac:dyDescent="0.35">
      <c r="B48" s="47">
        <v>2751.3062170000003</v>
      </c>
      <c r="C48" s="32">
        <v>3.6679493386184148E-2</v>
      </c>
      <c r="D48" s="32"/>
      <c r="E48" s="6">
        <v>1184.536194</v>
      </c>
      <c r="F48" s="32">
        <v>5.8383380240219961E-2</v>
      </c>
      <c r="G48" s="32">
        <f t="shared" si="0"/>
        <v>0.13560628863687735</v>
      </c>
      <c r="I48" s="15">
        <f t="shared" si="1"/>
        <v>2.3226864919249568</v>
      </c>
      <c r="K48" s="50">
        <f t="shared" si="2"/>
        <v>-9.8926795250693207</v>
      </c>
      <c r="L48" s="12" t="s">
        <v>82</v>
      </c>
      <c r="N48" s="37"/>
    </row>
    <row r="49" spans="2:14" x14ac:dyDescent="0.35">
      <c r="B49" s="47">
        <v>2814.9466199999997</v>
      </c>
      <c r="C49" s="32">
        <v>2.5115030538074481E-2</v>
      </c>
      <c r="D49" s="32"/>
      <c r="E49" s="6">
        <v>1229.9607349999999</v>
      </c>
      <c r="F49" s="32">
        <v>3.9713695852774934E-2</v>
      </c>
      <c r="G49" s="32">
        <f t="shared" si="0"/>
        <v>9.0890652625977383E-2</v>
      </c>
      <c r="I49" s="15">
        <f t="shared" si="1"/>
        <v>2.2886475477609456</v>
      </c>
      <c r="K49" s="50">
        <f t="shared" si="2"/>
        <v>-6.5775622087902903</v>
      </c>
      <c r="L49" s="12" t="s">
        <v>83</v>
      </c>
      <c r="N49" s="37"/>
    </row>
    <row r="50" spans="2:14" x14ac:dyDescent="0.35">
      <c r="B50" s="47">
        <v>2522.3122819999999</v>
      </c>
      <c r="C50" s="32">
        <v>-0.10184709824693775</v>
      </c>
      <c r="D50" s="32"/>
      <c r="E50" s="6">
        <v>1129.8185880000001</v>
      </c>
      <c r="F50" s="32">
        <v>-7.5171667298981726E-2</v>
      </c>
      <c r="G50" s="32">
        <f t="shared" si="0"/>
        <v>-0.1678202338857602</v>
      </c>
      <c r="I50" s="15">
        <f t="shared" si="1"/>
        <v>2.2324931708416886</v>
      </c>
      <c r="K50" s="50">
        <f t="shared" si="2"/>
        <v>6.5973135638822455</v>
      </c>
      <c r="L50" s="12" t="s">
        <v>84</v>
      </c>
      <c r="N50" s="37"/>
    </row>
    <row r="51" spans="2:14" x14ac:dyDescent="0.35">
      <c r="B51" s="47">
        <v>2655.6139629999998</v>
      </c>
      <c r="C51" s="32">
        <v>5.892751796920967E-2</v>
      </c>
      <c r="D51" s="32"/>
      <c r="E51" s="6">
        <v>1186.0701970000002</v>
      </c>
      <c r="F51" s="32">
        <v>5.4375958897480779E-2</v>
      </c>
      <c r="G51" s="32">
        <f t="shared" si="0"/>
        <v>0.12174789996823772</v>
      </c>
      <c r="I51" s="15">
        <f t="shared" si="1"/>
        <v>2.2390023539222268</v>
      </c>
      <c r="K51" s="50">
        <f t="shared" si="2"/>
        <v>-6.2820381999028045</v>
      </c>
      <c r="L51" s="12" t="s">
        <v>85</v>
      </c>
      <c r="N51" s="37"/>
    </row>
    <row r="52" spans="2:14" x14ac:dyDescent="0.35">
      <c r="B52" s="47">
        <v>2414.4339090000003</v>
      </c>
      <c r="C52" s="32">
        <v>-8.8498909579894924E-2</v>
      </c>
      <c r="D52" s="32"/>
      <c r="E52" s="6">
        <v>1085.9833840000001</v>
      </c>
      <c r="F52" s="32">
        <v>-8.0909717385082874E-2</v>
      </c>
      <c r="G52" s="32">
        <f t="shared" si="0"/>
        <v>-0.17988411986803557</v>
      </c>
      <c r="I52" s="15">
        <f t="shared" si="1"/>
        <v>2.2232696600816499</v>
      </c>
      <c r="K52" s="50">
        <f t="shared" si="2"/>
        <v>9.1385210288140648</v>
      </c>
      <c r="L52" s="12" t="s">
        <v>86</v>
      </c>
      <c r="N52" s="37"/>
    </row>
    <row r="53" spans="2:14" x14ac:dyDescent="0.35">
      <c r="B53" s="47">
        <v>2648.1899580000004</v>
      </c>
      <c r="C53" s="32">
        <v>9.897550556073488E-2</v>
      </c>
      <c r="D53" s="32"/>
      <c r="E53" s="6">
        <v>1190.1875130000001</v>
      </c>
      <c r="F53" s="32">
        <v>0.10174075994146931</v>
      </c>
      <c r="G53" s="32">
        <f t="shared" si="0"/>
        <v>0.22637513488707534</v>
      </c>
      <c r="I53" s="15">
        <f t="shared" si="1"/>
        <v>2.2250191075563741</v>
      </c>
      <c r="K53" s="50">
        <f t="shared" si="2"/>
        <v>-12.739962932634047</v>
      </c>
      <c r="L53" s="12" t="s">
        <v>87</v>
      </c>
      <c r="N53" s="37"/>
    </row>
    <row r="54" spans="2:14" x14ac:dyDescent="0.35">
      <c r="B54" s="47">
        <v>2799.3846620000004</v>
      </c>
      <c r="C54" s="32">
        <v>5.7889263513019248E-2</v>
      </c>
      <c r="D54" s="32"/>
      <c r="E54" s="6">
        <v>1263.6709920000001</v>
      </c>
      <c r="F54" s="32">
        <v>6.6340186884280103E-2</v>
      </c>
      <c r="G54" s="32">
        <f t="shared" si="0"/>
        <v>0.14696206751105617</v>
      </c>
      <c r="I54" s="15">
        <f t="shared" si="1"/>
        <v>2.2152796730495816</v>
      </c>
      <c r="K54" s="50">
        <f t="shared" si="2"/>
        <v>-8.9072803998036925</v>
      </c>
      <c r="L54" s="12" t="s">
        <v>88</v>
      </c>
      <c r="N54" s="37"/>
    </row>
    <row r="55" spans="2:14" x14ac:dyDescent="0.35">
      <c r="B55" s="47">
        <v>2920.0209029999992</v>
      </c>
      <c r="C55" s="32">
        <v>4.3824273705605418E-2</v>
      </c>
      <c r="D55" s="32"/>
      <c r="E55" s="6">
        <v>1275.7595699999999</v>
      </c>
      <c r="F55" s="32">
        <v>1.2802069975476713E-2</v>
      </c>
      <c r="G55" s="32">
        <f t="shared" si="0"/>
        <v>2.930200392701008E-2</v>
      </c>
      <c r="I55" s="15">
        <f t="shared" si="1"/>
        <v>2.2888489113979364</v>
      </c>
      <c r="K55" s="50">
        <f t="shared" si="2"/>
        <v>1.4522269778595338</v>
      </c>
      <c r="L55" s="12" t="s">
        <v>89</v>
      </c>
      <c r="N55" s="37"/>
    </row>
    <row r="56" spans="2:14" x14ac:dyDescent="0.35">
      <c r="B56" s="47">
        <v>3049.4402030000001</v>
      </c>
      <c r="C56" s="32">
        <v>4.5700407406007455E-2</v>
      </c>
      <c r="D56" s="32"/>
      <c r="E56" s="6">
        <v>1342.3086940000001</v>
      </c>
      <c r="F56" s="32">
        <v>5.4186702216404613E-2</v>
      </c>
      <c r="G56" s="32">
        <f t="shared" si="0"/>
        <v>0.12310067642808059</v>
      </c>
      <c r="I56" s="15">
        <f t="shared" si="1"/>
        <v>2.2717875676666073</v>
      </c>
      <c r="K56" s="50">
        <f t="shared" si="2"/>
        <v>-7.7400269022073145</v>
      </c>
      <c r="L56" s="12" t="s">
        <v>90</v>
      </c>
      <c r="N56" s="37"/>
    </row>
    <row r="57" spans="2:14" x14ac:dyDescent="0.35">
      <c r="B57" s="47">
        <v>2969.6831089999996</v>
      </c>
      <c r="C57" s="32">
        <v>-2.3676849826848242E-2</v>
      </c>
      <c r="D57" s="32"/>
      <c r="E57" s="6">
        <v>1307.4071060000001</v>
      </c>
      <c r="F57" s="32">
        <v>-2.153735802159841E-2</v>
      </c>
      <c r="G57" s="32">
        <f t="shared" si="0"/>
        <v>-4.892059101996838E-2</v>
      </c>
      <c r="I57" s="15">
        <f t="shared" si="1"/>
        <v>2.2714295305352268</v>
      </c>
      <c r="K57" s="50">
        <f t="shared" si="2"/>
        <v>2.5243741193120139</v>
      </c>
      <c r="L57" s="12" t="s">
        <v>91</v>
      </c>
      <c r="N57" s="37"/>
    </row>
    <row r="58" spans="2:14" x14ac:dyDescent="0.35">
      <c r="B58" s="47">
        <v>3227.646827</v>
      </c>
      <c r="C58" s="32">
        <v>8.943970273455272E-2</v>
      </c>
      <c r="D58" s="32"/>
      <c r="E58" s="6">
        <v>1416.0901290000002</v>
      </c>
      <c r="F58" s="32">
        <v>8.520905570172041E-2</v>
      </c>
      <c r="G58" s="32">
        <f t="shared" si="0"/>
        <v>0.19421414826296282</v>
      </c>
      <c r="I58" s="15">
        <f t="shared" si="1"/>
        <v>2.2792665247086119</v>
      </c>
      <c r="K58" s="50">
        <f t="shared" si="2"/>
        <v>-10.477444552841011</v>
      </c>
      <c r="L58" s="12" t="s">
        <v>92</v>
      </c>
      <c r="N58" s="37"/>
    </row>
    <row r="59" spans="2:14" x14ac:dyDescent="0.35">
      <c r="B59" s="47">
        <v>3181.5242229999999</v>
      </c>
      <c r="C59" s="32">
        <v>-9.3812259982025779E-3</v>
      </c>
      <c r="D59" s="32"/>
      <c r="E59" s="6">
        <v>1421.365632</v>
      </c>
      <c r="F59" s="32">
        <v>6.3420341438595838E-3</v>
      </c>
      <c r="G59" s="32">
        <f t="shared" si="0"/>
        <v>1.4195738800431564E-2</v>
      </c>
      <c r="I59" s="15">
        <f t="shared" si="1"/>
        <v>2.2383573595509589</v>
      </c>
      <c r="K59" s="50">
        <f t="shared" si="2"/>
        <v>-2.3576964798634146</v>
      </c>
      <c r="L59" s="12" t="s">
        <v>93</v>
      </c>
      <c r="N59" s="37"/>
    </row>
    <row r="60" spans="2:14" x14ac:dyDescent="0.35">
      <c r="B60" s="47">
        <v>3143.0782680000007</v>
      </c>
      <c r="C60" s="32">
        <v>-6.1130285515267387E-3</v>
      </c>
      <c r="D60" s="32"/>
      <c r="E60" s="6">
        <v>1409.584108</v>
      </c>
      <c r="F60" s="32">
        <v>-2.6623583672646541E-3</v>
      </c>
      <c r="G60" s="32">
        <f t="shared" si="0"/>
        <v>-5.9365033120659296E-3</v>
      </c>
      <c r="I60" s="15">
        <f t="shared" si="1"/>
        <v>2.2297912200922747</v>
      </c>
      <c r="K60" s="50">
        <f t="shared" si="2"/>
        <v>-1.7652523946080911E-2</v>
      </c>
      <c r="L60" s="12" t="s">
        <v>94</v>
      </c>
      <c r="N60" s="37"/>
    </row>
    <row r="61" spans="2:14" x14ac:dyDescent="0.35">
      <c r="B61" s="47">
        <v>3186.9113680000009</v>
      </c>
      <c r="C61" s="32">
        <v>1.662367448510562E-2</v>
      </c>
      <c r="D61" s="32"/>
      <c r="E61" s="6">
        <v>1371.3700700000002</v>
      </c>
      <c r="F61" s="32">
        <v>-2.4009344826815396E-2</v>
      </c>
      <c r="G61" s="32">
        <f t="shared" si="0"/>
        <v>-5.579504441628217E-2</v>
      </c>
      <c r="I61" s="15">
        <f t="shared" si="1"/>
        <v>2.3238886699634627</v>
      </c>
      <c r="K61" s="50">
        <f t="shared" si="2"/>
        <v>7.2418718901387793</v>
      </c>
      <c r="L61" s="12" t="s">
        <v>95</v>
      </c>
      <c r="N61" s="37"/>
    </row>
    <row r="62" spans="2:14" x14ac:dyDescent="0.35">
      <c r="B62" s="47">
        <v>3277.8005379999995</v>
      </c>
      <c r="C62" s="32">
        <v>3.0599496011194265E-2</v>
      </c>
      <c r="D62" s="32"/>
      <c r="E62" s="6">
        <v>1398.8885749999999</v>
      </c>
      <c r="F62" s="32">
        <v>2.378784026208583E-2</v>
      </c>
      <c r="G62" s="32">
        <f t="shared" si="0"/>
        <v>5.5738389034253842E-2</v>
      </c>
      <c r="I62" s="15">
        <f t="shared" si="1"/>
        <v>2.3431462638116116</v>
      </c>
      <c r="K62" s="50">
        <f t="shared" si="2"/>
        <v>-2.5138893023059579</v>
      </c>
      <c r="L62" s="12" t="s">
        <v>96</v>
      </c>
      <c r="N62" s="37"/>
    </row>
    <row r="63" spans="2:14" x14ac:dyDescent="0.35">
      <c r="B63" s="47">
        <v>3321.0342870000009</v>
      </c>
      <c r="C63" s="32">
        <v>1.5565027955056576E-2</v>
      </c>
      <c r="D63" s="32"/>
      <c r="E63" s="6">
        <v>1462.3584059999998</v>
      </c>
      <c r="F63" s="32">
        <v>4.8213384082631525E-2</v>
      </c>
      <c r="G63" s="32">
        <f t="shared" si="0"/>
        <v>0.10949320014420555</v>
      </c>
      <c r="I63" s="15">
        <f t="shared" si="1"/>
        <v>2.2710125461541617</v>
      </c>
      <c r="K63" s="50">
        <f t="shared" si="2"/>
        <v>-9.3928172189148977</v>
      </c>
      <c r="L63" s="12" t="s">
        <v>97</v>
      </c>
      <c r="N63" s="37"/>
    </row>
    <row r="64" spans="2:14" x14ac:dyDescent="0.35">
      <c r="B64" s="47">
        <v>3434.9201979999998</v>
      </c>
      <c r="C64" s="32">
        <v>3.6215553846160112E-2</v>
      </c>
      <c r="D64" s="32"/>
      <c r="E64" s="6">
        <v>1513.9546230000003</v>
      </c>
      <c r="F64" s="32">
        <v>3.8127493239636372E-2</v>
      </c>
      <c r="G64" s="32">
        <f t="shared" si="0"/>
        <v>8.6505166428581512E-2</v>
      </c>
      <c r="I64" s="15">
        <f t="shared" si="1"/>
        <v>2.2688395978430846</v>
      </c>
      <c r="K64" s="50">
        <f t="shared" si="2"/>
        <v>-5.0289612582421404</v>
      </c>
      <c r="L64" s="12" t="s">
        <v>98</v>
      </c>
      <c r="N64" s="37"/>
    </row>
    <row r="65" spans="2:14" x14ac:dyDescent="0.35">
      <c r="B65" s="47">
        <v>3495.5639470000001</v>
      </c>
      <c r="C65" s="32">
        <v>2.1667504620532015E-2</v>
      </c>
      <c r="D65" s="32"/>
      <c r="E65" s="6">
        <v>1519.6073629999999</v>
      </c>
      <c r="F65" s="32">
        <v>1.0126420523001433E-2</v>
      </c>
      <c r="G65" s="32">
        <f t="shared" si="0"/>
        <v>2.3293879296875118E-2</v>
      </c>
      <c r="I65" s="15">
        <f t="shared" si="1"/>
        <v>2.3003073241887155</v>
      </c>
      <c r="K65" s="50">
        <f t="shared" si="2"/>
        <v>-0.16263746763431031</v>
      </c>
      <c r="L65" s="12" t="s">
        <v>99</v>
      </c>
      <c r="N65" s="37"/>
    </row>
    <row r="66" spans="2:14" x14ac:dyDescent="0.35">
      <c r="B66" s="47">
        <v>3185.2964739999998</v>
      </c>
      <c r="C66" s="32">
        <v>-8.7429454543704502E-2</v>
      </c>
      <c r="D66" s="32"/>
      <c r="E66" s="6">
        <v>1383.889735</v>
      </c>
      <c r="F66" s="32">
        <v>-8.0308500858244772E-2</v>
      </c>
      <c r="G66" s="32">
        <f t="shared" si="0"/>
        <v>-0.1848459296621584</v>
      </c>
      <c r="I66" s="15">
        <f t="shared" si="1"/>
        <v>2.3016981725064967</v>
      </c>
      <c r="K66" s="50">
        <f t="shared" si="2"/>
        <v>9.7416475118453896</v>
      </c>
      <c r="L66" s="12" t="s">
        <v>100</v>
      </c>
      <c r="N66" s="37"/>
    </row>
    <row r="67" spans="2:14" x14ac:dyDescent="0.35">
      <c r="B67" s="47">
        <v>2846.1660779999997</v>
      </c>
      <c r="C67" s="32">
        <v>-9.6595769734863265E-2</v>
      </c>
      <c r="D67" s="32"/>
      <c r="E67" s="6">
        <v>1111.959552</v>
      </c>
      <c r="F67" s="32">
        <v>-0.16635012346385275</v>
      </c>
      <c r="G67" s="32">
        <f t="shared" si="0"/>
        <v>-0.42578893955481711</v>
      </c>
      <c r="I67" s="15">
        <f t="shared" si="1"/>
        <v>2.5595949716703363</v>
      </c>
      <c r="K67" s="50">
        <f t="shared" si="2"/>
        <v>32.919316981995387</v>
      </c>
      <c r="L67" s="12" t="s">
        <v>101</v>
      </c>
      <c r="N67" s="37"/>
    </row>
    <row r="68" spans="2:14" x14ac:dyDescent="0.35">
      <c r="B68" s="47">
        <v>3234.1056979999998</v>
      </c>
      <c r="C68" s="32">
        <v>0.14620836948536051</v>
      </c>
      <c r="D68" s="32"/>
      <c r="E68" s="6">
        <v>1269.3061039999998</v>
      </c>
      <c r="F68" s="32">
        <v>0.14769589860689405</v>
      </c>
      <c r="G68" s="32">
        <f t="shared" si="0"/>
        <v>0.37631911305752797</v>
      </c>
      <c r="I68" s="15">
        <f t="shared" si="1"/>
        <v>2.5479320455548682</v>
      </c>
      <c r="K68" s="50">
        <f t="shared" si="2"/>
        <v>-23.011074357216746</v>
      </c>
      <c r="L68" s="12" t="s">
        <v>102</v>
      </c>
      <c r="N68" s="37"/>
    </row>
    <row r="69" spans="2:14" x14ac:dyDescent="0.35">
      <c r="B69" s="47">
        <v>3513.0744730000001</v>
      </c>
      <c r="C69" s="32">
        <v>8.7927153606055797E-2</v>
      </c>
      <c r="D69" s="32"/>
      <c r="E69" s="6">
        <v>1293.4713640000002</v>
      </c>
      <c r="F69" s="32">
        <v>2.2804318067860034E-2</v>
      </c>
      <c r="G69" s="32">
        <f t="shared" si="0"/>
        <v>6.1936638033195573E-2</v>
      </c>
      <c r="I69" s="15">
        <f t="shared" si="1"/>
        <v>2.7160048307030009</v>
      </c>
      <c r="K69" s="50">
        <f t="shared" si="2"/>
        <v>2.5990515572860224</v>
      </c>
      <c r="L69" s="12" t="s">
        <v>103</v>
      </c>
      <c r="N69" s="37"/>
    </row>
    <row r="70" spans="2:14" x14ac:dyDescent="0.35">
      <c r="B70" s="47">
        <v>3545.9852329999999</v>
      </c>
      <c r="C70" s="32">
        <v>1.0959599821544218E-2</v>
      </c>
      <c r="D70" s="32"/>
      <c r="E70" s="6">
        <v>1295.4336940000003</v>
      </c>
      <c r="F70" s="32">
        <v>7.369321241865792E-3</v>
      </c>
      <c r="G70" s="32">
        <f>F70*I70</f>
        <v>2.0172012216388525E-2</v>
      </c>
      <c r="I70" s="15">
        <f t="shared" ref="I70:I116" si="3">B70/E70</f>
        <v>2.7372958179363205</v>
      </c>
      <c r="K70" s="50">
        <f t="shared" ref="K70:K116" si="4">(C70-G70)*$P$3</f>
        <v>-0.9212412394844306</v>
      </c>
      <c r="L70" s="12" t="s">
        <v>104</v>
      </c>
      <c r="N70" s="37"/>
    </row>
    <row r="71" spans="2:14" x14ac:dyDescent="0.35">
      <c r="B71" s="47">
        <v>3898.8012139999992</v>
      </c>
      <c r="C71" s="32">
        <v>0.10314390251812969</v>
      </c>
      <c r="D71" s="32"/>
      <c r="E71" s="6">
        <v>1381.6727739999999</v>
      </c>
      <c r="F71" s="32">
        <v>7.4207666898334398E-2</v>
      </c>
      <c r="G71" s="32">
        <f t="shared" ref="G71:G116" si="5">F71*I71</f>
        <v>0.20939903227139492</v>
      </c>
      <c r="I71" s="15">
        <f t="shared" si="3"/>
        <v>2.8217978144802029</v>
      </c>
      <c r="K71" s="50">
        <f t="shared" si="4"/>
        <v>-10.625512975326522</v>
      </c>
      <c r="L71" s="12" t="s">
        <v>105</v>
      </c>
      <c r="N71" s="37"/>
    </row>
    <row r="72" spans="2:14" x14ac:dyDescent="0.35">
      <c r="B72" s="47">
        <v>4052.0227000000004</v>
      </c>
      <c r="C72" s="32">
        <v>4.2328863269142578E-2</v>
      </c>
      <c r="D72" s="32"/>
      <c r="E72" s="6">
        <v>1502.332746</v>
      </c>
      <c r="F72" s="32">
        <v>9.6357432558118072E-2</v>
      </c>
      <c r="G72" s="32">
        <f t="shared" si="5"/>
        <v>0.2598908298303268</v>
      </c>
      <c r="I72" s="15">
        <f t="shared" si="3"/>
        <v>2.6971539499412605</v>
      </c>
      <c r="K72" s="50">
        <f t="shared" si="4"/>
        <v>-21.756196656118419</v>
      </c>
      <c r="L72" s="12" t="s">
        <v>106</v>
      </c>
      <c r="N72" s="37"/>
    </row>
    <row r="73" spans="2:14" x14ac:dyDescent="0.35">
      <c r="B73" s="47">
        <v>3984.4481599999999</v>
      </c>
      <c r="C73" s="32">
        <v>-1.562764581448247E-2</v>
      </c>
      <c r="D73" s="32"/>
      <c r="E73" s="6">
        <v>1452.8000089999998</v>
      </c>
      <c r="F73" s="32">
        <v>-3.1119228815776133E-2</v>
      </c>
      <c r="G73" s="32">
        <f t="shared" si="5"/>
        <v>-8.534757243083016E-2</v>
      </c>
      <c r="I73" s="15">
        <f t="shared" si="3"/>
        <v>2.7425992120846692</v>
      </c>
      <c r="K73" s="50">
        <f t="shared" si="4"/>
        <v>6.9719926616347685</v>
      </c>
      <c r="L73" s="12" t="s">
        <v>107</v>
      </c>
      <c r="N73" s="37"/>
    </row>
    <row r="74" spans="2:14" x14ac:dyDescent="0.35">
      <c r="B74" s="47">
        <v>3840.1078680000001</v>
      </c>
      <c r="C74" s="32">
        <v>-3.1246932283154769E-2</v>
      </c>
      <c r="D74" s="32"/>
      <c r="E74" s="6">
        <v>1434.6046140000001</v>
      </c>
      <c r="F74" s="32">
        <v>-1.094518292952856E-2</v>
      </c>
      <c r="G74" s="32">
        <f t="shared" si="5"/>
        <v>-2.9297747040692226E-2</v>
      </c>
      <c r="I74" s="15">
        <f t="shared" si="3"/>
        <v>2.6767708890137447</v>
      </c>
      <c r="K74" s="50">
        <f t="shared" si="4"/>
        <v>-0.19491852424625422</v>
      </c>
      <c r="L74" s="12" t="s">
        <v>108</v>
      </c>
      <c r="N74" s="37"/>
    </row>
    <row r="75" spans="2:14" x14ac:dyDescent="0.35">
      <c r="B75" s="47">
        <v>4244.125685</v>
      </c>
      <c r="C75" s="32">
        <v>0.10892086606877441</v>
      </c>
      <c r="D75" s="32"/>
      <c r="E75" s="6">
        <v>1671.5165029999996</v>
      </c>
      <c r="F75" s="32">
        <v>0.17454354968811653</v>
      </c>
      <c r="G75" s="32">
        <f t="shared" si="5"/>
        <v>0.443181243531168</v>
      </c>
      <c r="I75" s="15">
        <f t="shared" si="3"/>
        <v>2.5390869174086768</v>
      </c>
      <c r="K75" s="50">
        <f t="shared" si="4"/>
        <v>-33.426037746239359</v>
      </c>
      <c r="L75" s="12" t="s">
        <v>109</v>
      </c>
      <c r="N75" s="37"/>
    </row>
    <row r="76" spans="2:14" x14ac:dyDescent="0.35">
      <c r="B76" s="47">
        <v>4315.4741359999998</v>
      </c>
      <c r="C76" s="32">
        <v>1.9411680490335457E-2</v>
      </c>
      <c r="D76" s="32"/>
      <c r="E76" s="6">
        <v>1764.9236989999999</v>
      </c>
      <c r="F76" s="32">
        <v>5.84212732357548E-2</v>
      </c>
      <c r="G76" s="32">
        <f t="shared" si="5"/>
        <v>0.14284781477178682</v>
      </c>
      <c r="I76" s="15">
        <f t="shared" si="3"/>
        <v>2.4451335422857845</v>
      </c>
      <c r="K76" s="50">
        <f t="shared" si="4"/>
        <v>-12.343613428145137</v>
      </c>
      <c r="L76" s="12" t="s">
        <v>110</v>
      </c>
      <c r="N76" s="37"/>
    </row>
    <row r="77" spans="2:14" x14ac:dyDescent="0.35">
      <c r="B77" s="47">
        <v>4177.3316679999998</v>
      </c>
      <c r="C77" s="32">
        <v>-2.9541333724098548E-2</v>
      </c>
      <c r="D77" s="32"/>
      <c r="E77" s="6">
        <v>1647.6835979999998</v>
      </c>
      <c r="F77" s="32">
        <v>-6.3390548256213014E-2</v>
      </c>
      <c r="G77" s="32">
        <f t="shared" si="5"/>
        <v>-0.16071249662495021</v>
      </c>
      <c r="I77" s="15">
        <f t="shared" si="3"/>
        <v>2.5352753848314999</v>
      </c>
      <c r="K77" s="50">
        <f t="shared" si="4"/>
        <v>13.117116290085168</v>
      </c>
      <c r="L77" s="12" t="s">
        <v>111</v>
      </c>
      <c r="N77" s="37"/>
    </row>
    <row r="78" spans="2:14" x14ac:dyDescent="0.35">
      <c r="B78" s="47">
        <v>4289.7591520000005</v>
      </c>
      <c r="C78" s="32">
        <v>3.1940331772831954E-2</v>
      </c>
      <c r="D78" s="32"/>
      <c r="E78" s="6">
        <v>1810.0067480000002</v>
      </c>
      <c r="F78" s="32">
        <v>0.11158674574205552</v>
      </c>
      <c r="G78" s="32">
        <f t="shared" si="5"/>
        <v>0.26446324817175748</v>
      </c>
      <c r="I78" s="15">
        <f t="shared" si="3"/>
        <v>2.3700238447950803</v>
      </c>
      <c r="K78" s="50">
        <f t="shared" si="4"/>
        <v>-23.252291639892555</v>
      </c>
      <c r="L78" s="12" t="s">
        <v>112</v>
      </c>
      <c r="N78" s="37"/>
    </row>
    <row r="79" spans="2:14" x14ac:dyDescent="0.35">
      <c r="B79" s="47">
        <v>4510.6929410000012</v>
      </c>
      <c r="C79" s="32">
        <v>5.5622839671305158E-2</v>
      </c>
      <c r="D79" s="32"/>
      <c r="E79" s="6">
        <v>1854.0636020000002</v>
      </c>
      <c r="F79" s="32">
        <v>2.8940497399008003E-2</v>
      </c>
      <c r="G79" s="32">
        <f t="shared" si="5"/>
        <v>7.0408424600923836E-2</v>
      </c>
      <c r="I79" s="15">
        <f t="shared" si="3"/>
        <v>2.4328685036124238</v>
      </c>
      <c r="K79" s="50">
        <f t="shared" si="4"/>
        <v>-1.4785584929618678</v>
      </c>
      <c r="L79" s="12" t="s">
        <v>113</v>
      </c>
      <c r="N79" s="37"/>
    </row>
    <row r="80" spans="2:14" x14ac:dyDescent="0.35">
      <c r="B80" s="47">
        <v>4956.0183099999995</v>
      </c>
      <c r="C80" s="32">
        <v>9.9945464104112106E-2</v>
      </c>
      <c r="D80" s="32"/>
      <c r="E80" s="6">
        <v>1975.7685719999999</v>
      </c>
      <c r="F80" s="32">
        <v>6.9568008935680936E-2</v>
      </c>
      <c r="G80" s="32">
        <f t="shared" si="5"/>
        <v>0.17450440854339</v>
      </c>
      <c r="I80" s="15">
        <f t="shared" si="3"/>
        <v>2.5084002145976028</v>
      </c>
      <c r="K80" s="50">
        <f t="shared" si="4"/>
        <v>-7.4558944439277894</v>
      </c>
      <c r="L80" s="12" t="s">
        <v>114</v>
      </c>
      <c r="N80" s="37"/>
    </row>
    <row r="81" spans="2:14" x14ac:dyDescent="0.35">
      <c r="B81" s="47">
        <v>4950.4371049999991</v>
      </c>
      <c r="C81" s="32">
        <v>8.7814431430897661E-4</v>
      </c>
      <c r="D81" s="32"/>
      <c r="E81" s="6">
        <v>1967.5353880000002</v>
      </c>
      <c r="F81" s="32">
        <v>-5.1708378052823926E-4</v>
      </c>
      <c r="G81" s="32">
        <f t="shared" si="5"/>
        <v>-1.301013821216552E-3</v>
      </c>
      <c r="I81" s="15">
        <f t="shared" si="3"/>
        <v>2.5160600084718774</v>
      </c>
      <c r="K81" s="50">
        <f t="shared" si="4"/>
        <v>0.21791581355255288</v>
      </c>
      <c r="L81" s="12" t="s">
        <v>115</v>
      </c>
      <c r="N81" s="37"/>
    </row>
    <row r="82" spans="2:14" x14ac:dyDescent="0.35">
      <c r="B82" s="47">
        <v>5205.2316650000012</v>
      </c>
      <c r="C82" s="32">
        <v>5.3787409394027978E-2</v>
      </c>
      <c r="D82" s="32"/>
      <c r="E82" s="6">
        <v>2032.6482120000003</v>
      </c>
      <c r="F82" s="32">
        <v>3.978973173291523E-2</v>
      </c>
      <c r="G82" s="32">
        <f t="shared" si="5"/>
        <v>0.10189405640154407</v>
      </c>
      <c r="I82" s="15">
        <f t="shared" si="3"/>
        <v>2.5608128520568618</v>
      </c>
      <c r="K82" s="50">
        <f t="shared" si="4"/>
        <v>-4.8106647007516097</v>
      </c>
      <c r="L82" s="12" t="s">
        <v>116</v>
      </c>
      <c r="N82" s="37"/>
    </row>
    <row r="83" spans="2:14" x14ac:dyDescent="0.35">
      <c r="B83" s="47">
        <v>5479.5006979999998</v>
      </c>
      <c r="C83" s="32">
        <v>5.3619382366900163E-2</v>
      </c>
      <c r="D83" s="32"/>
      <c r="E83" s="6">
        <v>2165.6550939999997</v>
      </c>
      <c r="F83" s="32">
        <v>7.0975893640158716E-2</v>
      </c>
      <c r="G83" s="32">
        <f t="shared" si="5"/>
        <v>0.17958190102381255</v>
      </c>
      <c r="I83" s="15">
        <f t="shared" si="3"/>
        <v>2.5301816125666039</v>
      </c>
      <c r="K83" s="50">
        <f t="shared" si="4"/>
        <v>-12.596251865691238</v>
      </c>
      <c r="L83" s="12" t="s">
        <v>117</v>
      </c>
      <c r="N83" s="37"/>
    </row>
    <row r="84" spans="2:14" x14ac:dyDescent="0.35">
      <c r="B84" s="47">
        <v>5597.2057069999992</v>
      </c>
      <c r="C84" s="32">
        <v>2.4758830274597399E-2</v>
      </c>
      <c r="D84" s="32"/>
      <c r="E84" s="6">
        <v>2192.8008829999994</v>
      </c>
      <c r="F84" s="32">
        <v>1.7465510896658813E-2</v>
      </c>
      <c r="G84" s="32">
        <f t="shared" si="5"/>
        <v>4.4581365332499005E-2</v>
      </c>
      <c r="I84" s="15">
        <f t="shared" si="3"/>
        <v>2.5525371457085466</v>
      </c>
      <c r="K84" s="50">
        <f t="shared" si="4"/>
        <v>-1.9822535057901607</v>
      </c>
      <c r="L84" s="12" t="s">
        <v>118</v>
      </c>
      <c r="N84" s="37"/>
    </row>
    <row r="85" spans="2:14" x14ac:dyDescent="0.35">
      <c r="B85" s="47">
        <v>5316.6422969999994</v>
      </c>
      <c r="C85" s="32">
        <v>-4.7445605242824498E-2</v>
      </c>
      <c r="D85" s="32"/>
      <c r="E85" s="6">
        <v>2181.6420309999999</v>
      </c>
      <c r="F85" s="32">
        <v>-1.1177594178236108E-3</v>
      </c>
      <c r="G85" s="32">
        <f t="shared" si="5"/>
        <v>-2.7239697962488994E-3</v>
      </c>
      <c r="I85" s="15">
        <f t="shared" si="3"/>
        <v>2.4369911385338541</v>
      </c>
      <c r="K85" s="50">
        <f t="shared" si="4"/>
        <v>-4.4721635446575601</v>
      </c>
      <c r="L85" s="12" t="s">
        <v>119</v>
      </c>
      <c r="N85" s="37"/>
    </row>
    <row r="86" spans="2:14" x14ac:dyDescent="0.35">
      <c r="B86" s="47">
        <v>5671.2079459999995</v>
      </c>
      <c r="C86" s="32">
        <v>6.9348437663354176E-2</v>
      </c>
      <c r="D86" s="32"/>
      <c r="E86" s="6">
        <v>2293.2743609999998</v>
      </c>
      <c r="F86" s="32">
        <v>5.4164483639752507E-2</v>
      </c>
      <c r="G86" s="32">
        <f t="shared" si="5"/>
        <v>0.13394736156854956</v>
      </c>
      <c r="I86" s="15">
        <f t="shared" si="3"/>
        <v>2.4729740333062575</v>
      </c>
      <c r="K86" s="50">
        <f t="shared" si="4"/>
        <v>-6.4598923905195376</v>
      </c>
      <c r="L86" s="12" t="s">
        <v>120</v>
      </c>
      <c r="N86" s="37"/>
    </row>
    <row r="87" spans="2:14" x14ac:dyDescent="0.35">
      <c r="B87" s="47">
        <v>5622.9260479999994</v>
      </c>
      <c r="C87" s="32">
        <v>-5.5598345635096882E-3</v>
      </c>
      <c r="D87" s="32"/>
      <c r="E87" s="6">
        <v>2189.042152</v>
      </c>
      <c r="F87" s="32">
        <v>-4.174586041712941E-2</v>
      </c>
      <c r="G87" s="32">
        <f t="shared" si="5"/>
        <v>-0.10723132294240494</v>
      </c>
      <c r="I87" s="15">
        <f t="shared" si="3"/>
        <v>2.5686696086974203</v>
      </c>
      <c r="K87" s="50">
        <f t="shared" si="4"/>
        <v>10.167148837889526</v>
      </c>
      <c r="L87" s="12" t="s">
        <v>121</v>
      </c>
      <c r="N87" s="37"/>
    </row>
    <row r="88" spans="2:14" x14ac:dyDescent="0.35">
      <c r="B88" s="47">
        <v>6084.4392870000011</v>
      </c>
      <c r="C88" s="32">
        <v>8.3674176693493196E-2</v>
      </c>
      <c r="D88" s="32"/>
      <c r="E88" s="6">
        <v>2331.9011880000003</v>
      </c>
      <c r="F88" s="32">
        <v>6.9331891546054764E-2</v>
      </c>
      <c r="G88" s="32">
        <f t="shared" si="5"/>
        <v>0.18090204119096609</v>
      </c>
      <c r="I88" s="15">
        <f t="shared" si="3"/>
        <v>2.6092183143568088</v>
      </c>
      <c r="K88" s="50">
        <f t="shared" si="4"/>
        <v>-9.7227864497472893</v>
      </c>
      <c r="L88" s="12" t="s">
        <v>122</v>
      </c>
      <c r="N88" s="37"/>
    </row>
    <row r="89" spans="2:14" x14ac:dyDescent="0.35">
      <c r="B89" s="47">
        <v>5493.4543939999994</v>
      </c>
      <c r="C89" s="32">
        <v>-8.9426934298471344E-2</v>
      </c>
      <c r="D89" s="32"/>
      <c r="E89" s="6">
        <v>2122.6024149999998</v>
      </c>
      <c r="F89" s="32">
        <v>-8.7053798047378547E-2</v>
      </c>
      <c r="G89" s="32">
        <f t="shared" si="5"/>
        <v>-0.22530176448412279</v>
      </c>
      <c r="I89" s="15">
        <f t="shared" si="3"/>
        <v>2.5880750701020943</v>
      </c>
      <c r="K89" s="50">
        <f t="shared" si="4"/>
        <v>13.587483018565145</v>
      </c>
      <c r="L89" s="12" t="s">
        <v>123</v>
      </c>
      <c r="N89" s="37"/>
    </row>
    <row r="90" spans="2:14" x14ac:dyDescent="0.35">
      <c r="B90" s="47">
        <v>5341.6700739999997</v>
      </c>
      <c r="C90" s="32">
        <v>-2.3648034279281721E-2</v>
      </c>
      <c r="D90" s="32"/>
      <c r="E90" s="6">
        <v>2085.5521709999998</v>
      </c>
      <c r="F90" s="32">
        <v>-1.4222859938756931E-2</v>
      </c>
      <c r="G90" s="32">
        <f t="shared" si="5"/>
        <v>-3.6428638112238038E-2</v>
      </c>
      <c r="I90" s="15">
        <f t="shared" si="3"/>
        <v>2.5612737711752982</v>
      </c>
      <c r="K90" s="50">
        <f t="shared" si="4"/>
        <v>1.2780603832956317</v>
      </c>
      <c r="L90" s="12" t="s">
        <v>124</v>
      </c>
      <c r="N90" s="37"/>
    </row>
    <row r="91" spans="2:14" x14ac:dyDescent="0.35">
      <c r="B91" s="47">
        <v>5454.1556469999996</v>
      </c>
      <c r="C91" s="32">
        <v>2.3642813609831049E-2</v>
      </c>
      <c r="D91" s="32"/>
      <c r="E91" s="6">
        <v>2119.1968880000004</v>
      </c>
      <c r="F91" s="32">
        <v>1.7453544502883452E-2</v>
      </c>
      <c r="G91" s="32">
        <f t="shared" si="5"/>
        <v>4.4920011372991203E-2</v>
      </c>
      <c r="I91" s="15">
        <f t="shared" si="3"/>
        <v>2.5736899095521881</v>
      </c>
      <c r="K91" s="50">
        <f t="shared" si="4"/>
        <v>-2.1277197763160154</v>
      </c>
      <c r="L91" s="12" t="s">
        <v>125</v>
      </c>
      <c r="N91" s="37"/>
    </row>
    <row r="92" spans="2:14" x14ac:dyDescent="0.35">
      <c r="B92" s="47">
        <v>5033.9989650000007</v>
      </c>
      <c r="C92" s="32">
        <v>-7.303701488348166E-2</v>
      </c>
      <c r="D92" s="32"/>
      <c r="E92" s="6">
        <v>1922.6764289999999</v>
      </c>
      <c r="F92" s="32">
        <v>-8.4485573588603702E-2</v>
      </c>
      <c r="G92" s="32">
        <f t="shared" si="5"/>
        <v>-0.22120221769383455</v>
      </c>
      <c r="I92" s="15">
        <f t="shared" si="3"/>
        <v>2.618224725217142</v>
      </c>
      <c r="K92" s="50">
        <f t="shared" si="4"/>
        <v>14.81652028103529</v>
      </c>
      <c r="L92" s="12" t="s">
        <v>126</v>
      </c>
      <c r="N92" s="37"/>
    </row>
    <row r="93" spans="2:14" x14ac:dyDescent="0.35">
      <c r="B93" s="47">
        <v>4959.1636229999995</v>
      </c>
      <c r="C93" s="32">
        <v>-1.2536556213391298E-2</v>
      </c>
      <c r="D93" s="32"/>
      <c r="E93" s="6">
        <v>1914.921024</v>
      </c>
      <c r="F93" s="32">
        <v>2.3860774299329654E-3</v>
      </c>
      <c r="G93" s="32">
        <f t="shared" si="5"/>
        <v>6.1793401627956079E-3</v>
      </c>
      <c r="I93" s="15">
        <f t="shared" si="3"/>
        <v>2.5897483817066282</v>
      </c>
      <c r="K93" s="50">
        <f t="shared" si="4"/>
        <v>-1.8715896376186907</v>
      </c>
      <c r="L93" s="12" t="s">
        <v>127</v>
      </c>
      <c r="N93" s="37"/>
    </row>
    <row r="94" spans="2:14" x14ac:dyDescent="0.35">
      <c r="B94" s="47">
        <v>4592.7470720000001</v>
      </c>
      <c r="C94" s="32">
        <v>-7.1535700447508524E-2</v>
      </c>
      <c r="D94" s="32"/>
      <c r="E94" s="6">
        <v>1692.333891</v>
      </c>
      <c r="F94" s="32">
        <v>-0.10763952432709741</v>
      </c>
      <c r="G94" s="32">
        <f t="shared" si="5"/>
        <v>-0.29211795190878759</v>
      </c>
      <c r="I94" s="15">
        <f t="shared" si="3"/>
        <v>2.7138539837940292</v>
      </c>
      <c r="K94" s="50">
        <f t="shared" si="4"/>
        <v>22.058225146127906</v>
      </c>
      <c r="L94" s="12" t="s">
        <v>128</v>
      </c>
      <c r="N94" s="37"/>
    </row>
    <row r="95" spans="2:14" x14ac:dyDescent="0.35">
      <c r="B95" s="47">
        <v>5125.8453949999985</v>
      </c>
      <c r="C95" s="32">
        <v>0.11933110929018592</v>
      </c>
      <c r="D95" s="32"/>
      <c r="E95" s="6">
        <v>1930.061363</v>
      </c>
      <c r="F95" s="32">
        <v>0.14368747277982435</v>
      </c>
      <c r="G95" s="32">
        <f t="shared" si="5"/>
        <v>0.38160432864312527</v>
      </c>
      <c r="I95" s="15">
        <f t="shared" si="3"/>
        <v>2.6557940038925065</v>
      </c>
      <c r="K95" s="50">
        <f t="shared" si="4"/>
        <v>-26.227321935293936</v>
      </c>
      <c r="L95" s="12" t="s">
        <v>129</v>
      </c>
      <c r="N95" s="37"/>
    </row>
    <row r="96" spans="2:14" x14ac:dyDescent="0.35">
      <c r="B96" s="47">
        <v>4841.0188929999995</v>
      </c>
      <c r="C96" s="32">
        <v>-5.233176892345795E-2</v>
      </c>
      <c r="D96" s="32"/>
      <c r="E96" s="6">
        <v>1858.54773</v>
      </c>
      <c r="F96" s="32">
        <v>-3.2403158288711181E-2</v>
      </c>
      <c r="G96" s="32">
        <f t="shared" si="5"/>
        <v>-8.4401545861036542E-2</v>
      </c>
      <c r="I96" s="15">
        <f t="shared" si="3"/>
        <v>2.6047320791702235</v>
      </c>
      <c r="K96" s="50">
        <f t="shared" si="4"/>
        <v>3.2069776937578593</v>
      </c>
      <c r="L96" s="12" t="s">
        <v>130</v>
      </c>
      <c r="N96" s="37"/>
    </row>
    <row r="97" spans="2:14" x14ac:dyDescent="0.35">
      <c r="B97" s="47">
        <v>4458.4560400000009</v>
      </c>
      <c r="C97" s="32">
        <v>-7.6262770765107013E-2</v>
      </c>
      <c r="D97" s="32"/>
      <c r="E97" s="6">
        <v>1720.1360350000004</v>
      </c>
      <c r="F97" s="32">
        <v>-7.3379518147532893E-2</v>
      </c>
      <c r="G97" s="32">
        <f t="shared" si="5"/>
        <v>-0.19019388539067353</v>
      </c>
      <c r="I97" s="15">
        <f t="shared" si="3"/>
        <v>2.591920609348783</v>
      </c>
      <c r="K97" s="50">
        <f t="shared" si="4"/>
        <v>11.393111462556652</v>
      </c>
      <c r="L97" s="12" t="s">
        <v>131</v>
      </c>
      <c r="N97" s="37"/>
    </row>
    <row r="98" spans="2:14" x14ac:dyDescent="0.35">
      <c r="B98" s="47">
        <v>5075.4996870000004</v>
      </c>
      <c r="C98" s="32">
        <v>0.14214276128466871</v>
      </c>
      <c r="D98" s="32"/>
      <c r="E98" s="6">
        <v>1937.3211739999999</v>
      </c>
      <c r="F98" s="32">
        <v>0.13092893112292375</v>
      </c>
      <c r="G98" s="32">
        <f t="shared" si="5"/>
        <v>0.34301475555629485</v>
      </c>
      <c r="I98" s="15">
        <f t="shared" si="3"/>
        <v>2.6198545471531611</v>
      </c>
      <c r="K98" s="50">
        <f t="shared" si="4"/>
        <v>-20.087199427162613</v>
      </c>
      <c r="L98" s="12" t="s">
        <v>132</v>
      </c>
      <c r="N98" s="37"/>
    </row>
    <row r="99" spans="2:14" x14ac:dyDescent="0.35">
      <c r="B99" s="47">
        <v>5569.4028019999987</v>
      </c>
      <c r="C99" s="32">
        <v>0.10116202295866143</v>
      </c>
      <c r="D99" s="32"/>
      <c r="E99" s="6">
        <v>2064.4770579999999</v>
      </c>
      <c r="F99" s="32">
        <v>6.8558015306269066E-2</v>
      </c>
      <c r="G99" s="32">
        <f t="shared" si="5"/>
        <v>0.1849510514377892</v>
      </c>
      <c r="I99" s="15">
        <f t="shared" si="3"/>
        <v>2.6977305368534634</v>
      </c>
      <c r="K99" s="50">
        <f t="shared" si="4"/>
        <v>-8.3789028479127765</v>
      </c>
      <c r="L99" s="12" t="s">
        <v>133</v>
      </c>
      <c r="N99" s="37"/>
    </row>
    <row r="100" spans="2:14" x14ac:dyDescent="0.35">
      <c r="B100" s="47">
        <v>5414.4077860000007</v>
      </c>
      <c r="C100" s="32">
        <v>-2.7191623356039134E-2</v>
      </c>
      <c r="D100" s="32"/>
      <c r="E100" s="6">
        <v>1923.1927930000002</v>
      </c>
      <c r="F100" s="32">
        <v>-6.5789278751090724E-2</v>
      </c>
      <c r="G100" s="32">
        <f t="shared" si="5"/>
        <v>-0.18521803139121371</v>
      </c>
      <c r="I100" s="15">
        <f t="shared" si="3"/>
        <v>2.8153224189001005</v>
      </c>
      <c r="K100" s="50">
        <f t="shared" si="4"/>
        <v>15.802640803517457</v>
      </c>
      <c r="L100" s="12" t="s">
        <v>134</v>
      </c>
      <c r="N100" s="37"/>
    </row>
    <row r="101" spans="2:14" x14ac:dyDescent="0.35">
      <c r="B101" s="47">
        <v>5663.4509350000008</v>
      </c>
      <c r="C101" s="32">
        <v>5.1753228417371372E-2</v>
      </c>
      <c r="D101" s="32"/>
      <c r="E101" s="6">
        <v>2115.6015420000003</v>
      </c>
      <c r="F101" s="32">
        <v>0.10559122039988038</v>
      </c>
      <c r="G101" s="32">
        <f t="shared" si="5"/>
        <v>0.28266697864861623</v>
      </c>
      <c r="I101" s="15">
        <f t="shared" si="3"/>
        <v>2.6769931967652156</v>
      </c>
      <c r="K101" s="50">
        <f t="shared" si="4"/>
        <v>-23.091375023124485</v>
      </c>
      <c r="L101" s="12" t="s">
        <v>135</v>
      </c>
      <c r="N101" s="37"/>
    </row>
    <row r="102" spans="2:14" x14ac:dyDescent="0.35">
      <c r="B102" s="47">
        <v>5466.8611539999993</v>
      </c>
      <c r="C102" s="32">
        <v>-3.2378698030498781E-2</v>
      </c>
      <c r="D102" s="32"/>
      <c r="E102" s="6">
        <v>2066.3421090000002</v>
      </c>
      <c r="F102" s="32">
        <v>-2.0990155194248721E-2</v>
      </c>
      <c r="G102" s="32">
        <f t="shared" si="5"/>
        <v>-5.5533042446394648E-2</v>
      </c>
      <c r="I102" s="15">
        <f t="shared" si="3"/>
        <v>2.6456708839204124</v>
      </c>
      <c r="K102" s="50">
        <f t="shared" si="4"/>
        <v>2.3154344415895869</v>
      </c>
      <c r="L102" s="12" t="s">
        <v>136</v>
      </c>
      <c r="N102" s="37"/>
    </row>
    <row r="103" spans="2:14" x14ac:dyDescent="0.35">
      <c r="B103" s="47">
        <v>5665.1511889999992</v>
      </c>
      <c r="C103" s="32">
        <v>3.7193400228782619E-2</v>
      </c>
      <c r="D103" s="32"/>
      <c r="E103" s="6">
        <v>2147.8086029999999</v>
      </c>
      <c r="F103" s="32">
        <v>4.203394884709228E-2</v>
      </c>
      <c r="G103" s="32">
        <f t="shared" si="5"/>
        <v>0.11087052866668771</v>
      </c>
      <c r="I103" s="15">
        <f t="shared" si="3"/>
        <v>2.6376424701377359</v>
      </c>
      <c r="K103" s="50">
        <f t="shared" si="4"/>
        <v>-7.3677128437905095</v>
      </c>
      <c r="L103" s="12" t="s">
        <v>137</v>
      </c>
      <c r="N103" s="37"/>
    </row>
    <row r="104" spans="2:14" x14ac:dyDescent="0.35">
      <c r="B104" s="47">
        <v>5716.5669470000012</v>
      </c>
      <c r="C104" s="32">
        <v>1.1063441167742456E-2</v>
      </c>
      <c r="D104" s="32"/>
      <c r="E104" s="6">
        <v>2140.252692</v>
      </c>
      <c r="F104" s="32">
        <v>3.9844985654980706E-3</v>
      </c>
      <c r="G104" s="32">
        <f t="shared" si="5"/>
        <v>1.0642506319480518E-2</v>
      </c>
      <c r="I104" s="15">
        <f t="shared" si="3"/>
        <v>2.6709775758571976</v>
      </c>
      <c r="K104" s="50">
        <f t="shared" si="4"/>
        <v>4.2093484826193767E-2</v>
      </c>
      <c r="L104" s="12" t="s">
        <v>138</v>
      </c>
      <c r="N104" s="37"/>
    </row>
    <row r="105" spans="2:14" x14ac:dyDescent="0.35">
      <c r="B105" s="47">
        <v>5490.6112219999995</v>
      </c>
      <c r="C105" s="32">
        <v>-3.5463168982143162E-2</v>
      </c>
      <c r="D105" s="32"/>
      <c r="E105" s="6">
        <v>2080.9752299999996</v>
      </c>
      <c r="F105" s="32">
        <v>-2.2589882029721776E-2</v>
      </c>
      <c r="G105" s="32">
        <f t="shared" si="5"/>
        <v>-5.9602948650208848E-2</v>
      </c>
      <c r="I105" s="15">
        <f t="shared" si="3"/>
        <v>2.6384798544670813</v>
      </c>
      <c r="K105" s="50">
        <f t="shared" si="4"/>
        <v>2.4139779668065686</v>
      </c>
      <c r="L105" s="12" t="s">
        <v>139</v>
      </c>
      <c r="N105" s="37"/>
    </row>
    <row r="106" spans="2:14" x14ac:dyDescent="0.35">
      <c r="B106" s="47">
        <v>5788.6064420000012</v>
      </c>
      <c r="C106" s="32">
        <v>5.6040815533579286E-2</v>
      </c>
      <c r="D106" s="32"/>
      <c r="E106" s="6">
        <v>2242.7680679999999</v>
      </c>
      <c r="F106" s="32">
        <v>8.2577716552268546E-2</v>
      </c>
      <c r="G106" s="32">
        <f t="shared" si="5"/>
        <v>0.2131338986052087</v>
      </c>
      <c r="I106" s="15">
        <f t="shared" si="3"/>
        <v>2.5810098353870452</v>
      </c>
      <c r="K106" s="50">
        <f t="shared" si="4"/>
        <v>-15.709308307162942</v>
      </c>
      <c r="L106" s="12" t="s">
        <v>140</v>
      </c>
      <c r="N106" s="37"/>
    </row>
    <row r="107" spans="2:14" x14ac:dyDescent="0.35">
      <c r="B107" s="47">
        <v>5754.5097840000008</v>
      </c>
      <c r="C107" s="32">
        <v>-3.4390647597372925E-3</v>
      </c>
      <c r="D107" s="32"/>
      <c r="E107" s="6">
        <v>2321.2975390000001</v>
      </c>
      <c r="F107" s="32">
        <v>4.2530869565492596E-2</v>
      </c>
      <c r="G107" s="32">
        <f t="shared" si="5"/>
        <v>0.10543426722542827</v>
      </c>
      <c r="I107" s="15">
        <f t="shared" si="3"/>
        <v>2.4790056799349411</v>
      </c>
      <c r="K107" s="50">
        <f t="shared" si="4"/>
        <v>-10.887333198516556</v>
      </c>
      <c r="L107" s="12" t="s">
        <v>141</v>
      </c>
      <c r="N107" s="37"/>
    </row>
    <row r="108" spans="2:14" x14ac:dyDescent="0.35">
      <c r="B108" s="47">
        <v>5689.5143280000011</v>
      </c>
      <c r="C108" s="32">
        <v>-9.8046711310812371E-3</v>
      </c>
      <c r="D108" s="32"/>
      <c r="E108" s="6">
        <v>2273.3899599999995</v>
      </c>
      <c r="F108" s="32">
        <v>-1.978033815154007E-2</v>
      </c>
      <c r="G108" s="32">
        <f t="shared" si="5"/>
        <v>-4.9503393305155755E-2</v>
      </c>
      <c r="I108" s="15">
        <f t="shared" si="3"/>
        <v>2.5026565737098627</v>
      </c>
      <c r="K108" s="50">
        <f t="shared" si="4"/>
        <v>3.9698722174074517</v>
      </c>
      <c r="L108" s="12" t="s">
        <v>142</v>
      </c>
      <c r="N108" s="37"/>
    </row>
    <row r="109" spans="2:14" x14ac:dyDescent="0.35">
      <c r="B109" s="47">
        <v>5314.5757400000002</v>
      </c>
      <c r="C109" s="32">
        <v>-6.459691789979663E-2</v>
      </c>
      <c r="D109" s="32"/>
      <c r="E109" s="6">
        <v>2149.1206080000002</v>
      </c>
      <c r="F109" s="32">
        <v>-5.3156009665160361E-2</v>
      </c>
      <c r="G109" s="32">
        <f t="shared" si="5"/>
        <v>-0.13144987691712962</v>
      </c>
      <c r="I109" s="15">
        <f t="shared" si="3"/>
        <v>2.4729071603597967</v>
      </c>
      <c r="K109" s="50">
        <f t="shared" si="4"/>
        <v>6.6852959017332987</v>
      </c>
      <c r="L109" s="12" t="s">
        <v>143</v>
      </c>
      <c r="N109" s="37"/>
    </row>
    <row r="110" spans="2:14" x14ac:dyDescent="0.35">
      <c r="B110" s="47">
        <v>5135.344016</v>
      </c>
      <c r="C110" s="32">
        <v>-2.9662809751713287E-2</v>
      </c>
      <c r="D110" s="32"/>
      <c r="E110" s="6">
        <v>2079.4935310000001</v>
      </c>
      <c r="F110" s="32">
        <v>-2.9884267914646618E-2</v>
      </c>
      <c r="G110" s="32">
        <f t="shared" si="5"/>
        <v>-7.3799698878708034E-2</v>
      </c>
      <c r="I110" s="15">
        <f t="shared" si="3"/>
        <v>2.469516706565797</v>
      </c>
      <c r="K110" s="50">
        <f t="shared" si="4"/>
        <v>4.4136889126994747</v>
      </c>
      <c r="L110" s="12" t="s">
        <v>144</v>
      </c>
      <c r="N110" s="37"/>
    </row>
    <row r="111" spans="2:14" x14ac:dyDescent="0.35">
      <c r="B111" s="47">
        <v>5714.7119599999996</v>
      </c>
      <c r="C111" s="32">
        <v>0.11850378352865965</v>
      </c>
      <c r="D111" s="32"/>
      <c r="E111" s="6">
        <v>2312.9379829999998</v>
      </c>
      <c r="F111" s="32">
        <v>0.11460932734892619</v>
      </c>
      <c r="G111" s="32">
        <f t="shared" si="5"/>
        <v>0.28317200830389216</v>
      </c>
      <c r="I111" s="15">
        <f t="shared" si="3"/>
        <v>2.4707588365978252</v>
      </c>
      <c r="K111" s="50">
        <f t="shared" si="4"/>
        <v>-16.466822477523252</v>
      </c>
      <c r="L111" s="12" t="s">
        <v>145</v>
      </c>
      <c r="N111" s="37"/>
    </row>
    <row r="112" spans="2:14" x14ac:dyDescent="0.35">
      <c r="B112" s="47">
        <v>5986.1698459999998</v>
      </c>
      <c r="C112" s="32">
        <v>5.2877840303656463E-2</v>
      </c>
      <c r="D112" s="32"/>
      <c r="E112" s="6">
        <v>2462.8453880000002</v>
      </c>
      <c r="F112" s="32">
        <v>6.8456748384488633E-2</v>
      </c>
      <c r="G112" s="32">
        <f t="shared" si="5"/>
        <v>0.16639035683324632</v>
      </c>
      <c r="I112" s="15">
        <f t="shared" si="3"/>
        <v>2.4305910046838877</v>
      </c>
      <c r="K112" s="50">
        <f t="shared" si="4"/>
        <v>-11.351251652958986</v>
      </c>
      <c r="L112" s="12" t="s">
        <v>146</v>
      </c>
      <c r="N112" s="37"/>
    </row>
    <row r="113" spans="2:14" x14ac:dyDescent="0.35">
      <c r="B113" s="47">
        <v>6023.6872789999998</v>
      </c>
      <c r="C113" s="32">
        <v>8.3633814227815299E-3</v>
      </c>
      <c r="D113" s="32"/>
      <c r="E113" s="6">
        <v>2559.1650320000003</v>
      </c>
      <c r="F113" s="32">
        <v>4.1266395266491347E-2</v>
      </c>
      <c r="G113" s="32">
        <f t="shared" si="5"/>
        <v>9.7131625787605591E-2</v>
      </c>
      <c r="I113" s="15">
        <f t="shared" si="3"/>
        <v>2.3537705476901025</v>
      </c>
      <c r="K113" s="50">
        <f t="shared" si="4"/>
        <v>-8.8768244364824049</v>
      </c>
      <c r="L113" s="12" t="s">
        <v>148</v>
      </c>
      <c r="N113" s="37"/>
    </row>
    <row r="114" spans="2:14" x14ac:dyDescent="0.35">
      <c r="B114" s="47">
        <v>6252.1440840000005</v>
      </c>
      <c r="C114" s="32">
        <v>3.9789979059682623E-2</v>
      </c>
      <c r="D114" s="34"/>
      <c r="E114" s="6">
        <v>2581.7591370000005</v>
      </c>
      <c r="F114" s="32">
        <v>1.1459759531491172E-2</v>
      </c>
      <c r="G114" s="32">
        <f t="shared" si="5"/>
        <v>2.7751646825633039E-2</v>
      </c>
      <c r="I114" s="15">
        <f t="shared" si="3"/>
        <v>2.4216604850539936</v>
      </c>
      <c r="K114" s="50">
        <f t="shared" si="4"/>
        <v>1.2038332234049585</v>
      </c>
      <c r="L114" s="12" t="s">
        <v>149</v>
      </c>
      <c r="N114" s="37"/>
    </row>
    <row r="115" spans="2:14" x14ac:dyDescent="0.35">
      <c r="B115" s="47">
        <v>6437.9637280000006</v>
      </c>
      <c r="C115" s="32">
        <v>3.1587950430649644E-2</v>
      </c>
      <c r="E115" s="6">
        <v>2670.5555439999994</v>
      </c>
      <c r="F115" s="32">
        <v>3.6960834754337354E-2</v>
      </c>
      <c r="G115" s="32">
        <f t="shared" si="5"/>
        <v>8.9102252166085541E-2</v>
      </c>
      <c r="I115" s="15">
        <f t="shared" si="3"/>
        <v>2.410720773984397</v>
      </c>
      <c r="K115" s="50">
        <f t="shared" si="4"/>
        <v>-5.7514301735435893</v>
      </c>
      <c r="L115" s="12" t="s">
        <v>150</v>
      </c>
      <c r="N115" s="37"/>
    </row>
    <row r="116" spans="2:14" x14ac:dyDescent="0.35">
      <c r="B116" s="48">
        <v>6011.3082830000003</v>
      </c>
      <c r="C116" s="34">
        <v>-6.4512641382735117E-2</v>
      </c>
      <c r="E116" s="8">
        <v>2488.23999</v>
      </c>
      <c r="F116" s="34">
        <v>-6.7161581296548159E-2</v>
      </c>
      <c r="G116" s="34">
        <f t="shared" si="5"/>
        <v>-0.16225483537354363</v>
      </c>
      <c r="I116" s="16">
        <f t="shared" si="3"/>
        <v>2.4158876584087055</v>
      </c>
      <c r="K116" s="50">
        <f t="shared" si="4"/>
        <v>9.7742193990808506</v>
      </c>
      <c r="L116" s="13" t="s">
        <v>151</v>
      </c>
    </row>
  </sheetData>
  <mergeCells count="3">
    <mergeCell ref="B3:C3"/>
    <mergeCell ref="K3:L3"/>
    <mergeCell ref="E3:G3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9c742c4-e61c-4fa5-be89-a3cb566a80d1}" enabled="0" method="" siteId="{79c742c4-e61c-4fa5-be89-a3cb566a80d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Liquid Portfolio</vt:lpstr>
      <vt:lpstr>Illiquid Portfolio</vt:lpstr>
      <vt:lpstr>Liquidity Premium </vt:lpstr>
      <vt:lpstr>Profitable Portfolio</vt:lpstr>
      <vt:lpstr>Unprofitable Portfolio</vt:lpstr>
      <vt:lpstr>ROE Premium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Fortner</dc:creator>
  <cp:lastModifiedBy>Jackson Fortner</cp:lastModifiedBy>
  <dcterms:created xsi:type="dcterms:W3CDTF">2024-04-22T20:47:43Z</dcterms:created>
  <dcterms:modified xsi:type="dcterms:W3CDTF">2024-05-03T22:36:00Z</dcterms:modified>
</cp:coreProperties>
</file>