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c93575ea7536cf/GradResearch/Introduction_Data_Science/"/>
    </mc:Choice>
  </mc:AlternateContent>
  <xr:revisionPtr revIDLastSave="22" documentId="8_{5B8C2EE1-4429-404D-820F-D3CE71BE55F4}" xr6:coauthVersionLast="45" xr6:coauthVersionMax="45" xr10:uidLastSave="{98393D1A-76F2-D049-AF78-E1EE072F8D6C}"/>
  <bookViews>
    <workbookView xWindow="380" yWindow="460" windowWidth="28040" windowHeight="16780" xr2:uid="{24456635-3A77-844D-9B80-C4F265023576}"/>
  </bookViews>
  <sheets>
    <sheet name="Sheet1" sheetId="1" r:id="rId1"/>
  </sheets>
  <definedNames>
    <definedName name="_xlchart.v1.4" hidden="1">Sheet1!$A$1</definedName>
    <definedName name="_xlchart.v1.5" hidden="1">Sheet1!$A$2:$A$28</definedName>
    <definedName name="_xlchart.v1.6" hidden="1">Sheet1!$B$1</definedName>
    <definedName name="_xlchart.v1.7" hidden="1">Sheet1!$B$2:$B$28</definedName>
    <definedName name="_xlchart.v2.0" hidden="1">Sheet1!$A$1</definedName>
    <definedName name="_xlchart.v2.1" hidden="1">Sheet1!$A$2:$A$28</definedName>
    <definedName name="_xlchart.v2.2" hidden="1">Sheet1!$B$1</definedName>
    <definedName name="_xlchart.v2.3" hidden="1">Sheet1!$B$2:$B$28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  <c r="G15" i="1"/>
  <c r="G16" i="1"/>
  <c r="G17" i="1"/>
  <c r="G18" i="1"/>
  <c r="G19" i="1"/>
  <c r="G14" i="1"/>
  <c r="G26" i="1"/>
  <c r="G27" i="1"/>
  <c r="G28" i="1"/>
  <c r="G29" i="1"/>
  <c r="G30" i="1"/>
  <c r="G31" i="1"/>
  <c r="G25" i="1"/>
  <c r="F15" i="1"/>
  <c r="F16" i="1"/>
  <c r="F17" i="1"/>
  <c r="F18" i="1"/>
  <c r="F19" i="1"/>
  <c r="F14" i="1"/>
  <c r="F26" i="1"/>
  <c r="F27" i="1"/>
  <c r="F28" i="1"/>
  <c r="F29" i="1"/>
  <c r="F30" i="1"/>
  <c r="F31" i="1"/>
  <c r="F25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F22" i="1" s="1" a="1"/>
  <c r="F22" i="1" s="1"/>
  <c r="E14" i="1"/>
  <c r="D14" i="1"/>
  <c r="B14" i="1"/>
  <c r="G22" i="1" s="1" a="1"/>
  <c r="G22" i="1" s="1"/>
  <c r="E26" i="1"/>
  <c r="E27" i="1"/>
  <c r="E28" i="1"/>
  <c r="E29" i="1"/>
  <c r="E30" i="1"/>
  <c r="E31" i="1"/>
  <c r="E25" i="1"/>
  <c r="D26" i="1"/>
  <c r="D27" i="1"/>
  <c r="D28" i="1"/>
  <c r="D29" i="1"/>
  <c r="D30" i="1"/>
  <c r="D31" i="1"/>
  <c r="D25" i="1"/>
  <c r="C26" i="1"/>
  <c r="C27" i="1"/>
  <c r="C28" i="1"/>
  <c r="C29" i="1"/>
  <c r="C30" i="1"/>
  <c r="C31" i="1"/>
  <c r="C25" i="1"/>
  <c r="B26" i="1"/>
  <c r="B27" i="1"/>
  <c r="B28" i="1"/>
  <c r="B29" i="1"/>
  <c r="B30" i="1"/>
  <c r="B31" i="1"/>
  <c r="B25" i="1"/>
  <c r="D33" i="1" s="1" a="1"/>
  <c r="D33" i="1" s="1"/>
  <c r="C22" i="1" l="1" a="1"/>
  <c r="C22" i="1" s="1"/>
  <c r="E22" i="1" a="1"/>
  <c r="E22" i="1" s="1"/>
  <c r="C33" i="1" a="1"/>
  <c r="C33" i="1" s="1"/>
  <c r="G33" i="1" a="1"/>
  <c r="G33" i="1" s="1"/>
  <c r="F33" i="1" a="1"/>
  <c r="F33" i="1" s="1"/>
  <c r="D22" i="1" a="1"/>
  <c r="D22" i="1" s="1"/>
  <c r="E33" i="1" a="1"/>
  <c r="E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<sst xmlns="http://schemas.openxmlformats.org/spreadsheetml/2006/main" count="19" uniqueCount="11">
  <si>
    <t>X</t>
  </si>
  <si>
    <t>Y</t>
  </si>
  <si>
    <t>Let's use the models to make some predictions</t>
  </si>
  <si>
    <t>X_new</t>
  </si>
  <si>
    <t>x^2</t>
  </si>
  <si>
    <t>x^3</t>
  </si>
  <si>
    <t>x^4</t>
  </si>
  <si>
    <t>x^5</t>
  </si>
  <si>
    <t>Actual</t>
  </si>
  <si>
    <t>RMSE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</si>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</sst>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242729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2720325659375428"/>
                  <c:y val="0.577747263299404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-2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2.0767853859911591</c:v>
                </c:pt>
                <c:pt idx="1">
                  <c:v>4.6241043074876993</c:v>
                </c:pt>
                <c:pt idx="2">
                  <c:v>6.6808458090315819</c:v>
                </c:pt>
                <c:pt idx="3">
                  <c:v>8.1430350581565136</c:v>
                </c:pt>
                <c:pt idx="4">
                  <c:v>10.406123983845745</c:v>
                </c:pt>
                <c:pt idx="5">
                  <c:v>12.705713949012994</c:v>
                </c:pt>
                <c:pt idx="6">
                  <c:v>14.47266561788914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F-1244-9F8E-195D3D3AF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373344"/>
        <c:axId val="1831374976"/>
      </c:scatterChart>
      <c:valAx>
        <c:axId val="183137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374976"/>
        <c:crosses val="autoZero"/>
        <c:crossBetween val="midCat"/>
      </c:valAx>
      <c:valAx>
        <c:axId val="183137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37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0</xdr:row>
      <xdr:rowOff>76200</xdr:rowOff>
    </xdr:from>
    <xdr:to>
      <xdr:col>16</xdr:col>
      <xdr:colOff>292100</xdr:colOff>
      <xdr:row>33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7E2BDE-666D-DC45-991E-473F23481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FF9D-9F69-6B48-95C5-8FE7A87F0766}">
  <dimension ref="A1:G44"/>
  <sheetViews>
    <sheetView tabSelected="1" workbookViewId="0">
      <selection activeCell="D7" sqref="D7"/>
    </sheetView>
  </sheetViews>
  <sheetFormatPr baseColWidth="10" defaultRowHeight="16"/>
  <sheetData>
    <row r="1" spans="1:7">
      <c r="A1" t="s">
        <v>0</v>
      </c>
      <c r="B1" t="s">
        <v>1</v>
      </c>
    </row>
    <row r="2" spans="1:7">
      <c r="A2">
        <v>-2</v>
      </c>
      <c r="B2">
        <v>2.0767853859911591</v>
      </c>
    </row>
    <row r="3" spans="1:7">
      <c r="A3">
        <v>0</v>
      </c>
      <c r="B3">
        <v>4.6241043074876993</v>
      </c>
    </row>
    <row r="4" spans="1:7">
      <c r="A4">
        <v>2</v>
      </c>
      <c r="B4">
        <v>6.6808458090315819</v>
      </c>
    </row>
    <row r="5" spans="1:7">
      <c r="A5">
        <v>4</v>
      </c>
      <c r="B5">
        <v>8.1430350581565136</v>
      </c>
    </row>
    <row r="6" spans="1:7">
      <c r="A6">
        <v>6</v>
      </c>
      <c r="B6">
        <v>10.406123983845745</v>
      </c>
    </row>
    <row r="7" spans="1:7">
      <c r="A7">
        <v>8</v>
      </c>
      <c r="B7">
        <v>12.705713949012994</v>
      </c>
    </row>
    <row r="8" spans="1:7">
      <c r="A8">
        <v>10</v>
      </c>
      <c r="B8">
        <v>14.47266561788914</v>
      </c>
    </row>
    <row r="11" spans="1:7">
      <c r="A11" t="s">
        <v>2</v>
      </c>
    </row>
    <row r="13" spans="1:7">
      <c r="A13" t="s">
        <v>3</v>
      </c>
      <c r="B13" t="s">
        <v>8</v>
      </c>
      <c r="C13" t="s">
        <v>10</v>
      </c>
      <c r="D13" t="s">
        <v>4</v>
      </c>
      <c r="E13" t="s">
        <v>5</v>
      </c>
      <c r="F13" t="s">
        <v>6</v>
      </c>
      <c r="G13" t="s">
        <v>7</v>
      </c>
    </row>
    <row r="14" spans="1:7">
      <c r="A14">
        <v>-2</v>
      </c>
      <c r="B14">
        <f>4+A14</f>
        <v>2</v>
      </c>
      <c r="C14">
        <f>1.0192*A14+4.3673</f>
        <v>2.3289</v>
      </c>
      <c r="D14">
        <f>(-0.0032*(A14^2)+(1.0451*A14)+4.3673)</f>
        <v>2.2643000000000004</v>
      </c>
      <c r="E14">
        <f>(0.002*A14^3)-(0.0278*A14^2)+(1.086*A14)+4.4655</f>
        <v>2.1662999999999997</v>
      </c>
      <c r="F14">
        <f>-(0.0014*A14^4)+(0.0237*A14^3)-(0.1059*A14^2)+(1.0179*A14)+4.7253</f>
        <v>2.0538999999999996</v>
      </c>
      <c r="G14">
        <f>(-0.0002*A14^5)+(0.002*A14^4)+(0.0044*A14^3)-(0.0923*A14^2)+(1.1132*A14)+4.6632</f>
        <v>2.0707999999999998</v>
      </c>
    </row>
    <row r="15" spans="1:7">
      <c r="A15">
        <v>0</v>
      </c>
      <c r="B15">
        <f t="shared" ref="B15:B19" si="0">4+A15</f>
        <v>4</v>
      </c>
      <c r="C15">
        <f t="shared" ref="C15:C19" si="1">1.0192*A15+4.3673</f>
        <v>4.3673000000000002</v>
      </c>
      <c r="D15">
        <f t="shared" ref="D15:D19" si="2">(-0.0032*(A15^2)+(1.0451*A15)+4.3673)</f>
        <v>4.3673000000000002</v>
      </c>
      <c r="E15">
        <f t="shared" ref="E15:E19" si="3">(0.002*A15^3)-(0.0278*A15^2)+(1.086*A15)+4.4655</f>
        <v>4.4654999999999996</v>
      </c>
      <c r="F15">
        <f t="shared" ref="F15:F19" si="4">-(0.0014*A15^4)+(0.0237*A15^3)-(0.1059*A15^2)+(1.0179*A15)+4.7253</f>
        <v>4.7252999999999998</v>
      </c>
      <c r="G15">
        <f t="shared" ref="G15:G19" si="5">(-0.0002*A15^5)+(0.002*A15^4)+(0.0044*A15^3)-(0.0923*A15^2)+(1.1132*A15)+4.6632</f>
        <v>4.6631999999999998</v>
      </c>
    </row>
    <row r="16" spans="1:7">
      <c r="A16">
        <v>2</v>
      </c>
      <c r="B16">
        <f t="shared" si="0"/>
        <v>6</v>
      </c>
      <c r="C16">
        <f t="shared" si="1"/>
        <v>6.4057000000000004</v>
      </c>
      <c r="D16">
        <f t="shared" si="2"/>
        <v>6.4447000000000001</v>
      </c>
      <c r="E16">
        <f t="shared" si="3"/>
        <v>6.5422999999999991</v>
      </c>
      <c r="F16">
        <f t="shared" si="4"/>
        <v>6.5046999999999997</v>
      </c>
      <c r="G16">
        <f t="shared" si="5"/>
        <v>6.5811999999999999</v>
      </c>
    </row>
    <row r="17" spans="1:7">
      <c r="A17">
        <v>4</v>
      </c>
      <c r="B17">
        <f t="shared" si="0"/>
        <v>8</v>
      </c>
      <c r="C17">
        <f t="shared" si="1"/>
        <v>8.4441000000000006</v>
      </c>
      <c r="D17">
        <f t="shared" si="2"/>
        <v>8.4965000000000011</v>
      </c>
      <c r="E17">
        <f t="shared" si="3"/>
        <v>8.4926999999999992</v>
      </c>
      <c r="F17">
        <f t="shared" si="4"/>
        <v>8.2608999999999995</v>
      </c>
      <c r="G17">
        <f t="shared" si="5"/>
        <v>8.2279999999999998</v>
      </c>
    </row>
    <row r="18" spans="1:7">
      <c r="A18">
        <v>6</v>
      </c>
      <c r="B18">
        <f t="shared" si="0"/>
        <v>10</v>
      </c>
      <c r="C18">
        <f t="shared" si="1"/>
        <v>10.482500000000002</v>
      </c>
      <c r="D18">
        <f t="shared" si="2"/>
        <v>10.5227</v>
      </c>
      <c r="E18">
        <f t="shared" si="3"/>
        <v>10.412700000000001</v>
      </c>
      <c r="F18">
        <f t="shared" si="4"/>
        <v>10.325099999999999</v>
      </c>
      <c r="G18">
        <f t="shared" si="5"/>
        <v>10.0068</v>
      </c>
    </row>
    <row r="19" spans="1:7">
      <c r="A19">
        <v>8</v>
      </c>
      <c r="B19">
        <f t="shared" si="0"/>
        <v>12</v>
      </c>
      <c r="C19">
        <f t="shared" si="1"/>
        <v>12.520900000000001</v>
      </c>
      <c r="D19">
        <f t="shared" si="2"/>
        <v>12.523299999999999</v>
      </c>
      <c r="E19">
        <f t="shared" si="3"/>
        <v>12.398299999999999</v>
      </c>
      <c r="F19">
        <f t="shared" si="4"/>
        <v>12.4909</v>
      </c>
      <c r="G19">
        <f t="shared" si="5"/>
        <v>11.5528</v>
      </c>
    </row>
    <row r="22" spans="1:7" ht="17">
      <c r="B22" t="s">
        <v>9</v>
      </c>
      <c r="C22" s="1" cm="1">
        <f t="array" ref="C22">SQRT(SUMSQ($B$14:$B$20-C14:C20)/COUNTA($B$14:$B$20))</f>
        <v>0.42993116890962979</v>
      </c>
      <c r="D22" s="1" cm="1">
        <f t="array" ref="D22">SQRT(SUMSQ($B$14:$B$20-D14:D20)/COUNTA($B$14:$B$20))</f>
        <v>0.44648484483425277</v>
      </c>
      <c r="E22" s="1" cm="1">
        <f t="array" ref="E22">SQRT(SUMSQ($B$14:$B$20-E14:E20)/COUNTA($B$14:$B$20))</f>
        <v>0.43014584735877626</v>
      </c>
      <c r="F22" s="1" cm="1">
        <f t="array" ref="F22">SQRT(SUMSQ($B$14:$B$20-F14:F20)/COUNTA($B$14:$B$20))</f>
        <v>0.44692076478946435</v>
      </c>
      <c r="G22" s="1" cm="1">
        <f t="array" ref="G22">SQRT(SUMSQ($B$14:$B$20-G14:G20)/COUNTA($B$14:$B$20))</f>
        <v>0.41526264781059546</v>
      </c>
    </row>
    <row r="24" spans="1:7">
      <c r="A24" t="s">
        <v>3</v>
      </c>
      <c r="B24" t="s">
        <v>8</v>
      </c>
      <c r="C24" t="s">
        <v>10</v>
      </c>
      <c r="D24" t="s">
        <v>4</v>
      </c>
      <c r="E24" t="s">
        <v>5</v>
      </c>
      <c r="F24" t="s">
        <v>6</v>
      </c>
      <c r="G24" t="s">
        <v>7</v>
      </c>
    </row>
    <row r="25" spans="1:7">
      <c r="A25">
        <v>-10</v>
      </c>
      <c r="B25">
        <f>4+A25</f>
        <v>-6</v>
      </c>
      <c r="C25">
        <f>1.0192*A25+4.3673</f>
        <v>-5.8247</v>
      </c>
      <c r="D25">
        <f>(-0.0032*(A25^2)+(1.0451*A25)+4.3673)</f>
        <v>-6.4036999999999988</v>
      </c>
      <c r="E25">
        <f>(0.002*A25^3)-(0.0278*A25^2)+(1.086*A25)+4.4655</f>
        <v>-11.174500000000002</v>
      </c>
      <c r="F25">
        <f>-(0.0014*A25^4)+(0.0237*A25^3)-(0.1059*A25^2)+(1.0179*A25)+4.7253</f>
        <v>-53.743700000000011</v>
      </c>
      <c r="G25">
        <f>(-0.0002*A25^5)+(0.002*A25^4)+(0.0044*A25^3)-(0.0923*A25^2)+(1.1132*A25)+4.6632</f>
        <v>19.901200000000003</v>
      </c>
    </row>
    <row r="26" spans="1:7">
      <c r="A26">
        <v>-8</v>
      </c>
      <c r="B26">
        <f t="shared" ref="B26:B31" si="6">4+A26</f>
        <v>-4</v>
      </c>
      <c r="C26">
        <f t="shared" ref="C26:C31" si="7">1.0192*A26+4.3673</f>
        <v>-3.7863000000000007</v>
      </c>
      <c r="D26">
        <f t="shared" ref="D26:D31" si="8">(-0.0032*(A26^2)+(1.0451*A26)+4.3673)</f>
        <v>-4.1982999999999997</v>
      </c>
      <c r="E26">
        <f t="shared" ref="E26:E31" si="9">(0.002*A26^3)-(0.0278*A26^2)+(1.086*A26)+4.4655</f>
        <v>-7.0257000000000014</v>
      </c>
      <c r="F26">
        <f t="shared" ref="F26:F31" si="10">-(0.0014*A26^4)+(0.0237*A26^3)-(0.1059*A26^2)+(1.0179*A26)+4.7253</f>
        <v>-28.064299999999999</v>
      </c>
      <c r="G26">
        <f t="shared" ref="G26:G31" si="11">(-0.0002*A26^5)+(0.002*A26^4)+(0.0044*A26^3)-(0.0923*A26^2)+(1.1132*A26)+4.6632</f>
        <v>2.3431999999999995</v>
      </c>
    </row>
    <row r="27" spans="1:7">
      <c r="A27">
        <v>-6</v>
      </c>
      <c r="B27">
        <f t="shared" si="6"/>
        <v>-2</v>
      </c>
      <c r="C27">
        <f t="shared" si="7"/>
        <v>-1.7479000000000005</v>
      </c>
      <c r="D27">
        <f t="shared" si="8"/>
        <v>-2.0184999999999995</v>
      </c>
      <c r="E27">
        <f t="shared" si="9"/>
        <v>-3.4833000000000007</v>
      </c>
      <c r="F27">
        <f t="shared" si="10"/>
        <v>-12.1281</v>
      </c>
      <c r="G27">
        <f t="shared" si="11"/>
        <v>-2.1420000000000003</v>
      </c>
    </row>
    <row r="28" spans="1:7">
      <c r="A28">
        <v>-4</v>
      </c>
      <c r="B28">
        <f t="shared" si="6"/>
        <v>0</v>
      </c>
      <c r="C28">
        <f t="shared" si="7"/>
        <v>0.29049999999999976</v>
      </c>
      <c r="D28">
        <f t="shared" si="8"/>
        <v>0.13570000000000082</v>
      </c>
      <c r="E28">
        <f t="shared" si="9"/>
        <v>-0.4513000000000007</v>
      </c>
      <c r="F28">
        <f t="shared" si="10"/>
        <v>-2.9158999999999997</v>
      </c>
      <c r="G28">
        <f t="shared" si="11"/>
        <v>-0.83119999999999994</v>
      </c>
    </row>
    <row r="29" spans="1:7">
      <c r="A29">
        <v>12</v>
      </c>
      <c r="B29">
        <f t="shared" si="6"/>
        <v>16</v>
      </c>
      <c r="C29">
        <f t="shared" si="7"/>
        <v>16.597700000000003</v>
      </c>
      <c r="D29">
        <f t="shared" si="8"/>
        <v>16.447699999999998</v>
      </c>
      <c r="E29">
        <f t="shared" si="9"/>
        <v>16.950299999999999</v>
      </c>
      <c r="F29">
        <f t="shared" si="10"/>
        <v>13.613699999999994</v>
      </c>
      <c r="G29">
        <f t="shared" si="11"/>
        <v>4.0391999999999975</v>
      </c>
    </row>
    <row r="30" spans="1:7">
      <c r="A30">
        <v>14</v>
      </c>
      <c r="B30">
        <f t="shared" si="6"/>
        <v>18</v>
      </c>
      <c r="C30">
        <f t="shared" si="7"/>
        <v>18.636100000000003</v>
      </c>
      <c r="D30">
        <f t="shared" si="8"/>
        <v>18.371499999999997</v>
      </c>
      <c r="E30">
        <f t="shared" si="9"/>
        <v>19.7087</v>
      </c>
      <c r="F30">
        <f t="shared" si="10"/>
        <v>9.469899999999992</v>
      </c>
      <c r="G30">
        <f t="shared" si="11"/>
        <v>-16.501999999999999</v>
      </c>
    </row>
    <row r="31" spans="1:7">
      <c r="A31">
        <v>16</v>
      </c>
      <c r="B31">
        <f t="shared" si="6"/>
        <v>20</v>
      </c>
      <c r="C31">
        <f t="shared" si="7"/>
        <v>20.674500000000002</v>
      </c>
      <c r="D31">
        <f t="shared" si="8"/>
        <v>20.2697</v>
      </c>
      <c r="E31">
        <f t="shared" si="9"/>
        <v>22.916699999999999</v>
      </c>
      <c r="F31">
        <f t="shared" si="10"/>
        <v>-0.77390000000000203</v>
      </c>
      <c r="G31">
        <f t="shared" si="11"/>
        <v>-61.775199999999998</v>
      </c>
    </row>
    <row r="33" spans="2:7" ht="17">
      <c r="B33" t="s">
        <v>9</v>
      </c>
      <c r="C33" s="1" cm="1">
        <f t="array" ref="C33">SQRT(SUMSQ($B$25:$B$31-C25:C31)/COUNTA($B$25:$B$31))</f>
        <v>0.45374020099612211</v>
      </c>
      <c r="D33" s="1" cm="1">
        <f t="array" ref="D33">SQRT(SUMSQ($B$25:$B$31-D25:D31)/COUNTA($B$25:$B$31))</f>
        <v>0.3005326105433474</v>
      </c>
      <c r="E33" s="1" cm="1">
        <f t="array" ref="E33">SQRT(SUMSQ($B$25:$B$31-E25:E31)/COUNTA($B$25:$B$31))</f>
        <v>2.6903007264191547</v>
      </c>
      <c r="F33" s="1" cm="1">
        <f t="array" ref="F33">SQRT(SUMSQ($B$25:$B$31-F25:F31)/COUNTA($B$25:$B$31))</f>
        <v>22.295560933929689</v>
      </c>
      <c r="G33" s="1" cm="1">
        <f t="array" ref="G33">SQRT(SUMSQ($B$25:$B$31-G25:G31)/COUNTA($B$25:$B$31))</f>
        <v>35.319867903004877</v>
      </c>
    </row>
    <row r="44" spans="2:7" ht="17">
      <c r="C44" s="1"/>
      <c r="D44" s="1"/>
      <c r="E44" s="1"/>
      <c r="F44" s="1"/>
      <c r="G4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Jack</dc:creator>
  <cp:lastModifiedBy>Jack Francis</cp:lastModifiedBy>
  <dcterms:created xsi:type="dcterms:W3CDTF">2020-06-12T19:58:20Z</dcterms:created>
  <dcterms:modified xsi:type="dcterms:W3CDTF">2020-06-12T22:02:57Z</dcterms:modified>
</cp:coreProperties>
</file>