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lv\Downloads\"/>
    </mc:Choice>
  </mc:AlternateContent>
  <xr:revisionPtr revIDLastSave="0" documentId="13_ncr:40009_{E56B647B-0FE1-4144-ADC4-5F4FDCFDBDC8}" xr6:coauthVersionLast="47" xr6:coauthVersionMax="47" xr10:uidLastSave="{00000000-0000-0000-0000-000000000000}"/>
  <bookViews>
    <workbookView xWindow="4695" yWindow="1695" windowWidth="21600" windowHeight="11385"/>
  </bookViews>
  <sheets>
    <sheet name="child_mortality" sheetId="1" r:id="rId1"/>
  </sheets>
  <calcPr calcId="0"/>
</workbook>
</file>

<file path=xl/calcChain.xml><?xml version="1.0" encoding="utf-8"?>
<calcChain xmlns="http://schemas.openxmlformats.org/spreadsheetml/2006/main">
  <c r="Q22" i="1" l="1"/>
  <c r="Q17" i="1" s="1"/>
  <c r="Q9" i="1" s="1"/>
  <c r="R6" i="1"/>
  <c r="R16" i="1" s="1"/>
  <c r="M2" i="1" a="1"/>
  <c r="M2" i="1" s="1"/>
  <c r="K2" i="1" a="1"/>
  <c r="K2" i="1" s="1"/>
  <c r="I2" i="1" a="1"/>
  <c r="I2" i="1" s="1"/>
  <c r="B22" i="1"/>
  <c r="B17" i="1" s="1"/>
  <c r="B9" i="1" s="1"/>
  <c r="C14" i="1"/>
  <c r="D6" i="1"/>
  <c r="D16" i="1" l="1"/>
  <c r="C19" i="1"/>
  <c r="C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<sst xmlns="http://schemas.openxmlformats.org/spreadsheetml/2006/main" count="10" uniqueCount="7">
  <si>
    <t>Neonatal mortality rate</t>
  </si>
  <si>
    <t>Infant mortality rate</t>
  </si>
  <si>
    <t>Year</t>
  </si>
  <si>
    <t>Under-five mortality rate</t>
  </si>
  <si>
    <t>Likert scale</t>
  </si>
  <si>
    <t>Neo Likert Scale</t>
  </si>
  <si>
    <t>Infant Likert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</si>
</sst>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S1" sqref="S1"/>
    </sheetView>
  </sheetViews>
  <sheetFormatPr defaultRowHeight="15" x14ac:dyDescent="0.25"/>
  <sheetData>
    <row r="1" spans="1:18" x14ac:dyDescent="0.25">
      <c r="A1" t="s">
        <v>2</v>
      </c>
      <c r="B1" t="s">
        <v>3</v>
      </c>
      <c r="C1" t="s">
        <v>1</v>
      </c>
      <c r="D1" t="s">
        <v>0</v>
      </c>
      <c r="I1" t="s">
        <v>5</v>
      </c>
      <c r="M1" t="s">
        <v>6</v>
      </c>
      <c r="P1" t="s">
        <v>2</v>
      </c>
      <c r="Q1" t="s">
        <v>3</v>
      </c>
      <c r="R1" t="s">
        <v>0</v>
      </c>
    </row>
    <row r="2" spans="1:18" x14ac:dyDescent="0.25">
      <c r="A2">
        <v>1990</v>
      </c>
      <c r="B2">
        <v>93.4</v>
      </c>
      <c r="C2">
        <v>64.8</v>
      </c>
      <c r="D2">
        <v>36.799999999999997</v>
      </c>
      <c r="I2" cm="1">
        <f t="array" ref="I2:I28">VLOOKUP(D2:D28,F17:G21,2,1)</f>
        <v>5</v>
      </c>
      <c r="K2" cm="1">
        <f t="array" ref="K2:K28">VLOOKUP(B2:B28,F5:G9,2,1)</f>
        <v>5</v>
      </c>
      <c r="M2" cm="1">
        <f t="array" ref="M2:M28">VLOOKUP(C2:C28,F11:G15,2,1)</f>
        <v>5</v>
      </c>
      <c r="P2">
        <v>1990</v>
      </c>
      <c r="Q2">
        <v>93.4</v>
      </c>
      <c r="R2">
        <v>36.799999999999997</v>
      </c>
    </row>
    <row r="3" spans="1:18" x14ac:dyDescent="0.25">
      <c r="A3">
        <v>1991</v>
      </c>
      <c r="B3">
        <v>92.1</v>
      </c>
      <c r="C3">
        <v>63.9</v>
      </c>
      <c r="D3">
        <v>36.299999999999997</v>
      </c>
      <c r="I3">
        <v>5</v>
      </c>
      <c r="K3">
        <v>5</v>
      </c>
      <c r="M3">
        <v>5</v>
      </c>
      <c r="P3">
        <v>1991</v>
      </c>
      <c r="Q3">
        <v>92.1</v>
      </c>
      <c r="R3">
        <v>36.299999999999997</v>
      </c>
    </row>
    <row r="4" spans="1:18" x14ac:dyDescent="0.25">
      <c r="A4">
        <v>1992</v>
      </c>
      <c r="B4">
        <v>90.9</v>
      </c>
      <c r="C4">
        <v>63.1</v>
      </c>
      <c r="D4">
        <v>35.9</v>
      </c>
      <c r="F4" t="s">
        <v>4</v>
      </c>
      <c r="I4">
        <v>5</v>
      </c>
      <c r="K4">
        <v>5</v>
      </c>
      <c r="M4">
        <v>5</v>
      </c>
      <c r="P4">
        <v>1992</v>
      </c>
      <c r="Q4">
        <v>90.9</v>
      </c>
      <c r="R4">
        <v>35.9</v>
      </c>
    </row>
    <row r="5" spans="1:18" x14ac:dyDescent="0.25">
      <c r="A5">
        <v>1993</v>
      </c>
      <c r="B5">
        <v>89.7</v>
      </c>
      <c r="C5">
        <v>62.3</v>
      </c>
      <c r="D5">
        <v>35.4</v>
      </c>
      <c r="F5">
        <v>1</v>
      </c>
      <c r="G5">
        <v>1</v>
      </c>
      <c r="I5">
        <v>5</v>
      </c>
      <c r="K5">
        <v>5</v>
      </c>
      <c r="M5">
        <v>5</v>
      </c>
      <c r="P5">
        <v>1993</v>
      </c>
      <c r="Q5">
        <v>89.7</v>
      </c>
      <c r="R5">
        <v>35.4</v>
      </c>
    </row>
    <row r="6" spans="1:18" x14ac:dyDescent="0.25">
      <c r="A6">
        <v>1994</v>
      </c>
      <c r="B6">
        <v>88.7</v>
      </c>
      <c r="C6">
        <v>61.4</v>
      </c>
      <c r="D6">
        <f>AVERAGE(D2:D5,D7:D15,D17:D28)</f>
        <v>27.644000000000002</v>
      </c>
      <c r="F6">
        <v>50</v>
      </c>
      <c r="G6">
        <v>2</v>
      </c>
      <c r="I6">
        <v>3</v>
      </c>
      <c r="K6">
        <v>5</v>
      </c>
      <c r="M6">
        <v>5</v>
      </c>
      <c r="P6">
        <v>1994</v>
      </c>
      <c r="Q6">
        <v>88.7</v>
      </c>
      <c r="R6">
        <f>AVERAGE(R2:R5,R7:R15,R17:R28)</f>
        <v>27.644000000000002</v>
      </c>
    </row>
    <row r="7" spans="1:18" x14ac:dyDescent="0.25">
      <c r="A7">
        <v>1995</v>
      </c>
      <c r="B7">
        <v>87.3</v>
      </c>
      <c r="C7">
        <v>60.5</v>
      </c>
      <c r="D7">
        <v>34.4</v>
      </c>
      <c r="F7">
        <v>60</v>
      </c>
      <c r="G7">
        <v>3</v>
      </c>
      <c r="I7">
        <v>4</v>
      </c>
      <c r="K7">
        <v>5</v>
      </c>
      <c r="M7">
        <v>5</v>
      </c>
      <c r="P7">
        <v>1995</v>
      </c>
      <c r="Q7">
        <v>87.3</v>
      </c>
      <c r="R7">
        <v>34.4</v>
      </c>
    </row>
    <row r="8" spans="1:18" x14ac:dyDescent="0.25">
      <c r="A8">
        <v>1996</v>
      </c>
      <c r="B8">
        <v>85.6</v>
      </c>
      <c r="C8">
        <v>59.4</v>
      </c>
      <c r="D8">
        <v>33.700000000000003</v>
      </c>
      <c r="F8">
        <v>70</v>
      </c>
      <c r="G8">
        <v>4</v>
      </c>
      <c r="I8">
        <v>4</v>
      </c>
      <c r="K8">
        <v>5</v>
      </c>
      <c r="M8">
        <v>5</v>
      </c>
      <c r="P8">
        <v>1996</v>
      </c>
      <c r="Q8">
        <v>85.6</v>
      </c>
      <c r="R8">
        <v>33.700000000000003</v>
      </c>
    </row>
    <row r="9" spans="1:18" x14ac:dyDescent="0.25">
      <c r="A9">
        <v>1997</v>
      </c>
      <c r="B9">
        <f>AVERAGE(B2:B8,B10:B28)</f>
        <v>68.674999999999983</v>
      </c>
      <c r="C9">
        <v>58.2</v>
      </c>
      <c r="D9">
        <v>33.1</v>
      </c>
      <c r="F9">
        <v>80</v>
      </c>
      <c r="G9">
        <v>5</v>
      </c>
      <c r="I9">
        <v>4</v>
      </c>
      <c r="K9">
        <v>3</v>
      </c>
      <c r="M9">
        <v>5</v>
      </c>
      <c r="P9">
        <v>1997</v>
      </c>
      <c r="Q9">
        <f>AVERAGE(Q2:Q8,Q10:Q28)</f>
        <v>68.674999999999983</v>
      </c>
      <c r="R9">
        <v>33.1</v>
      </c>
    </row>
    <row r="10" spans="1:18" x14ac:dyDescent="0.25">
      <c r="A10">
        <v>1998</v>
      </c>
      <c r="B10">
        <v>82.1</v>
      </c>
      <c r="C10">
        <v>56.9</v>
      </c>
      <c r="D10">
        <v>32.299999999999997</v>
      </c>
      <c r="I10">
        <v>4</v>
      </c>
      <c r="K10">
        <v>5</v>
      </c>
      <c r="M10">
        <v>5</v>
      </c>
      <c r="P10">
        <v>1998</v>
      </c>
      <c r="Q10">
        <v>82.1</v>
      </c>
      <c r="R10">
        <v>32.299999999999997</v>
      </c>
    </row>
    <row r="11" spans="1:18" x14ac:dyDescent="0.25">
      <c r="A11">
        <v>1999</v>
      </c>
      <c r="B11">
        <v>79.900000000000006</v>
      </c>
      <c r="C11">
        <v>55.4</v>
      </c>
      <c r="D11">
        <v>31.5</v>
      </c>
      <c r="F11">
        <v>1</v>
      </c>
      <c r="G11">
        <v>1</v>
      </c>
      <c r="I11">
        <v>4</v>
      </c>
      <c r="K11">
        <v>4</v>
      </c>
      <c r="M11">
        <v>5</v>
      </c>
      <c r="P11">
        <v>1999</v>
      </c>
      <c r="Q11">
        <v>79.900000000000006</v>
      </c>
      <c r="R11">
        <v>31.5</v>
      </c>
    </row>
    <row r="12" spans="1:18" x14ac:dyDescent="0.25">
      <c r="A12">
        <v>2000</v>
      </c>
      <c r="B12">
        <v>77.5</v>
      </c>
      <c r="C12">
        <v>53.9</v>
      </c>
      <c r="D12">
        <v>30.7</v>
      </c>
      <c r="F12">
        <v>40</v>
      </c>
      <c r="G12">
        <v>2</v>
      </c>
      <c r="I12">
        <v>4</v>
      </c>
      <c r="K12">
        <v>4</v>
      </c>
      <c r="M12">
        <v>4</v>
      </c>
      <c r="P12">
        <v>2000</v>
      </c>
      <c r="Q12">
        <v>77.5</v>
      </c>
      <c r="R12">
        <v>30.7</v>
      </c>
    </row>
    <row r="13" spans="1:18" x14ac:dyDescent="0.25">
      <c r="A13">
        <v>2001</v>
      </c>
      <c r="B13">
        <v>74.8</v>
      </c>
      <c r="C13">
        <v>52.1</v>
      </c>
      <c r="D13">
        <v>29.8</v>
      </c>
      <c r="F13">
        <v>45</v>
      </c>
      <c r="G13">
        <v>3</v>
      </c>
      <c r="I13">
        <v>3</v>
      </c>
      <c r="K13">
        <v>4</v>
      </c>
      <c r="M13">
        <v>4</v>
      </c>
      <c r="P13">
        <v>2001</v>
      </c>
      <c r="Q13">
        <v>74.8</v>
      </c>
      <c r="R13">
        <v>29.8</v>
      </c>
    </row>
    <row r="14" spans="1:18" x14ac:dyDescent="0.25">
      <c r="A14">
        <v>2002</v>
      </c>
      <c r="B14">
        <v>72</v>
      </c>
      <c r="C14">
        <f>AVERAGE(C2:C13,C15:C18,C20:C25,C27:C28)</f>
        <v>49.10833333333332</v>
      </c>
      <c r="D14">
        <v>28.9</v>
      </c>
      <c r="F14">
        <v>50</v>
      </c>
      <c r="G14">
        <v>4</v>
      </c>
      <c r="I14">
        <v>3</v>
      </c>
      <c r="K14">
        <v>4</v>
      </c>
      <c r="M14">
        <v>3</v>
      </c>
      <c r="P14">
        <v>2002</v>
      </c>
      <c r="Q14">
        <v>72</v>
      </c>
      <c r="R14">
        <v>28.9</v>
      </c>
    </row>
    <row r="15" spans="1:18" x14ac:dyDescent="0.25">
      <c r="A15">
        <v>2003</v>
      </c>
      <c r="B15">
        <v>69.2</v>
      </c>
      <c r="C15">
        <v>48.6</v>
      </c>
      <c r="D15">
        <v>28</v>
      </c>
      <c r="F15">
        <v>55</v>
      </c>
      <c r="G15">
        <v>5</v>
      </c>
      <c r="I15">
        <v>3</v>
      </c>
      <c r="K15">
        <v>3</v>
      </c>
      <c r="M15">
        <v>3</v>
      </c>
      <c r="P15">
        <v>2003</v>
      </c>
      <c r="Q15">
        <v>69.2</v>
      </c>
      <c r="R15">
        <v>28</v>
      </c>
    </row>
    <row r="16" spans="1:18" x14ac:dyDescent="0.25">
      <c r="A16">
        <v>2004</v>
      </c>
      <c r="B16">
        <v>66.7</v>
      </c>
      <c r="C16">
        <v>46.9</v>
      </c>
      <c r="D16">
        <f>AVERAGE(D2:D15,D17:D28)</f>
        <v>27.644000000000005</v>
      </c>
      <c r="I16">
        <v>3</v>
      </c>
      <c r="K16">
        <v>3</v>
      </c>
      <c r="M16">
        <v>3</v>
      </c>
      <c r="P16">
        <v>2004</v>
      </c>
      <c r="Q16">
        <v>66.7</v>
      </c>
      <c r="R16">
        <f>AVERAGE(R2:R15,R17:R28)</f>
        <v>27.644000000000005</v>
      </c>
    </row>
    <row r="17" spans="1:18" x14ac:dyDescent="0.25">
      <c r="A17">
        <v>2005</v>
      </c>
      <c r="B17">
        <f>AVERAGE(B2:B8,B10:B16,B18:B28)</f>
        <v>68.674999999999997</v>
      </c>
      <c r="C17">
        <v>45.1</v>
      </c>
      <c r="D17">
        <v>26.1</v>
      </c>
      <c r="F17">
        <v>1</v>
      </c>
      <c r="G17">
        <v>1</v>
      </c>
      <c r="I17">
        <v>3</v>
      </c>
      <c r="K17">
        <v>3</v>
      </c>
      <c r="M17">
        <v>3</v>
      </c>
      <c r="P17">
        <v>2005</v>
      </c>
      <c r="Q17">
        <f>AVERAGE(Q2:Q8,Q10:Q16,Q18:Q28)</f>
        <v>68.674999999999997</v>
      </c>
      <c r="R17">
        <v>26.1</v>
      </c>
    </row>
    <row r="18" spans="1:18" x14ac:dyDescent="0.25">
      <c r="A18">
        <v>2006</v>
      </c>
      <c r="B18">
        <v>61.1</v>
      </c>
      <c r="C18">
        <v>43.4</v>
      </c>
      <c r="D18">
        <v>25.3</v>
      </c>
      <c r="F18">
        <v>20</v>
      </c>
      <c r="G18">
        <v>2</v>
      </c>
      <c r="I18">
        <v>3</v>
      </c>
      <c r="K18">
        <v>3</v>
      </c>
      <c r="M18">
        <v>2</v>
      </c>
      <c r="P18">
        <v>2006</v>
      </c>
      <c r="Q18">
        <v>61.1</v>
      </c>
      <c r="R18">
        <v>25.3</v>
      </c>
    </row>
    <row r="19" spans="1:18" x14ac:dyDescent="0.25">
      <c r="A19">
        <v>2007</v>
      </c>
      <c r="B19">
        <v>58.5</v>
      </c>
      <c r="C19">
        <f>AVERAGE(C2:C18,C20:C25,C27:C28)</f>
        <v>49.108333333333327</v>
      </c>
      <c r="D19">
        <v>24.4</v>
      </c>
      <c r="F19">
        <v>25</v>
      </c>
      <c r="G19">
        <v>3</v>
      </c>
      <c r="I19">
        <v>2</v>
      </c>
      <c r="K19">
        <v>2</v>
      </c>
      <c r="M19">
        <v>3</v>
      </c>
      <c r="P19">
        <v>2007</v>
      </c>
      <c r="Q19">
        <v>58.5</v>
      </c>
      <c r="R19">
        <v>24.4</v>
      </c>
    </row>
    <row r="20" spans="1:18" x14ac:dyDescent="0.25">
      <c r="A20">
        <v>2008</v>
      </c>
      <c r="B20">
        <v>56.2</v>
      </c>
      <c r="C20">
        <v>40.299999999999997</v>
      </c>
      <c r="D20">
        <v>23.6</v>
      </c>
      <c r="F20">
        <v>30</v>
      </c>
      <c r="G20">
        <v>4</v>
      </c>
      <c r="I20">
        <v>2</v>
      </c>
      <c r="K20">
        <v>2</v>
      </c>
      <c r="M20">
        <v>2</v>
      </c>
      <c r="P20">
        <v>2008</v>
      </c>
      <c r="Q20">
        <v>56.2</v>
      </c>
      <c r="R20">
        <v>23.6</v>
      </c>
    </row>
    <row r="21" spans="1:18" x14ac:dyDescent="0.25">
      <c r="A21">
        <v>2009</v>
      </c>
      <c r="B21">
        <v>53.7</v>
      </c>
      <c r="C21">
        <v>38.799999999999997</v>
      </c>
      <c r="D21">
        <v>22.9</v>
      </c>
      <c r="F21">
        <v>35</v>
      </c>
      <c r="G21">
        <v>5</v>
      </c>
      <c r="I21">
        <v>2</v>
      </c>
      <c r="K21">
        <v>2</v>
      </c>
      <c r="M21">
        <v>1</v>
      </c>
      <c r="P21">
        <v>2009</v>
      </c>
      <c r="Q21">
        <v>53.7</v>
      </c>
      <c r="R21">
        <v>22.9</v>
      </c>
    </row>
    <row r="22" spans="1:18" x14ac:dyDescent="0.25">
      <c r="A22">
        <v>2010</v>
      </c>
      <c r="B22">
        <f>AVERAGE(B23:B28,B18:B21,B10:B16,B2:B8)</f>
        <v>68.674999999999997</v>
      </c>
      <c r="C22">
        <v>37.4</v>
      </c>
      <c r="D22">
        <v>22.2</v>
      </c>
      <c r="I22">
        <v>2</v>
      </c>
      <c r="K22">
        <v>3</v>
      </c>
      <c r="M22">
        <v>1</v>
      </c>
      <c r="P22">
        <v>2010</v>
      </c>
      <c r="Q22">
        <f>AVERAGE(Q23:Q28,Q18:Q21,Q10:Q16,Q2:Q8)</f>
        <v>68.674999999999997</v>
      </c>
      <c r="R22">
        <v>22.2</v>
      </c>
    </row>
    <row r="23" spans="1:18" x14ac:dyDescent="0.25">
      <c r="A23">
        <v>2011</v>
      </c>
      <c r="B23">
        <v>49.3</v>
      </c>
      <c r="C23">
        <v>36</v>
      </c>
      <c r="D23">
        <v>21.5</v>
      </c>
      <c r="I23">
        <v>2</v>
      </c>
      <c r="K23">
        <v>1</v>
      </c>
      <c r="M23">
        <v>1</v>
      </c>
      <c r="P23">
        <v>2011</v>
      </c>
      <c r="Q23">
        <v>49.3</v>
      </c>
      <c r="R23">
        <v>21.5</v>
      </c>
    </row>
    <row r="24" spans="1:18" x14ac:dyDescent="0.25">
      <c r="A24">
        <v>2012</v>
      </c>
      <c r="B24">
        <v>47.3</v>
      </c>
      <c r="C24">
        <v>34.700000000000003</v>
      </c>
      <c r="D24">
        <v>20.8</v>
      </c>
      <c r="I24">
        <v>2</v>
      </c>
      <c r="K24">
        <v>1</v>
      </c>
      <c r="M24">
        <v>1</v>
      </c>
      <c r="P24">
        <v>2012</v>
      </c>
      <c r="Q24">
        <v>47.3</v>
      </c>
      <c r="R24">
        <v>20.8</v>
      </c>
    </row>
    <row r="25" spans="1:18" x14ac:dyDescent="0.25">
      <c r="A25">
        <v>2013</v>
      </c>
      <c r="B25">
        <v>45.5</v>
      </c>
      <c r="C25">
        <v>33.6</v>
      </c>
      <c r="D25">
        <v>20.2</v>
      </c>
      <c r="I25">
        <v>2</v>
      </c>
      <c r="K25">
        <v>1</v>
      </c>
      <c r="M25">
        <v>1</v>
      </c>
      <c r="P25">
        <v>2013</v>
      </c>
      <c r="Q25">
        <v>45.5</v>
      </c>
      <c r="R25">
        <v>20.2</v>
      </c>
    </row>
    <row r="26" spans="1:18" x14ac:dyDescent="0.25">
      <c r="A26">
        <v>2014</v>
      </c>
      <c r="B26">
        <v>43.7</v>
      </c>
      <c r="C26">
        <f>AVERAGE(C2:C25,C27:C28)</f>
        <v>49.108333333333334</v>
      </c>
      <c r="D26">
        <v>19.600000000000001</v>
      </c>
      <c r="I26">
        <v>1</v>
      </c>
      <c r="K26">
        <v>1</v>
      </c>
      <c r="M26">
        <v>3</v>
      </c>
      <c r="P26">
        <v>2014</v>
      </c>
      <c r="Q26">
        <v>43.7</v>
      </c>
      <c r="R26">
        <v>19.600000000000001</v>
      </c>
    </row>
    <row r="27" spans="1:18" x14ac:dyDescent="0.25">
      <c r="A27">
        <v>2015</v>
      </c>
      <c r="B27">
        <v>42.2</v>
      </c>
      <c r="C27">
        <v>31.4</v>
      </c>
      <c r="D27">
        <v>19.100000000000001</v>
      </c>
      <c r="I27">
        <v>1</v>
      </c>
      <c r="K27">
        <v>1</v>
      </c>
      <c r="M27">
        <v>1</v>
      </c>
      <c r="P27">
        <v>2015</v>
      </c>
      <c r="Q27">
        <v>42.2</v>
      </c>
      <c r="R27">
        <v>19.100000000000001</v>
      </c>
    </row>
    <row r="28" spans="1:18" x14ac:dyDescent="0.25">
      <c r="A28">
        <v>2016</v>
      </c>
      <c r="B28">
        <v>40.799999999999997</v>
      </c>
      <c r="C28">
        <v>30.5</v>
      </c>
      <c r="D28">
        <v>18.600000000000001</v>
      </c>
      <c r="I28">
        <v>1</v>
      </c>
      <c r="K28">
        <v>1</v>
      </c>
      <c r="M28">
        <v>1</v>
      </c>
      <c r="P28">
        <v>2016</v>
      </c>
      <c r="Q28">
        <v>40.799999999999997</v>
      </c>
      <c r="R28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Gallagher</dc:creator>
  <cp:lastModifiedBy>John Gallagher</cp:lastModifiedBy>
  <dcterms:created xsi:type="dcterms:W3CDTF">2023-09-21T05:54:31Z</dcterms:created>
  <dcterms:modified xsi:type="dcterms:W3CDTF">2023-09-21T08:30:12Z</dcterms:modified>
</cp:coreProperties>
</file>