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ernanda\Desktop\ProjetosMBA\SEI\Desenvolvimento\"/>
    </mc:Choice>
  </mc:AlternateContent>
  <bookViews>
    <workbookView xWindow="720" yWindow="696" windowWidth="20736" windowHeight="11760" tabRatio="500"/>
  </bookViews>
  <sheets>
    <sheet name="Contagem" sheetId="1" r:id="rId1"/>
    <sheet name="Itens" sheetId="2" r:id="rId2"/>
    <sheet name="Layouts" sheetId="4" r:id="rId3"/>
  </sheets>
  <definedNames>
    <definedName name="_xlnm._FilterDatabase" localSheetId="0" hidden="1">Contagem!$B$12:$H$43</definedName>
    <definedName name="_xlnm._FilterDatabase" localSheetId="1" hidden="1">Itens!$B$2:$D$2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" i="1" l="1"/>
  <c r="H37" i="1"/>
  <c r="H38" i="1"/>
  <c r="H39" i="1"/>
  <c r="H40" i="1"/>
  <c r="H41" i="1"/>
  <c r="H35" i="1"/>
  <c r="H34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3" i="1"/>
  <c r="H43" i="1"/>
  <c r="E9" i="1"/>
</calcChain>
</file>

<file path=xl/comments1.xml><?xml version="1.0" encoding="utf-8"?>
<comments xmlns="http://schemas.openxmlformats.org/spreadsheetml/2006/main">
  <authors>
    <author>Fernanda</author>
  </authors>
  <commentList>
    <comment ref="G13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Usuario
Sigla
Unidade</t>
        </r>
      </text>
    </comment>
    <comment ref="G14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Unidade</t>
        </r>
      </text>
    </comment>
    <comment ref="G15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Procedimento
TipoProcedimento
Protocolo
Atividade</t>
        </r>
      </text>
    </comment>
    <comment ref="G16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Atividade
Unidade
Tarefa</t>
        </r>
      </text>
    </comment>
    <comment ref="G17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Documento
Série</t>
        </r>
      </text>
    </comment>
    <comment ref="G18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Protocolo
Procedimento
Atividade
Documento</t>
        </r>
      </text>
    </comment>
    <comment ref="G19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Assinante
RelAssinanteUnidade</t>
        </r>
      </text>
    </comment>
    <comment ref="G20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Òrgão</t>
        </r>
      </text>
    </comment>
    <comment ref="G21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GrupoAcompanhamento</t>
        </r>
      </text>
    </comment>
    <comment ref="G22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Unidade
Processo
Usuario
</t>
        </r>
      </text>
    </comment>
    <comment ref="G23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Procedimento
Tipo Procedimento
Protocolo
Atividade</t>
        </r>
      </text>
    </comment>
    <comment ref="G24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Observação
Atividade</t>
        </r>
      </text>
    </comment>
    <comment ref="G25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RelProtocoloProtocolo
Documento</t>
        </r>
      </text>
    </comment>
    <comment ref="G26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Protocolo</t>
        </r>
      </text>
    </comment>
    <comment ref="G27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Anotação
Protocolo
Unidade
Usuário</t>
        </r>
      </text>
    </comment>
    <comment ref="G28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Unidade
Processo
RetornoProgramado
Atividade</t>
        </r>
      </text>
    </comment>
    <comment ref="G29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Documento
Órgão
Cargo
Assinatura
Usuário
Atividade</t>
        </r>
      </text>
    </comment>
    <comment ref="G30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Usuário
RetornoProgramado
Usuário
Atividade
Unidade
</t>
        </r>
      </text>
    </comment>
    <comment ref="G31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Unidade
Protocolo
Atividade
</t>
        </r>
      </text>
    </comment>
    <comment ref="G32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Usuário
Protocolo
Atividade
</t>
        </r>
      </text>
    </comment>
    <comment ref="G33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Acompanhamento
Procedimento
Protocolo
Unidade
Grupo
Usuário</t>
        </r>
      </text>
    </comment>
    <comment ref="G34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Procedimento
TipoProcedimento
Protocolo
Acompanhamento</t>
        </r>
      </text>
    </comment>
    <comment ref="G35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Anexo
Documento</t>
        </r>
      </text>
    </comment>
    <comment ref="G36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Sistema
Usuário
Unidade</t>
        </r>
      </text>
    </comment>
    <comment ref="G37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Bloco
RelBlocoUnidade
Unidade
Realizar 3 vezes a mesma consulta</t>
        </r>
      </text>
    </comment>
    <comment ref="G38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RelBlocoProtocolo
Bloco</t>
        </r>
      </text>
    </comment>
    <comment ref="G39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Protocolo
Bloco
RelBlocoProtocolo</t>
        </r>
      </text>
    </comment>
    <comment ref="G40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Unidade
Bloco
BlocoUnidade
</t>
        </r>
      </text>
    </comment>
    <comment ref="G41" authorId="0" shapeId="0">
      <text>
        <r>
          <rPr>
            <b/>
            <sz val="9"/>
            <color indexed="81"/>
            <rFont val="Segoe UI"/>
            <family val="2"/>
          </rPr>
          <t>Fernanda:</t>
        </r>
        <r>
          <rPr>
            <sz val="9"/>
            <color indexed="81"/>
            <rFont val="Segoe UI"/>
            <family val="2"/>
          </rPr>
          <t xml:space="preserve">
Usuario
Atividade
Documento
Unidade</t>
        </r>
      </text>
    </comment>
  </commentList>
</comments>
</file>

<file path=xl/sharedStrings.xml><?xml version="1.0" encoding="utf-8"?>
<sst xmlns="http://schemas.openxmlformats.org/spreadsheetml/2006/main" count="212" uniqueCount="181">
  <si>
    <t>Planilha de contagem - Aplicativos Móveis (UST)</t>
  </si>
  <si>
    <t>Empresa responsável</t>
  </si>
  <si>
    <t>MBA Mobi</t>
  </si>
  <si>
    <t>Projeto</t>
  </si>
  <si>
    <t>OS</t>
  </si>
  <si>
    <t>Tipo de Medição</t>
  </si>
  <si>
    <t>Data medição</t>
  </si>
  <si>
    <t>#</t>
  </si>
  <si>
    <t>Tela</t>
  </si>
  <si>
    <t>Componente</t>
  </si>
  <si>
    <t>Quantidade</t>
  </si>
  <si>
    <t>UST</t>
  </si>
  <si>
    <t>Item</t>
  </si>
  <si>
    <t>Complexidade</t>
  </si>
  <si>
    <t>UST</t>
  </si>
  <si>
    <t>Acesso a fonte de dados externa (Armazenamento local XML, SQLite)</t>
  </si>
  <si>
    <t>A - Alta</t>
  </si>
  <si>
    <t>Acesso a fonte de dados externa (Webservice RESTFull, SOAP)</t>
  </si>
  <si>
    <t>A - Alta</t>
  </si>
  <si>
    <t>Acesso a função nativa "Acelerômetro"</t>
  </si>
  <si>
    <t>MA - Muito Alta</t>
  </si>
  <si>
    <t>Acesso a função nativa "Bússola"</t>
  </si>
  <si>
    <t>MA - Muito Alta</t>
  </si>
  <si>
    <t>Acesso a função nativa "GPS"</t>
  </si>
  <si>
    <t>MA - Muito Alta</t>
  </si>
  <si>
    <t>Acesso a função nativa "SMS"</t>
  </si>
  <si>
    <t>MA - Muito Alta</t>
  </si>
  <si>
    <t>Acesso a função nativa "Telefone"</t>
  </si>
  <si>
    <t>MA - Muito Alta</t>
  </si>
  <si>
    <t>Acesso a função nativa “Agenda de Contatos"</t>
  </si>
  <si>
    <t>MA - Muito Alta</t>
  </si>
  <si>
    <t>Acesso a função nativa “Browser Internet"</t>
  </si>
  <si>
    <t>MA - Muito Alta</t>
  </si>
  <si>
    <t>Acesso a função nativa “Captura áudio (microfone)“</t>
  </si>
  <si>
    <t>MA - Muito Alta</t>
  </si>
  <si>
    <t>Acesso a função nativa “Captura imagem (câmera)“</t>
  </si>
  <si>
    <t>MA - Muito Alta</t>
  </si>
  <si>
    <t>Acesso a função nativa “Captura vídeo (câmera)“</t>
  </si>
  <si>
    <t>MA - Muito Alta</t>
  </si>
  <si>
    <t>Acesso a função nativa “Conectividade Bluetooth“</t>
  </si>
  <si>
    <t>MA - Muito Alta</t>
  </si>
  <si>
    <t>Acesso a função nativa “Conectividade EDGE/3G/4G/Wifi“</t>
  </si>
  <si>
    <t>MA - Muito Alta</t>
  </si>
  <si>
    <t>Acesso a função nativa “E-mail"</t>
  </si>
  <si>
    <t>MA - Muito Alta</t>
  </si>
  <si>
    <t>Acesso a função nativa “File I/O“</t>
  </si>
  <si>
    <t>MA - Muito Alta</t>
  </si>
  <si>
    <t>Acesso a função nativa “Notificação (push notification)“</t>
  </si>
  <si>
    <t>MA - Muito Alta</t>
  </si>
  <si>
    <t>Elemento de interface (Animação)</t>
  </si>
  <si>
    <t>A - Alta</t>
  </si>
  <si>
    <t>Elemento de interface (Caixa de Mensagem)</t>
  </si>
  <si>
    <t>B - Baixa</t>
  </si>
  <si>
    <t>Elemento de interface (Gráfico cartesiano interativo)</t>
  </si>
  <si>
    <t>A - Alta</t>
  </si>
  <si>
    <t>Elemento de interface (Gráfico polar interativo)</t>
  </si>
  <si>
    <t>A - Alta</t>
  </si>
  <si>
    <t>Elemento de interface (Imagem, Ícone)</t>
  </si>
  <si>
    <t>MB - Muito Baixa</t>
  </si>
  <si>
    <t>Elemento de interface estático (Rótulo, Área de texto)</t>
  </si>
  <si>
    <t>MB - Muito Baixa</t>
  </si>
  <si>
    <t>Elemento de interface para entrada (Botão Checkbox)</t>
  </si>
  <si>
    <t>B - Baixa</t>
  </si>
  <si>
    <t>Elemento de interface para entrada (Botão Radio)</t>
  </si>
  <si>
    <t>B - Baixa</t>
  </si>
  <si>
    <t>Elemento de interface para entrada (Botão Segmentado)</t>
  </si>
  <si>
    <t>M - Média</t>
  </si>
  <si>
    <t>Elemento de interface para entrada (Botão Slider)</t>
  </si>
  <si>
    <t>M - Média</t>
  </si>
  <si>
    <t>Elemento de interface para entrada (Botão)</t>
  </si>
  <si>
    <t>B - Baixa</t>
  </si>
  <si>
    <t>Elemento de interface para entrada (Caixa de texto)</t>
  </si>
  <si>
    <t>B - Baixa</t>
  </si>
  <si>
    <t>Elemento de interface para entrada (Canvas)</t>
  </si>
  <si>
    <t>A - Alta</t>
  </si>
  <si>
    <t>Elemento de interface para reprodução multimídia (Áudio)</t>
  </si>
  <si>
    <t>MA - Muito Alta</t>
  </si>
  <si>
    <t>Elemento de interface para reprodução multimídia (Vídeo)</t>
  </si>
  <si>
    <t>MA - Muito Alta</t>
  </si>
  <si>
    <t>Elemento de interface para saída (Lista)</t>
  </si>
  <si>
    <t>M - Média</t>
  </si>
  <si>
    <t>Elemento de interface para saída (Mapa)</t>
  </si>
  <si>
    <t>MA - Muito Alta</t>
  </si>
  <si>
    <t>Elemento de interface para saída (Rótulo, Área de texto)</t>
  </si>
  <si>
    <t>MB - Muito Baixa</t>
  </si>
  <si>
    <t>Elemento de navegação (Barra de ícones)</t>
  </si>
  <si>
    <t>B - Baixa</t>
  </si>
  <si>
    <t>Elemento de navegação (Carroussel)</t>
  </si>
  <si>
    <t>B - Baixa</t>
  </si>
  <si>
    <t>Elemento de navegação (Lista)</t>
  </si>
  <si>
    <t>B - Baixa</t>
  </si>
  <si>
    <t>Elemento de navegação (Menu Deslizante)</t>
  </si>
  <si>
    <t>M - Média</t>
  </si>
  <si>
    <t>Elemento de navegação (Menu)</t>
  </si>
  <si>
    <t>B - Baixa</t>
  </si>
  <si>
    <t>Elemento de navegação (Painel, Container)</t>
  </si>
  <si>
    <t>MB - Muito Baixa</t>
  </si>
  <si>
    <t>Função de processamento e validação</t>
  </si>
  <si>
    <t>A - Alta</t>
  </si>
  <si>
    <t>Integração com rede social</t>
  </si>
  <si>
    <t>MA - Muito Alta</t>
  </si>
  <si>
    <t>Layout de navegação (Usabilidade para smartphone)</t>
  </si>
  <si>
    <t>MA - Muito Alta</t>
  </si>
  <si>
    <t>Layout de navegação (Usabilidade para tablet)</t>
  </si>
  <si>
    <t>MA - Muito Alta</t>
  </si>
  <si>
    <t>Tipo de serviço</t>
  </si>
  <si>
    <t>Serviço de desenvolvimento</t>
  </si>
  <si>
    <t>Serviço de desenvolvimento e distribuição</t>
  </si>
  <si>
    <t>Serviço de distribuição</t>
  </si>
  <si>
    <t>Serviço de manutenção</t>
  </si>
  <si>
    <t>Serviço de manutenção e distribuição</t>
  </si>
  <si>
    <t>Serviço de monitoramento</t>
  </si>
  <si>
    <t>Serviço de assessoria</t>
  </si>
  <si>
    <t>Tipo de medição</t>
  </si>
  <si>
    <t>Estimada</t>
  </si>
  <si>
    <t>Final</t>
  </si>
  <si>
    <t>Total</t>
  </si>
  <si>
    <t>Total UST do serviços executados</t>
  </si>
  <si>
    <t>Implementação de fonte de dados externa (Webservice REST, Soap) - Consulta (por arquivo referenciado)</t>
  </si>
  <si>
    <t>Implementação de fonte de dados externa (Webservice REST, Soap) - Inclusão/Alteração/Exclusão (por arquivo referenciado)</t>
  </si>
  <si>
    <t>Visualizar Histórico do Processo</t>
  </si>
  <si>
    <t>Visualizar Lista de Documento</t>
  </si>
  <si>
    <t>Visualizar Detalhe do Processo</t>
  </si>
  <si>
    <t>Autenticação</t>
  </si>
  <si>
    <t>Buscar Unidade do Usuário Logado</t>
  </si>
  <si>
    <t>Visualizar Lista de Processos</t>
  </si>
  <si>
    <t xml:space="preserve">Buscar Processo </t>
  </si>
  <si>
    <t>Acompanhar Processo</t>
  </si>
  <si>
    <t>Listar Cargo/Função</t>
  </si>
  <si>
    <t>Listar Órgão do Assinante</t>
  </si>
  <si>
    <t>Listar Grupo em Acompanhar Processo</t>
  </si>
  <si>
    <t>Atribuir Processo</t>
  </si>
  <si>
    <t>Atualizar Andamento</t>
  </si>
  <si>
    <t>Realizar Ciência do Documento</t>
  </si>
  <si>
    <t>Realizar Ciência do Processo</t>
  </si>
  <si>
    <t>Inserir Anotação</t>
  </si>
  <si>
    <t xml:space="preserve">Enviar Processo </t>
  </si>
  <si>
    <t>Realizar Assinatura Eletrônica</t>
  </si>
  <si>
    <t>Retorno Programado</t>
  </si>
  <si>
    <t>Concluir Processo</t>
  </si>
  <si>
    <t>Listar Usuários da Unidade</t>
  </si>
  <si>
    <t>Assinar Documento WS SEI Mobile</t>
  </si>
  <si>
    <t>Listar Acompanhamento</t>
  </si>
  <si>
    <t>Visualizar Documento Interno e Externo</t>
  </si>
  <si>
    <t>SEI Mobile</t>
  </si>
  <si>
    <t>Detalhada</t>
  </si>
  <si>
    <t>Consultar Bloco</t>
  </si>
  <si>
    <t>Consultar Documento Bloco</t>
  </si>
  <si>
    <t>Cadastrar Anotação documento do Bloco</t>
  </si>
  <si>
    <t>Retorno do Bloco</t>
  </si>
  <si>
    <t>Assinatura do Documento em Bloco</t>
  </si>
  <si>
    <t>Observação</t>
  </si>
  <si>
    <t>Serviço que realiza a autenticação: Usuário e senha, valida se está de acordo com o informado no SIP.</t>
  </si>
  <si>
    <t>Serviço que realiza a busca das unidades que o usuário logado possui acesso.</t>
  </si>
  <si>
    <t>Serviço que realiza a busca as informações referente a toda tramitação já ocorrida no processo: Descrição da atividade, usuário que realizou a ação, unidade do usuário, data e hora da ação.</t>
  </si>
  <si>
    <t>Serviço que realiza a busca de todos os documentos vinculados ao processo. As seguintes informações são apresentadas: Tipo de Documento, Número do Documento, Situação do Documento (se assinado ou não) etc.</t>
  </si>
  <si>
    <t>Serviço que realiza a busca de informações
referente ao processo, tais como: Número do Processo,Tipo de Processo, anotações, retorno programado, ciência, atribuição e etc.</t>
  </si>
  <si>
    <t>Serviço que realiza a busca de todas as  informações
referente ao processo, tais como: Número do Processo,Tipo de Processo, atribuição do processo, histórico, documentos vinculados, situação dos documentos, etc.</t>
  </si>
  <si>
    <t>Serviço que realiza a busca o Cargo/Função do assinante 
por unidade vinculada.</t>
  </si>
  <si>
    <t>Serviço que realiza a busca do Orgão que o assinante
 está vinculado.</t>
  </si>
  <si>
    <t>Serviço que realiza a busca do Grupo de Acompanhamento especial do processo.</t>
  </si>
  <si>
    <t>Serviço que realiza a busca do processo.</t>
  </si>
  <si>
    <t>Serviço que realiza a atribuição do processo a um usuário
especifico, esse serviço pode incluir, alterar ou excluir um 
a atribuição ao processo.</t>
  </si>
  <si>
    <t>Serviço que realiza a atualização do andamento do processo. Esse serviço pode incluir uma ou mais observações no andamento do processo.</t>
  </si>
  <si>
    <t>Serviço que possibilita ao usuário realizar a ciência ao documento vinculado ao processo. Esse serviço permite a inclusão de ciência.</t>
  </si>
  <si>
    <t>Serviço que possibilita ao usuário realizar a ciência ao processo. Esse serviço permite  a inclusão de ciência.</t>
  </si>
  <si>
    <t xml:space="preserve">Serviço que realiza a inclusão/alteração da anotação ao processo.
</t>
  </si>
  <si>
    <t xml:space="preserve">Serviço que possibilita o usuário encaminhar o processo
para uma ou mais unidades, ou seja realizar a tramitação entre unidades. </t>
  </si>
  <si>
    <t>Serviço que realiza a busca/inclusão e alteração do 
retorno programado do processo.</t>
  </si>
  <si>
    <t>Serviço que permite realizar a conclusão do processo
 na unidade.</t>
  </si>
  <si>
    <t>Serviço que possibilita ao usuário que possua permissão
realizar a assinatura de processo. Esse serviço realiza também a validação de duplicidade de assinaturas pelo mesmo usuário. Esse serviço permite a inclusão de  informações na base do dados do SEI WEB, assim como alguns outros mencionados neste documento.</t>
  </si>
  <si>
    <t xml:space="preserve">Serviço que possibilita ao usuário realizar a assinatura
 em documento do processo. </t>
  </si>
  <si>
    <t>Serviço que permite a inclusão de um ou mais processo a um grupo especifico de acompanhamento especial.</t>
  </si>
  <si>
    <t>Serviço que realiza a busca dos processos que estão vinculados a um grupo da unidade.</t>
  </si>
  <si>
    <t>Serviço que realiza a busca do conteúdo do documento
 selecionado.</t>
  </si>
  <si>
    <t>Serviço que realiza a busca de todos os usuários vinculados na unidade do usuário logado.</t>
  </si>
  <si>
    <t>Serviço que realiza a consulta dos blocos de assinaturas da Unidade que o usuário está logado. Apresenta os blocos nas seguintes situações: Aberto, Disponibilizado, Retornado e Concluido.</t>
  </si>
  <si>
    <t>Serviço que realiza a busca dos documentos que estão 
vinculados a um bloco de assinatura especifico.</t>
  </si>
  <si>
    <t>Serviço que realiza a busca / inclusão e alteração das anotações realizadas em um documento.</t>
  </si>
  <si>
    <t>Serviço que permite realizar a devolução do  bloco de assinatura a unidade remetente.</t>
  </si>
  <si>
    <t>Serviço que realiza a busca dos usuários assinantes do documento e que permite a efetivação de assinatura de um ou mais documentos do bloco de assinatura selecionado.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</si>
</sst>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6]d\-mmm\-yy"/>
    <numFmt numFmtId="165" formatCode="0.0"/>
  </numFmts>
  <fonts count="15" x14ac:knownFonts="1">
    <font>
      <sz val="10"/>
      <name val="Arial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9"/>
      <color rgb="FF000000"/>
      <name val="Calibri"/>
      <family val="2"/>
    </font>
    <font>
      <sz val="10"/>
      <color rgb="FF000000"/>
      <name val="Trebuchet MS"/>
      <family val="2"/>
    </font>
    <font>
      <b/>
      <sz val="10"/>
      <color rgb="FFFFFFFF"/>
      <name val="Trebuchet MS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9"/>
      <color rgb="FF00000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1" xfId="0" applyFont="1" applyBorder="1"/>
    <xf numFmtId="0" fontId="1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center" wrapText="1" readingOrder="1"/>
    </xf>
    <xf numFmtId="0" fontId="1" fillId="0" borderId="7" xfId="0" applyFont="1" applyBorder="1"/>
    <xf numFmtId="0" fontId="7" fillId="2" borderId="5" xfId="0" applyFont="1" applyFill="1" applyBorder="1" applyAlignment="1">
      <alignment horizontal="center" vertical="center" wrapText="1" readingOrder="1"/>
    </xf>
    <xf numFmtId="0" fontId="6" fillId="0" borderId="8" xfId="0" applyFont="1" applyBorder="1" applyAlignment="1">
      <alignment horizontal="left" vertical="center" wrapText="1" readingOrder="1"/>
    </xf>
    <xf numFmtId="0" fontId="4" fillId="2" borderId="9" xfId="0" applyFont="1" applyFill="1" applyBorder="1" applyAlignment="1">
      <alignment horizontal="center" vertical="center"/>
    </xf>
    <xf numFmtId="0" fontId="5" fillId="3" borderId="9" xfId="0" applyFont="1" applyFill="1" applyBorder="1"/>
    <xf numFmtId="0" fontId="5" fillId="3" borderId="9" xfId="0" applyFont="1" applyFill="1" applyBorder="1" applyAlignment="1"/>
    <xf numFmtId="0" fontId="3" fillId="0" borderId="9" xfId="0" applyFont="1" applyBorder="1" applyAlignment="1">
      <alignment horizontal="right" vertical="center"/>
    </xf>
    <xf numFmtId="165" fontId="3" fillId="0" borderId="9" xfId="0" applyNumberFormat="1" applyFont="1" applyBorder="1"/>
    <xf numFmtId="0" fontId="3" fillId="3" borderId="9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18" xfId="0" applyFont="1" applyFill="1" applyBorder="1" applyAlignment="1">
      <alignment horizontal="left"/>
    </xf>
    <xf numFmtId="0" fontId="0" fillId="0" borderId="0" xfId="0"/>
    <xf numFmtId="0" fontId="4" fillId="2" borderId="3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left" vertical="center" wrapText="1" readingOrder="1"/>
    </xf>
    <xf numFmtId="0" fontId="6" fillId="0" borderId="21" xfId="0" applyFont="1" applyBorder="1" applyAlignment="1">
      <alignment horizontal="left" vertical="center" wrapText="1" readingOrder="1"/>
    </xf>
    <xf numFmtId="0" fontId="6" fillId="0" borderId="22" xfId="0" applyFont="1" applyBorder="1" applyAlignment="1">
      <alignment horizontal="left" vertical="center" wrapText="1" readingOrder="1"/>
    </xf>
    <xf numFmtId="0" fontId="6" fillId="0" borderId="23" xfId="0" applyFont="1" applyBorder="1" applyAlignment="1">
      <alignment horizontal="left" vertical="center" wrapText="1" readingOrder="1"/>
    </xf>
    <xf numFmtId="0" fontId="6" fillId="0" borderId="24" xfId="0" applyFont="1" applyBorder="1" applyAlignment="1">
      <alignment horizontal="left" vertical="center" wrapText="1" readingOrder="1"/>
    </xf>
    <xf numFmtId="0" fontId="6" fillId="0" borderId="25" xfId="0" applyFont="1" applyBorder="1" applyAlignment="1">
      <alignment horizontal="left" vertical="center" wrapText="1" readingOrder="1"/>
    </xf>
    <xf numFmtId="0" fontId="6" fillId="0" borderId="26" xfId="0" applyFont="1" applyBorder="1" applyAlignment="1">
      <alignment horizontal="left" vertical="center" wrapText="1" readingOrder="1"/>
    </xf>
    <xf numFmtId="0" fontId="6" fillId="0" borderId="27" xfId="0" applyFont="1" applyBorder="1" applyAlignment="1">
      <alignment horizontal="left" vertical="center" wrapText="1" readingOrder="1"/>
    </xf>
    <xf numFmtId="0" fontId="6" fillId="0" borderId="28" xfId="0" applyFont="1" applyBorder="1" applyAlignment="1">
      <alignment horizontal="left" vertical="center" wrapText="1" readingOrder="1"/>
    </xf>
    <xf numFmtId="0" fontId="6" fillId="0" borderId="29" xfId="0" applyFont="1" applyBorder="1" applyAlignment="1">
      <alignment horizontal="left" vertical="center" wrapText="1" readingOrder="1"/>
    </xf>
    <xf numFmtId="0" fontId="0" fillId="0" borderId="0" xfId="0"/>
    <xf numFmtId="0" fontId="5" fillId="3" borderId="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0" fillId="0" borderId="0" xfId="0"/>
    <xf numFmtId="0" fontId="5" fillId="3" borderId="9" xfId="0" applyFont="1" applyFill="1" applyBorder="1" applyAlignment="1">
      <alignment horizontal="left"/>
    </xf>
    <xf numFmtId="0" fontId="0" fillId="0" borderId="0" xfId="0"/>
    <xf numFmtId="0" fontId="5" fillId="3" borderId="9" xfId="0" applyFont="1" applyFill="1" applyBorder="1" applyAlignment="1">
      <alignment horizontal="left"/>
    </xf>
    <xf numFmtId="0" fontId="0" fillId="0" borderId="0" xfId="0"/>
    <xf numFmtId="0" fontId="4" fillId="2" borderId="9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0" fillId="0" borderId="9" xfId="0" applyBorder="1"/>
    <xf numFmtId="0" fontId="12" fillId="3" borderId="9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0" fillId="0" borderId="0" xfId="0"/>
    <xf numFmtId="0" fontId="3" fillId="0" borderId="14" xfId="0" applyFont="1" applyBorder="1" applyAlignment="1">
      <alignment horizontal="left" vertical="top"/>
    </xf>
    <xf numFmtId="0" fontId="0" fillId="0" borderId="14" xfId="0" applyBorder="1"/>
    <xf numFmtId="0" fontId="0" fillId="0" borderId="15" xfId="0" applyBorder="1"/>
    <xf numFmtId="0" fontId="3" fillId="3" borderId="16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center" vertical="center"/>
    </xf>
    <xf numFmtId="0" fontId="10" fillId="4" borderId="9" xfId="0" quotePrefix="1" applyFont="1" applyFill="1" applyBorder="1" applyAlignment="1">
      <alignment horizontal="left" vertical="top"/>
    </xf>
    <xf numFmtId="0" fontId="11" fillId="4" borderId="9" xfId="0" applyFont="1" applyFill="1" applyBorder="1"/>
    <xf numFmtId="0" fontId="11" fillId="4" borderId="17" xfId="0" applyFont="1" applyFill="1" applyBorder="1"/>
    <xf numFmtId="0" fontId="3" fillId="3" borderId="16" xfId="0" applyFont="1" applyFill="1" applyBorder="1" applyAlignment="1">
      <alignment horizontal="left"/>
    </xf>
    <xf numFmtId="164" fontId="1" fillId="0" borderId="9" xfId="0" applyNumberFormat="1" applyFont="1" applyBorder="1" applyAlignment="1">
      <alignment horizontal="left" vertical="top"/>
    </xf>
    <xf numFmtId="0" fontId="11" fillId="0" borderId="9" xfId="0" applyFont="1" applyBorder="1"/>
    <xf numFmtId="0" fontId="11" fillId="0" borderId="17" xfId="0" applyFont="1" applyBorder="1"/>
    <xf numFmtId="0" fontId="1" fillId="0" borderId="9" xfId="0" applyFont="1" applyBorder="1" applyAlignment="1">
      <alignment horizontal="left" vertical="top"/>
    </xf>
    <xf numFmtId="165" fontId="10" fillId="0" borderId="18" xfId="0" applyNumberFormat="1" applyFont="1" applyBorder="1" applyAlignment="1">
      <alignment horizontal="left" vertical="top"/>
    </xf>
    <xf numFmtId="165" fontId="10" fillId="0" borderId="31" xfId="0" applyNumberFormat="1" applyFont="1" applyBorder="1" applyAlignment="1">
      <alignment horizontal="left" vertical="top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/>
    <xf numFmtId="0" fontId="11" fillId="4" borderId="1" xfId="0" applyFont="1" applyFill="1" applyBorder="1"/>
    <xf numFmtId="165" fontId="10" fillId="0" borderId="1" xfId="0" applyNumberFormat="1" applyFont="1" applyBorder="1" applyAlignment="1">
      <alignment horizontal="left" vertical="top"/>
    </xf>
    <xf numFmtId="165" fontId="3" fillId="0" borderId="1" xfId="0" applyNumberFormat="1" applyFont="1" applyBorder="1"/>
    <xf numFmtId="0" fontId="5" fillId="3" borderId="9" xfId="0" applyFont="1" applyFill="1" applyBorder="1" applyAlignment="1">
      <alignment wrapText="1"/>
    </xf>
    <xf numFmtId="0" fontId="5" fillId="3" borderId="9" xfId="0" applyFont="1" applyFill="1" applyBorder="1" applyAlignment="1">
      <alignment vertical="top" wrapText="1"/>
    </xf>
    <xf numFmtId="0" fontId="5" fillId="3" borderId="9" xfId="0" applyFont="1" applyFill="1" applyBorder="1" applyAlignment="1">
      <alignment horizontal="left" vertical="top" wrapText="1"/>
    </xf>
  </cellXfs>
  <cellStyles count="9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4"/>
  <sheetViews>
    <sheetView showGridLines="0" tabSelected="1" topLeftCell="A32" zoomScaleNormal="100" zoomScalePageLayoutView="150" workbookViewId="0">
      <selection activeCell="I41" sqref="I41"/>
    </sheetView>
  </sheetViews>
  <sheetFormatPr defaultColWidth="17.33203125" defaultRowHeight="15" customHeight="1" x14ac:dyDescent="0.25"/>
  <cols>
    <col min="1" max="1" width="2.109375" customWidth="1"/>
    <col min="2" max="2" width="3.33203125" customWidth="1"/>
    <col min="3" max="3" width="3.109375" customWidth="1"/>
    <col min="4" max="4" width="27" customWidth="1"/>
    <col min="5" max="5" width="11.6640625" customWidth="1"/>
    <col min="6" max="6" width="88.6640625" customWidth="1"/>
    <col min="7" max="7" width="10.88671875" bestFit="1" customWidth="1"/>
    <col min="8" max="8" width="10.88671875" customWidth="1"/>
    <col min="9" max="9" width="40.33203125" style="39" customWidth="1"/>
    <col min="10" max="10" width="18.21875" customWidth="1"/>
    <col min="11" max="12" width="17.33203125" customWidth="1"/>
  </cols>
  <sheetData>
    <row r="1" spans="1:12" ht="15.75" customHeight="1" thickBot="1" x14ac:dyDescent="0.35">
      <c r="A1" s="1"/>
      <c r="B1" s="1"/>
      <c r="C1" s="1"/>
      <c r="D1" s="1"/>
      <c r="E1" s="1"/>
      <c r="F1" s="1"/>
      <c r="G1" s="1"/>
      <c r="H1" s="1"/>
      <c r="I1" s="2"/>
      <c r="K1" s="1"/>
      <c r="L1" s="1"/>
    </row>
    <row r="2" spans="1:12" ht="30.75" customHeight="1" thickBot="1" x14ac:dyDescent="0.35">
      <c r="A2" s="1"/>
      <c r="B2" s="45" t="s">
        <v>0</v>
      </c>
      <c r="C2" s="46"/>
      <c r="D2" s="46"/>
      <c r="E2" s="46"/>
      <c r="F2" s="46"/>
      <c r="G2" s="46"/>
      <c r="H2" s="46"/>
      <c r="K2" s="1"/>
      <c r="L2" s="1"/>
    </row>
    <row r="3" spans="1:12" ht="15.75" customHeight="1" thickBot="1" x14ac:dyDescent="0.35">
      <c r="A3" s="1"/>
      <c r="B3" s="2"/>
      <c r="C3" s="2"/>
      <c r="D3" s="2"/>
      <c r="E3" s="2"/>
      <c r="F3" s="2"/>
      <c r="G3" s="2"/>
      <c r="H3" s="2"/>
      <c r="I3" s="2"/>
      <c r="K3" s="1"/>
      <c r="L3" s="1"/>
    </row>
    <row r="4" spans="1:12" ht="14.4" x14ac:dyDescent="0.3">
      <c r="A4" s="1"/>
      <c r="B4" s="15" t="s">
        <v>1</v>
      </c>
      <c r="C4" s="16"/>
      <c r="D4" s="16"/>
      <c r="E4" s="47" t="s">
        <v>2</v>
      </c>
      <c r="F4" s="48"/>
      <c r="G4" s="48"/>
      <c r="H4" s="49"/>
      <c r="I4" s="65"/>
      <c r="K4" s="1"/>
      <c r="L4" s="1"/>
    </row>
    <row r="5" spans="1:12" ht="14.4" x14ac:dyDescent="0.3">
      <c r="A5" s="1"/>
      <c r="B5" s="50" t="s">
        <v>3</v>
      </c>
      <c r="C5" s="43"/>
      <c r="D5" s="43"/>
      <c r="E5" s="59" t="s">
        <v>144</v>
      </c>
      <c r="F5" s="57"/>
      <c r="G5" s="57"/>
      <c r="H5" s="58"/>
      <c r="I5" s="66"/>
      <c r="K5" s="1"/>
      <c r="L5" s="1"/>
    </row>
    <row r="6" spans="1:12" ht="14.4" x14ac:dyDescent="0.3">
      <c r="A6" s="1"/>
      <c r="B6" s="55" t="s">
        <v>4</v>
      </c>
      <c r="C6" s="43"/>
      <c r="D6" s="43"/>
      <c r="E6" s="52">
        <v>3402</v>
      </c>
      <c r="F6" s="53"/>
      <c r="G6" s="53"/>
      <c r="H6" s="54"/>
      <c r="I6" s="67"/>
      <c r="K6" s="1"/>
      <c r="L6" s="1"/>
    </row>
    <row r="7" spans="1:12" ht="14.4" x14ac:dyDescent="0.3">
      <c r="A7" s="1"/>
      <c r="B7" s="41" t="s">
        <v>5</v>
      </c>
      <c r="C7" s="14"/>
      <c r="D7" s="14"/>
      <c r="E7" s="59" t="s">
        <v>145</v>
      </c>
      <c r="F7" s="57"/>
      <c r="G7" s="57"/>
      <c r="H7" s="58"/>
      <c r="I7" s="66"/>
      <c r="K7" s="1"/>
      <c r="L7" s="1"/>
    </row>
    <row r="8" spans="1:12" ht="14.4" x14ac:dyDescent="0.3">
      <c r="A8" s="1"/>
      <c r="B8" s="41" t="s">
        <v>6</v>
      </c>
      <c r="C8" s="14"/>
      <c r="D8" s="14"/>
      <c r="E8" s="56">
        <v>42443</v>
      </c>
      <c r="F8" s="57"/>
      <c r="G8" s="57"/>
      <c r="H8" s="58"/>
      <c r="I8" s="66"/>
      <c r="K8" s="1"/>
      <c r="L8" s="1"/>
    </row>
    <row r="9" spans="1:12" s="18" customFormat="1" ht="15.75" customHeight="1" thickBot="1" x14ac:dyDescent="0.35">
      <c r="A9" s="2"/>
      <c r="B9" s="34" t="s">
        <v>117</v>
      </c>
      <c r="C9" s="17"/>
      <c r="D9" s="17"/>
      <c r="E9" s="60">
        <f>H43</f>
        <v>1096</v>
      </c>
      <c r="F9" s="60"/>
      <c r="G9" s="60"/>
      <c r="H9" s="61"/>
      <c r="I9" s="68"/>
      <c r="K9" s="2"/>
      <c r="L9" s="2"/>
    </row>
    <row r="10" spans="1:12" ht="15.75" customHeight="1" x14ac:dyDescent="0.3">
      <c r="A10" s="2"/>
      <c r="B10" s="2"/>
      <c r="C10" s="3"/>
      <c r="D10" s="3"/>
      <c r="E10" s="3"/>
      <c r="F10" s="4"/>
      <c r="G10" s="4"/>
      <c r="H10" s="4"/>
      <c r="I10" s="4"/>
      <c r="J10" s="2"/>
      <c r="K10" s="2"/>
      <c r="L10" s="2"/>
    </row>
    <row r="11" spans="1:12" ht="15.75" customHeight="1" x14ac:dyDescent="0.3">
      <c r="A11" s="1"/>
      <c r="B11" s="1"/>
      <c r="C11" s="1"/>
      <c r="D11" s="1"/>
      <c r="E11" s="1"/>
      <c r="F11" s="1"/>
      <c r="G11" s="1"/>
      <c r="H11" s="1"/>
      <c r="I11" s="2"/>
      <c r="K11" s="1"/>
      <c r="L11" s="1"/>
    </row>
    <row r="12" spans="1:12" ht="15.75" customHeight="1" x14ac:dyDescent="0.3">
      <c r="A12" s="1"/>
      <c r="B12" s="9" t="s">
        <v>7</v>
      </c>
      <c r="C12" s="51" t="s">
        <v>8</v>
      </c>
      <c r="D12" s="51"/>
      <c r="E12" s="51"/>
      <c r="F12" s="9" t="s">
        <v>9</v>
      </c>
      <c r="G12" s="9" t="s">
        <v>10</v>
      </c>
      <c r="H12" s="9" t="s">
        <v>11</v>
      </c>
      <c r="I12" s="40" t="s">
        <v>151</v>
      </c>
      <c r="K12" s="1"/>
      <c r="L12" s="1"/>
    </row>
    <row r="13" spans="1:12" s="35" customFormat="1" ht="24" x14ac:dyDescent="0.3">
      <c r="A13" s="2"/>
      <c r="B13" s="10">
        <v>1</v>
      </c>
      <c r="C13" s="44" t="s">
        <v>123</v>
      </c>
      <c r="D13" s="43"/>
      <c r="E13" s="43"/>
      <c r="F13" s="38" t="s">
        <v>118</v>
      </c>
      <c r="G13" s="11">
        <v>3</v>
      </c>
      <c r="H13" s="10">
        <f>IF(F13="",0,VLOOKUP(F13,Itens!$B$3:$D$49,3)*G13)</f>
        <v>24</v>
      </c>
      <c r="I13" s="71" t="s">
        <v>152</v>
      </c>
      <c r="K13" s="2"/>
      <c r="L13" s="2"/>
    </row>
    <row r="14" spans="1:12" s="35" customFormat="1" ht="24" x14ac:dyDescent="0.3">
      <c r="A14" s="2"/>
      <c r="B14" s="10">
        <v>2</v>
      </c>
      <c r="C14" s="44" t="s">
        <v>124</v>
      </c>
      <c r="D14" s="43"/>
      <c r="E14" s="43"/>
      <c r="F14" s="38" t="s">
        <v>118</v>
      </c>
      <c r="G14" s="11">
        <v>1</v>
      </c>
      <c r="H14" s="10">
        <f>IF(F14="",0,VLOOKUP(F14,Itens!$B$3:$D$49,3)*G14)</f>
        <v>8</v>
      </c>
      <c r="I14" s="72" t="s">
        <v>153</v>
      </c>
      <c r="K14" s="2"/>
      <c r="L14" s="2"/>
    </row>
    <row r="15" spans="1:12" s="35" customFormat="1" ht="48" x14ac:dyDescent="0.3">
      <c r="A15" s="2"/>
      <c r="B15" s="10">
        <v>3</v>
      </c>
      <c r="C15" s="44" t="s">
        <v>125</v>
      </c>
      <c r="D15" s="43"/>
      <c r="E15" s="43"/>
      <c r="F15" s="38" t="s">
        <v>118</v>
      </c>
      <c r="G15" s="11">
        <v>4</v>
      </c>
      <c r="H15" s="10">
        <f>IF(F15="",0,VLOOKUP(F15,Itens!$B$3:$D$49,3)*G15)</f>
        <v>32</v>
      </c>
      <c r="I15" s="71" t="s">
        <v>156</v>
      </c>
      <c r="K15" s="2"/>
      <c r="L15" s="2"/>
    </row>
    <row r="16" spans="1:12" s="35" customFormat="1" ht="48.6" x14ac:dyDescent="0.3">
      <c r="A16" s="2"/>
      <c r="B16" s="10">
        <v>4</v>
      </c>
      <c r="C16" s="44" t="s">
        <v>120</v>
      </c>
      <c r="D16" s="43"/>
      <c r="E16" s="43"/>
      <c r="F16" s="38" t="s">
        <v>118</v>
      </c>
      <c r="G16" s="11">
        <v>3</v>
      </c>
      <c r="H16" s="10">
        <f>IF(F16="",0,VLOOKUP(F16,Itens!$B$3:$D$49,3)*G16)</f>
        <v>24</v>
      </c>
      <c r="I16" s="70" t="s">
        <v>154</v>
      </c>
      <c r="K16" s="2"/>
      <c r="L16" s="2"/>
    </row>
    <row r="17" spans="1:12" s="35" customFormat="1" ht="60.6" x14ac:dyDescent="0.3">
      <c r="A17" s="2"/>
      <c r="B17" s="10">
        <v>5</v>
      </c>
      <c r="C17" s="42" t="s">
        <v>121</v>
      </c>
      <c r="D17" s="43"/>
      <c r="E17" s="43"/>
      <c r="F17" s="33" t="s">
        <v>118</v>
      </c>
      <c r="G17" s="11">
        <v>2</v>
      </c>
      <c r="H17" s="10">
        <f>IF(F17="",0,VLOOKUP(F17,Itens!$B$3:$D$49,3)*G17)</f>
        <v>16</v>
      </c>
      <c r="I17" s="70" t="s">
        <v>155</v>
      </c>
      <c r="K17" s="2"/>
      <c r="L17" s="2"/>
    </row>
    <row r="18" spans="1:12" s="35" customFormat="1" ht="60" x14ac:dyDescent="0.3">
      <c r="A18" s="2"/>
      <c r="B18" s="10">
        <v>6</v>
      </c>
      <c r="C18" s="44" t="s">
        <v>122</v>
      </c>
      <c r="D18" s="43"/>
      <c r="E18" s="43"/>
      <c r="F18" s="33" t="s">
        <v>118</v>
      </c>
      <c r="G18" s="11">
        <v>4</v>
      </c>
      <c r="H18" s="10">
        <f>IF(F18="",0,VLOOKUP(F18,Itens!$B$3:$D$49,3)*G18)</f>
        <v>32</v>
      </c>
      <c r="I18" s="71" t="s">
        <v>157</v>
      </c>
      <c r="K18" s="2"/>
      <c r="L18" s="2"/>
    </row>
    <row r="19" spans="1:12" s="35" customFormat="1" ht="24.6" x14ac:dyDescent="0.3">
      <c r="A19" s="2"/>
      <c r="B19" s="10">
        <v>7</v>
      </c>
      <c r="C19" s="42" t="s">
        <v>128</v>
      </c>
      <c r="D19" s="43"/>
      <c r="E19" s="43"/>
      <c r="F19" s="33" t="s">
        <v>118</v>
      </c>
      <c r="G19" s="11">
        <v>2</v>
      </c>
      <c r="H19" s="10">
        <f>IF(F19="",0,VLOOKUP(F19,Itens!$B$3:$D$49,3)*G19)</f>
        <v>16</v>
      </c>
      <c r="I19" s="70" t="s">
        <v>158</v>
      </c>
      <c r="K19" s="2"/>
      <c r="L19" s="2"/>
    </row>
    <row r="20" spans="1:12" s="35" customFormat="1" ht="24.6" x14ac:dyDescent="0.3">
      <c r="A20" s="2"/>
      <c r="B20" s="10">
        <v>8</v>
      </c>
      <c r="C20" s="42" t="s">
        <v>129</v>
      </c>
      <c r="D20" s="43"/>
      <c r="E20" s="43"/>
      <c r="F20" s="33" t="s">
        <v>118</v>
      </c>
      <c r="G20" s="11">
        <v>1</v>
      </c>
      <c r="H20" s="10">
        <f>IF(F20="",0,VLOOKUP(F20,Itens!$B$3:$D$49,3)*G20)</f>
        <v>8</v>
      </c>
      <c r="I20" s="70" t="s">
        <v>159</v>
      </c>
      <c r="K20" s="2"/>
      <c r="L20" s="2"/>
    </row>
    <row r="21" spans="1:12" s="35" customFormat="1" ht="24.6" x14ac:dyDescent="0.3">
      <c r="A21" s="2"/>
      <c r="B21" s="10">
        <v>9</v>
      </c>
      <c r="C21" s="42" t="s">
        <v>130</v>
      </c>
      <c r="D21" s="43"/>
      <c r="E21" s="43"/>
      <c r="F21" s="33" t="s">
        <v>118</v>
      </c>
      <c r="G21" s="11">
        <v>1</v>
      </c>
      <c r="H21" s="10">
        <f>IF(F21="",0,VLOOKUP(F21,Itens!$B$3:$D$49,3)*G21)</f>
        <v>8</v>
      </c>
      <c r="I21" s="70" t="s">
        <v>160</v>
      </c>
      <c r="K21" s="2"/>
      <c r="L21" s="2"/>
    </row>
    <row r="22" spans="1:12" s="35" customFormat="1" ht="39.6" customHeight="1" x14ac:dyDescent="0.3">
      <c r="A22" s="2"/>
      <c r="B22" s="10">
        <v>10</v>
      </c>
      <c r="C22" s="42" t="s">
        <v>131</v>
      </c>
      <c r="D22" s="43"/>
      <c r="E22" s="43"/>
      <c r="F22" s="33" t="s">
        <v>119</v>
      </c>
      <c r="G22" s="11">
        <v>3</v>
      </c>
      <c r="H22" s="10">
        <f>IF(F22="",0,VLOOKUP(F22,Itens!$B$3:$D$49,3)*G22)</f>
        <v>48</v>
      </c>
      <c r="I22" s="71" t="s">
        <v>162</v>
      </c>
      <c r="K22" s="2"/>
      <c r="L22" s="2"/>
    </row>
    <row r="23" spans="1:12" s="35" customFormat="1" ht="13.95" customHeight="1" x14ac:dyDescent="0.3">
      <c r="A23" s="2"/>
      <c r="B23" s="10">
        <v>11</v>
      </c>
      <c r="C23" s="44" t="s">
        <v>126</v>
      </c>
      <c r="D23" s="43"/>
      <c r="E23" s="43"/>
      <c r="F23" s="33" t="s">
        <v>118</v>
      </c>
      <c r="G23" s="11">
        <v>4</v>
      </c>
      <c r="H23" s="10">
        <f>IF(F23="",0,VLOOKUP(F23,Itens!$B$3:$D$49,3)*G23)</f>
        <v>32</v>
      </c>
      <c r="I23" s="10" t="s">
        <v>161</v>
      </c>
      <c r="K23" s="2"/>
      <c r="L23" s="2"/>
    </row>
    <row r="24" spans="1:12" s="35" customFormat="1" ht="46.2" customHeight="1" x14ac:dyDescent="0.3">
      <c r="A24" s="2"/>
      <c r="B24" s="10">
        <v>12</v>
      </c>
      <c r="C24" s="42" t="s">
        <v>132</v>
      </c>
      <c r="D24" s="43"/>
      <c r="E24" s="43"/>
      <c r="F24" s="33" t="s">
        <v>119</v>
      </c>
      <c r="G24" s="11">
        <v>2</v>
      </c>
      <c r="H24" s="10">
        <f>IF(F24="",0,VLOOKUP(F24,Itens!$B$3:$D$49,3)*G24)</f>
        <v>32</v>
      </c>
      <c r="I24" s="71" t="s">
        <v>163</v>
      </c>
      <c r="K24" s="2"/>
      <c r="L24" s="2"/>
    </row>
    <row r="25" spans="1:12" s="35" customFormat="1" ht="40.799999999999997" customHeight="1" x14ac:dyDescent="0.3">
      <c r="A25" s="2"/>
      <c r="B25" s="10">
        <v>13</v>
      </c>
      <c r="C25" s="42" t="s">
        <v>133</v>
      </c>
      <c r="D25" s="43"/>
      <c r="E25" s="43"/>
      <c r="F25" s="33" t="s">
        <v>119</v>
      </c>
      <c r="G25" s="11">
        <v>2</v>
      </c>
      <c r="H25" s="10">
        <f>IF(F25="",0,VLOOKUP(F25,Itens!$B$3:$D$49,3)*G25)</f>
        <v>32</v>
      </c>
      <c r="I25" s="71" t="s">
        <v>164</v>
      </c>
      <c r="K25" s="2"/>
      <c r="L25" s="2"/>
    </row>
    <row r="26" spans="1:12" s="35" customFormat="1" ht="24.6" x14ac:dyDescent="0.3">
      <c r="A26" s="2"/>
      <c r="B26" s="10">
        <v>14</v>
      </c>
      <c r="C26" s="42" t="s">
        <v>134</v>
      </c>
      <c r="D26" s="43"/>
      <c r="E26" s="43"/>
      <c r="F26" s="33" t="s">
        <v>119</v>
      </c>
      <c r="G26" s="11">
        <v>1</v>
      </c>
      <c r="H26" s="10">
        <f>IF(F26="",0,VLOOKUP(F26,Itens!$B$3:$D$49,3)*G26)</f>
        <v>16</v>
      </c>
      <c r="I26" s="70" t="s">
        <v>165</v>
      </c>
      <c r="K26" s="2"/>
      <c r="L26" s="2"/>
    </row>
    <row r="27" spans="1:12" s="35" customFormat="1" ht="34.200000000000003" customHeight="1" x14ac:dyDescent="0.3">
      <c r="A27" s="2"/>
      <c r="B27" s="10">
        <v>15</v>
      </c>
      <c r="C27" s="42" t="s">
        <v>135</v>
      </c>
      <c r="D27" s="43"/>
      <c r="E27" s="43"/>
      <c r="F27" s="33" t="s">
        <v>119</v>
      </c>
      <c r="G27" s="11">
        <v>4</v>
      </c>
      <c r="H27" s="10">
        <f>IF(F27="",0,VLOOKUP(F27,Itens!$B$3:$D$49,3)*G27)</f>
        <v>64</v>
      </c>
      <c r="I27" s="71" t="s">
        <v>166</v>
      </c>
      <c r="K27" s="2"/>
      <c r="L27" s="2"/>
    </row>
    <row r="28" spans="1:12" s="35" customFormat="1" ht="40.799999999999997" customHeight="1" x14ac:dyDescent="0.3">
      <c r="A28" s="2"/>
      <c r="B28" s="10">
        <v>16</v>
      </c>
      <c r="C28" s="42" t="s">
        <v>136</v>
      </c>
      <c r="D28" s="43"/>
      <c r="E28" s="43"/>
      <c r="F28" s="33" t="s">
        <v>119</v>
      </c>
      <c r="G28" s="11">
        <v>4</v>
      </c>
      <c r="H28" s="10">
        <f>IF(F28="",0,VLOOKUP(F28,Itens!$B$3:$D$49,3)*G28)</f>
        <v>64</v>
      </c>
      <c r="I28" s="71" t="s">
        <v>167</v>
      </c>
      <c r="K28" s="2"/>
      <c r="L28" s="2"/>
    </row>
    <row r="29" spans="1:12" s="35" customFormat="1" ht="90.6" customHeight="1" x14ac:dyDescent="0.3">
      <c r="A29" s="2"/>
      <c r="B29" s="10">
        <v>17</v>
      </c>
      <c r="C29" s="42" t="s">
        <v>137</v>
      </c>
      <c r="D29" s="43"/>
      <c r="E29" s="43"/>
      <c r="F29" s="33" t="s">
        <v>119</v>
      </c>
      <c r="G29" s="11">
        <v>6</v>
      </c>
      <c r="H29" s="10">
        <f>IF(F29="",0,VLOOKUP(F29,Itens!$B$3:$D$49,3)*G29)</f>
        <v>96</v>
      </c>
      <c r="I29" s="71" t="s">
        <v>170</v>
      </c>
      <c r="K29" s="2"/>
      <c r="L29" s="2"/>
    </row>
    <row r="30" spans="1:12" s="35" customFormat="1" ht="33" customHeight="1" x14ac:dyDescent="0.3">
      <c r="A30" s="2"/>
      <c r="B30" s="10">
        <v>18</v>
      </c>
      <c r="C30" s="42" t="s">
        <v>138</v>
      </c>
      <c r="D30" s="43"/>
      <c r="E30" s="43"/>
      <c r="F30" s="33" t="s">
        <v>119</v>
      </c>
      <c r="G30" s="11">
        <v>5</v>
      </c>
      <c r="H30" s="10">
        <f>IF(F30="",0,VLOOKUP(F30,Itens!$B$3:$D$49,3)*G30)</f>
        <v>80</v>
      </c>
      <c r="I30" s="71" t="s">
        <v>168</v>
      </c>
      <c r="K30" s="2"/>
      <c r="L30" s="2"/>
    </row>
    <row r="31" spans="1:12" s="35" customFormat="1" ht="24.6" customHeight="1" x14ac:dyDescent="0.3">
      <c r="A31" s="2"/>
      <c r="B31" s="10">
        <v>19</v>
      </c>
      <c r="C31" s="42" t="s">
        <v>139</v>
      </c>
      <c r="D31" s="43"/>
      <c r="E31" s="43"/>
      <c r="F31" s="33" t="s">
        <v>119</v>
      </c>
      <c r="G31" s="11">
        <v>3</v>
      </c>
      <c r="H31" s="10">
        <f>IF(F31="",0,VLOOKUP(F31,Itens!$B$3:$D$49,3)*G31)</f>
        <v>48</v>
      </c>
      <c r="I31" s="70" t="s">
        <v>169</v>
      </c>
      <c r="K31" s="2"/>
      <c r="L31" s="2"/>
    </row>
    <row r="32" spans="1:12" ht="36" customHeight="1" x14ac:dyDescent="0.3">
      <c r="A32" s="1"/>
      <c r="B32" s="10">
        <v>20</v>
      </c>
      <c r="C32" s="42" t="s">
        <v>141</v>
      </c>
      <c r="D32" s="43"/>
      <c r="E32" s="43"/>
      <c r="F32" s="33" t="s">
        <v>119</v>
      </c>
      <c r="G32" s="11">
        <v>3</v>
      </c>
      <c r="H32" s="10">
        <f>IF(F32="",0,VLOOKUP(F32,Itens!$B$3:$D$49,3)*G32)</f>
        <v>48</v>
      </c>
      <c r="I32" s="71" t="s">
        <v>171</v>
      </c>
      <c r="K32" s="1"/>
      <c r="L32" s="1"/>
    </row>
    <row r="33" spans="1:12" s="32" customFormat="1" ht="33" customHeight="1" x14ac:dyDescent="0.3">
      <c r="A33" s="2"/>
      <c r="B33" s="10">
        <v>21</v>
      </c>
      <c r="C33" s="44" t="s">
        <v>127</v>
      </c>
      <c r="D33" s="43"/>
      <c r="E33" s="43"/>
      <c r="F33" s="33" t="s">
        <v>119</v>
      </c>
      <c r="G33" s="11">
        <v>6</v>
      </c>
      <c r="H33" s="10">
        <f>IF(F33="",0,VLOOKUP(F33,Itens!$B$3:$D$49,3)*G33)</f>
        <v>96</v>
      </c>
      <c r="I33" s="71" t="s">
        <v>172</v>
      </c>
      <c r="K33" s="2"/>
      <c r="L33" s="2"/>
    </row>
    <row r="34" spans="1:12" s="35" customFormat="1" ht="30" customHeight="1" x14ac:dyDescent="0.3">
      <c r="A34" s="2"/>
      <c r="B34" s="10">
        <v>22</v>
      </c>
      <c r="C34" s="42" t="s">
        <v>142</v>
      </c>
      <c r="D34" s="43"/>
      <c r="E34" s="43"/>
      <c r="F34" s="33" t="s">
        <v>118</v>
      </c>
      <c r="G34" s="11">
        <v>4</v>
      </c>
      <c r="H34" s="10">
        <f>IF(F34="",0,VLOOKUP(F34,Itens!$B$3:$D$49,3)*G34)</f>
        <v>32</v>
      </c>
      <c r="I34" s="71" t="s">
        <v>173</v>
      </c>
      <c r="K34" s="2"/>
      <c r="L34" s="2"/>
    </row>
    <row r="35" spans="1:12" s="35" customFormat="1" ht="25.2" customHeight="1" x14ac:dyDescent="0.3">
      <c r="A35" s="2"/>
      <c r="B35" s="10">
        <v>23</v>
      </c>
      <c r="C35" s="42" t="s">
        <v>143</v>
      </c>
      <c r="D35" s="43"/>
      <c r="E35" s="43"/>
      <c r="F35" s="33" t="s">
        <v>118</v>
      </c>
      <c r="G35" s="11">
        <v>2</v>
      </c>
      <c r="H35" s="10">
        <f>IF(F35="",0,VLOOKUP(F35,Itens!$B$3:$D$49,3)*G35)</f>
        <v>16</v>
      </c>
      <c r="I35" s="70" t="s">
        <v>174</v>
      </c>
      <c r="K35" s="2"/>
      <c r="L35" s="2"/>
    </row>
    <row r="36" spans="1:12" s="37" customFormat="1" ht="31.2" customHeight="1" x14ac:dyDescent="0.3">
      <c r="A36" s="2"/>
      <c r="B36" s="10">
        <v>24</v>
      </c>
      <c r="C36" s="42" t="s">
        <v>140</v>
      </c>
      <c r="D36" s="43"/>
      <c r="E36" s="43"/>
      <c r="F36" s="36" t="s">
        <v>118</v>
      </c>
      <c r="G36" s="11">
        <v>3</v>
      </c>
      <c r="H36" s="10">
        <f>IF(F36="",0,VLOOKUP(F36,Itens!$B$3:$D$49,3)*G36)</f>
        <v>24</v>
      </c>
      <c r="I36" s="71" t="s">
        <v>175</v>
      </c>
      <c r="K36" s="2"/>
      <c r="L36" s="2"/>
    </row>
    <row r="37" spans="1:12" s="37" customFormat="1" ht="58.2" customHeight="1" x14ac:dyDescent="0.3">
      <c r="A37" s="2"/>
      <c r="B37" s="10">
        <v>25</v>
      </c>
      <c r="C37" s="42" t="s">
        <v>146</v>
      </c>
      <c r="D37" s="43"/>
      <c r="E37" s="43"/>
      <c r="F37" s="36" t="s">
        <v>118</v>
      </c>
      <c r="G37" s="11">
        <v>3</v>
      </c>
      <c r="H37" s="10">
        <f>IF(F37="",0,VLOOKUP(F37,Itens!$B$3:$D$49,3)*G37)</f>
        <v>24</v>
      </c>
      <c r="I37" s="71" t="s">
        <v>176</v>
      </c>
      <c r="K37" s="2"/>
      <c r="L37" s="2"/>
    </row>
    <row r="38" spans="1:12" s="37" customFormat="1" ht="24.6" x14ac:dyDescent="0.3">
      <c r="A38" s="2"/>
      <c r="B38" s="10">
        <v>26</v>
      </c>
      <c r="C38" s="42" t="s">
        <v>147</v>
      </c>
      <c r="D38" s="43"/>
      <c r="E38" s="43"/>
      <c r="F38" s="36" t="s">
        <v>118</v>
      </c>
      <c r="G38" s="11">
        <v>2</v>
      </c>
      <c r="H38" s="10">
        <f>IF(F38="",0,VLOOKUP(F38,Itens!$B$3:$D$49,3)*G38)</f>
        <v>16</v>
      </c>
      <c r="I38" s="70" t="s">
        <v>177</v>
      </c>
      <c r="K38" s="2"/>
      <c r="L38" s="2"/>
    </row>
    <row r="39" spans="1:12" s="37" customFormat="1" ht="28.8" customHeight="1" x14ac:dyDescent="0.3">
      <c r="A39" s="2"/>
      <c r="B39" s="10">
        <v>27</v>
      </c>
      <c r="C39" s="42" t="s">
        <v>148</v>
      </c>
      <c r="D39" s="43"/>
      <c r="E39" s="43"/>
      <c r="F39" s="36" t="s">
        <v>119</v>
      </c>
      <c r="G39" s="11">
        <v>3</v>
      </c>
      <c r="H39" s="10">
        <f>IF(F39="",0,VLOOKUP(F39,Itens!$B$3:$D$49,3)*G39)</f>
        <v>48</v>
      </c>
      <c r="I39" s="71" t="s">
        <v>178</v>
      </c>
      <c r="K39" s="2"/>
      <c r="L39" s="2"/>
    </row>
    <row r="40" spans="1:12" s="37" customFormat="1" ht="28.8" customHeight="1" x14ac:dyDescent="0.3">
      <c r="A40" s="2"/>
      <c r="B40" s="10">
        <v>28</v>
      </c>
      <c r="C40" s="42" t="s">
        <v>149</v>
      </c>
      <c r="D40" s="43"/>
      <c r="E40" s="43"/>
      <c r="F40" s="36" t="s">
        <v>119</v>
      </c>
      <c r="G40" s="11">
        <v>3</v>
      </c>
      <c r="H40" s="10">
        <f>IF(F40="",0,VLOOKUP(F40,Itens!$B$3:$D$49,3)*G40)</f>
        <v>48</v>
      </c>
      <c r="I40" s="71" t="s">
        <v>179</v>
      </c>
      <c r="K40" s="2"/>
      <c r="L40" s="2"/>
    </row>
    <row r="41" spans="1:12" s="37" customFormat="1" ht="54.6" customHeight="1" x14ac:dyDescent="0.3">
      <c r="A41" s="2"/>
      <c r="B41" s="10">
        <v>29</v>
      </c>
      <c r="C41" s="42" t="s">
        <v>150</v>
      </c>
      <c r="D41" s="43"/>
      <c r="E41" s="43"/>
      <c r="F41" s="36" t="s">
        <v>119</v>
      </c>
      <c r="G41" s="11">
        <v>4</v>
      </c>
      <c r="H41" s="10">
        <f>IF(F41="",0,VLOOKUP(F41,Itens!$B$3:$D$49,3)*G41)</f>
        <v>64</v>
      </c>
      <c r="I41" s="71" t="s">
        <v>180</v>
      </c>
      <c r="K41" s="2"/>
      <c r="L41" s="2"/>
    </row>
    <row r="42" spans="1:12" s="37" customFormat="1" ht="13.95" customHeight="1" x14ac:dyDescent="0.3">
      <c r="A42" s="2"/>
      <c r="B42" s="10"/>
      <c r="C42" s="42"/>
      <c r="D42" s="43"/>
      <c r="E42" s="43"/>
      <c r="F42" s="36"/>
      <c r="G42" s="11"/>
      <c r="H42" s="10"/>
      <c r="I42" s="10"/>
      <c r="K42" s="2"/>
      <c r="L42" s="2"/>
    </row>
    <row r="43" spans="1:12" ht="14.4" x14ac:dyDescent="0.3">
      <c r="A43" s="1"/>
      <c r="B43" s="62"/>
      <c r="C43" s="63"/>
      <c r="D43" s="63"/>
      <c r="E43" s="63"/>
      <c r="F43" s="64"/>
      <c r="G43" s="12" t="s">
        <v>116</v>
      </c>
      <c r="H43" s="13">
        <f>SUM(H13:H42)</f>
        <v>1096</v>
      </c>
      <c r="I43" s="69"/>
      <c r="K43" s="1"/>
      <c r="L43" s="1"/>
    </row>
    <row r="47" spans="1:12" ht="15" customHeight="1" x14ac:dyDescent="0.25">
      <c r="D47" s="35"/>
    </row>
    <row r="48" spans="1:12" ht="15" customHeight="1" x14ac:dyDescent="0.25">
      <c r="D48" s="35"/>
    </row>
    <row r="49" spans="4:4" ht="15" customHeight="1" x14ac:dyDescent="0.25">
      <c r="D49" s="35"/>
    </row>
    <row r="50" spans="4:4" ht="15" customHeight="1" x14ac:dyDescent="0.25">
      <c r="D50" s="35"/>
    </row>
    <row r="51" spans="4:4" ht="15" customHeight="1" x14ac:dyDescent="0.25">
      <c r="D51" s="35"/>
    </row>
    <row r="52" spans="4:4" ht="15" customHeight="1" x14ac:dyDescent="0.25">
      <c r="D52" s="35"/>
    </row>
    <row r="53" spans="4:4" ht="15" customHeight="1" x14ac:dyDescent="0.25">
      <c r="D53" s="35"/>
    </row>
    <row r="54" spans="4:4" ht="15" customHeight="1" x14ac:dyDescent="0.25">
      <c r="D54" s="35"/>
    </row>
    <row r="55" spans="4:4" ht="15" customHeight="1" x14ac:dyDescent="0.25">
      <c r="D55" s="35"/>
    </row>
    <row r="56" spans="4:4" ht="15" customHeight="1" x14ac:dyDescent="0.25">
      <c r="D56" s="35"/>
    </row>
    <row r="57" spans="4:4" ht="15" customHeight="1" x14ac:dyDescent="0.25">
      <c r="D57" s="35"/>
    </row>
    <row r="58" spans="4:4" ht="15" customHeight="1" x14ac:dyDescent="0.25">
      <c r="D58" s="35"/>
    </row>
    <row r="59" spans="4:4" ht="15" customHeight="1" x14ac:dyDescent="0.25">
      <c r="D59" s="35"/>
    </row>
    <row r="60" spans="4:4" ht="15" customHeight="1" x14ac:dyDescent="0.25">
      <c r="D60" s="35"/>
    </row>
    <row r="61" spans="4:4" ht="15" customHeight="1" x14ac:dyDescent="0.25">
      <c r="D61" s="35"/>
    </row>
    <row r="62" spans="4:4" ht="15" customHeight="1" x14ac:dyDescent="0.25">
      <c r="D62" s="35"/>
    </row>
    <row r="63" spans="4:4" ht="15" customHeight="1" x14ac:dyDescent="0.25">
      <c r="D63" s="35"/>
    </row>
    <row r="64" spans="4:4" ht="15" customHeight="1" x14ac:dyDescent="0.25">
      <c r="D64" s="35"/>
    </row>
  </sheetData>
  <mergeCells count="41">
    <mergeCell ref="C31:E31"/>
    <mergeCell ref="C34:E34"/>
    <mergeCell ref="C35:E35"/>
    <mergeCell ref="C36:E36"/>
    <mergeCell ref="C37:E37"/>
    <mergeCell ref="C33:E33"/>
    <mergeCell ref="C38:E38"/>
    <mergeCell ref="C39:E39"/>
    <mergeCell ref="C40:E40"/>
    <mergeCell ref="C41:E41"/>
    <mergeCell ref="B43:F43"/>
    <mergeCell ref="C42:E42"/>
    <mergeCell ref="B2:H2"/>
    <mergeCell ref="E4:H4"/>
    <mergeCell ref="B5:D5"/>
    <mergeCell ref="C32:E32"/>
    <mergeCell ref="C23:E23"/>
    <mergeCell ref="C13:E13"/>
    <mergeCell ref="C12:E12"/>
    <mergeCell ref="E6:H6"/>
    <mergeCell ref="B6:D6"/>
    <mergeCell ref="E8:H8"/>
    <mergeCell ref="E7:H7"/>
    <mergeCell ref="E5:H5"/>
    <mergeCell ref="C14:E14"/>
    <mergeCell ref="C15:E15"/>
    <mergeCell ref="E9:H9"/>
    <mergeCell ref="C16:E16"/>
    <mergeCell ref="C17:E17"/>
    <mergeCell ref="C18:E18"/>
    <mergeCell ref="C19:E19"/>
    <mergeCell ref="C20:E20"/>
    <mergeCell ref="C21:E21"/>
    <mergeCell ref="C28:E28"/>
    <mergeCell ref="C29:E29"/>
    <mergeCell ref="C30:E30"/>
    <mergeCell ref="C22:E22"/>
    <mergeCell ref="C24:E24"/>
    <mergeCell ref="C25:E25"/>
    <mergeCell ref="C26:E26"/>
    <mergeCell ref="C27:E27"/>
  </mergeCells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>
          <x14:formula1>
            <xm:f>Itens!$B$3:$B$49</xm:f>
          </x14:formula1>
          <xm:sqref>F13:F42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showGridLines="0" topLeftCell="A40" workbookViewId="0">
      <selection activeCell="B2" sqref="B2:D2"/>
    </sheetView>
  </sheetViews>
  <sheetFormatPr defaultColWidth="17.33203125" defaultRowHeight="15" customHeight="1" x14ac:dyDescent="0.25"/>
  <cols>
    <col min="1" max="1" width="2.33203125" customWidth="1"/>
    <col min="2" max="2" width="60.6640625" customWidth="1"/>
    <col min="3" max="3" width="15.33203125" customWidth="1"/>
    <col min="4" max="4" width="3.6640625" customWidth="1"/>
    <col min="5" max="6" width="8.6640625" customWidth="1"/>
  </cols>
  <sheetData>
    <row r="1" spans="1:4" ht="15.75" customHeight="1" thickBot="1" x14ac:dyDescent="0.35">
      <c r="A1" s="1"/>
      <c r="B1" s="1"/>
      <c r="C1" s="1"/>
      <c r="D1" s="1"/>
    </row>
    <row r="2" spans="1:4" ht="15.75" customHeight="1" thickBot="1" x14ac:dyDescent="0.35">
      <c r="A2" s="1"/>
      <c r="B2" s="19" t="s">
        <v>12</v>
      </c>
      <c r="C2" s="20" t="s">
        <v>13</v>
      </c>
      <c r="D2" s="21" t="s">
        <v>14</v>
      </c>
    </row>
    <row r="3" spans="1:4" ht="14.4" x14ac:dyDescent="0.3">
      <c r="A3" s="1"/>
      <c r="B3" s="22" t="s">
        <v>15</v>
      </c>
      <c r="C3" s="23" t="s">
        <v>16</v>
      </c>
      <c r="D3" s="24">
        <v>8</v>
      </c>
    </row>
    <row r="4" spans="1:4" ht="14.4" x14ac:dyDescent="0.3">
      <c r="A4" s="1"/>
      <c r="B4" s="25" t="s">
        <v>17</v>
      </c>
      <c r="C4" s="5" t="s">
        <v>18</v>
      </c>
      <c r="D4" s="26">
        <v>8</v>
      </c>
    </row>
    <row r="5" spans="1:4" ht="14.4" x14ac:dyDescent="0.3">
      <c r="A5" s="1"/>
      <c r="B5" s="25" t="s">
        <v>19</v>
      </c>
      <c r="C5" s="5" t="s">
        <v>20</v>
      </c>
      <c r="D5" s="26">
        <v>16</v>
      </c>
    </row>
    <row r="6" spans="1:4" ht="14.4" x14ac:dyDescent="0.3">
      <c r="A6" s="1"/>
      <c r="B6" s="25" t="s">
        <v>21</v>
      </c>
      <c r="C6" s="5" t="s">
        <v>22</v>
      </c>
      <c r="D6" s="26">
        <v>16</v>
      </c>
    </row>
    <row r="7" spans="1:4" ht="14.4" x14ac:dyDescent="0.3">
      <c r="A7" s="1"/>
      <c r="B7" s="25" t="s">
        <v>23</v>
      </c>
      <c r="C7" s="5" t="s">
        <v>24</v>
      </c>
      <c r="D7" s="26">
        <v>16</v>
      </c>
    </row>
    <row r="8" spans="1:4" ht="14.4" x14ac:dyDescent="0.3">
      <c r="A8" s="1"/>
      <c r="B8" s="25" t="s">
        <v>25</v>
      </c>
      <c r="C8" s="5" t="s">
        <v>26</v>
      </c>
      <c r="D8" s="26">
        <v>16</v>
      </c>
    </row>
    <row r="9" spans="1:4" ht="14.4" x14ac:dyDescent="0.3">
      <c r="A9" s="1"/>
      <c r="B9" s="25" t="s">
        <v>27</v>
      </c>
      <c r="C9" s="5" t="s">
        <v>28</v>
      </c>
      <c r="D9" s="26">
        <v>16</v>
      </c>
    </row>
    <row r="10" spans="1:4" ht="14.4" x14ac:dyDescent="0.3">
      <c r="A10" s="1"/>
      <c r="B10" s="25" t="s">
        <v>29</v>
      </c>
      <c r="C10" s="5" t="s">
        <v>30</v>
      </c>
      <c r="D10" s="26">
        <v>16</v>
      </c>
    </row>
    <row r="11" spans="1:4" ht="14.4" x14ac:dyDescent="0.3">
      <c r="A11" s="1"/>
      <c r="B11" s="25" t="s">
        <v>31</v>
      </c>
      <c r="C11" s="5" t="s">
        <v>32</v>
      </c>
      <c r="D11" s="26">
        <v>16</v>
      </c>
    </row>
    <row r="12" spans="1:4" ht="14.4" x14ac:dyDescent="0.3">
      <c r="A12" s="1"/>
      <c r="B12" s="25" t="s">
        <v>33</v>
      </c>
      <c r="C12" s="5" t="s">
        <v>34</v>
      </c>
      <c r="D12" s="26">
        <v>16</v>
      </c>
    </row>
    <row r="13" spans="1:4" ht="14.4" x14ac:dyDescent="0.3">
      <c r="A13" s="1"/>
      <c r="B13" s="25" t="s">
        <v>35</v>
      </c>
      <c r="C13" s="5" t="s">
        <v>36</v>
      </c>
      <c r="D13" s="26">
        <v>16</v>
      </c>
    </row>
    <row r="14" spans="1:4" ht="14.4" x14ac:dyDescent="0.3">
      <c r="A14" s="1"/>
      <c r="B14" s="25" t="s">
        <v>37</v>
      </c>
      <c r="C14" s="5" t="s">
        <v>38</v>
      </c>
      <c r="D14" s="26">
        <v>16</v>
      </c>
    </row>
    <row r="15" spans="1:4" ht="14.4" x14ac:dyDescent="0.3">
      <c r="A15" s="1"/>
      <c r="B15" s="25" t="s">
        <v>39</v>
      </c>
      <c r="C15" s="5" t="s">
        <v>40</v>
      </c>
      <c r="D15" s="26">
        <v>16</v>
      </c>
    </row>
    <row r="16" spans="1:4" ht="14.4" x14ac:dyDescent="0.3">
      <c r="A16" s="1"/>
      <c r="B16" s="25" t="s">
        <v>41</v>
      </c>
      <c r="C16" s="5" t="s">
        <v>42</v>
      </c>
      <c r="D16" s="26">
        <v>16</v>
      </c>
    </row>
    <row r="17" spans="1:4" ht="14.4" x14ac:dyDescent="0.3">
      <c r="A17" s="1"/>
      <c r="B17" s="25" t="s">
        <v>43</v>
      </c>
      <c r="C17" s="5" t="s">
        <v>44</v>
      </c>
      <c r="D17" s="26">
        <v>16</v>
      </c>
    </row>
    <row r="18" spans="1:4" ht="14.4" x14ac:dyDescent="0.3">
      <c r="A18" s="1"/>
      <c r="B18" s="25" t="s">
        <v>45</v>
      </c>
      <c r="C18" s="5" t="s">
        <v>46</v>
      </c>
      <c r="D18" s="26">
        <v>16</v>
      </c>
    </row>
    <row r="19" spans="1:4" ht="14.4" x14ac:dyDescent="0.3">
      <c r="A19" s="1"/>
      <c r="B19" s="25" t="s">
        <v>47</v>
      </c>
      <c r="C19" s="5" t="s">
        <v>48</v>
      </c>
      <c r="D19" s="26">
        <v>16</v>
      </c>
    </row>
    <row r="20" spans="1:4" ht="14.4" x14ac:dyDescent="0.3">
      <c r="A20" s="1"/>
      <c r="B20" s="25" t="s">
        <v>49</v>
      </c>
      <c r="C20" s="5" t="s">
        <v>50</v>
      </c>
      <c r="D20" s="26">
        <v>8</v>
      </c>
    </row>
    <row r="21" spans="1:4" ht="14.4" x14ac:dyDescent="0.3">
      <c r="A21" s="1"/>
      <c r="B21" s="25" t="s">
        <v>51</v>
      </c>
      <c r="C21" s="5" t="s">
        <v>52</v>
      </c>
      <c r="D21" s="26">
        <v>1</v>
      </c>
    </row>
    <row r="22" spans="1:4" ht="14.4" x14ac:dyDescent="0.3">
      <c r="A22" s="1"/>
      <c r="B22" s="25" t="s">
        <v>53</v>
      </c>
      <c r="C22" s="5" t="s">
        <v>54</v>
      </c>
      <c r="D22" s="26">
        <v>8</v>
      </c>
    </row>
    <row r="23" spans="1:4" ht="14.4" x14ac:dyDescent="0.3">
      <c r="A23" s="1"/>
      <c r="B23" s="25" t="s">
        <v>55</v>
      </c>
      <c r="C23" s="5" t="s">
        <v>56</v>
      </c>
      <c r="D23" s="26">
        <v>8</v>
      </c>
    </row>
    <row r="24" spans="1:4" ht="14.4" x14ac:dyDescent="0.3">
      <c r="A24" s="1"/>
      <c r="B24" s="25" t="s">
        <v>57</v>
      </c>
      <c r="C24" s="5" t="s">
        <v>58</v>
      </c>
      <c r="D24" s="26">
        <v>0.5</v>
      </c>
    </row>
    <row r="25" spans="1:4" ht="14.4" x14ac:dyDescent="0.3">
      <c r="A25" s="1"/>
      <c r="B25" s="25" t="s">
        <v>59</v>
      </c>
      <c r="C25" s="5" t="s">
        <v>60</v>
      </c>
      <c r="D25" s="26">
        <v>0.5</v>
      </c>
    </row>
    <row r="26" spans="1:4" ht="14.4" x14ac:dyDescent="0.3">
      <c r="A26" s="1"/>
      <c r="B26" s="25" t="s">
        <v>61</v>
      </c>
      <c r="C26" s="5" t="s">
        <v>62</v>
      </c>
      <c r="D26" s="26">
        <v>1</v>
      </c>
    </row>
    <row r="27" spans="1:4" ht="14.4" x14ac:dyDescent="0.3">
      <c r="A27" s="1"/>
      <c r="B27" s="25" t="s">
        <v>63</v>
      </c>
      <c r="C27" s="5" t="s">
        <v>64</v>
      </c>
      <c r="D27" s="26">
        <v>1</v>
      </c>
    </row>
    <row r="28" spans="1:4" ht="14.4" x14ac:dyDescent="0.3">
      <c r="A28" s="1"/>
      <c r="B28" s="25" t="s">
        <v>65</v>
      </c>
      <c r="C28" s="5" t="s">
        <v>66</v>
      </c>
      <c r="D28" s="26">
        <v>3</v>
      </c>
    </row>
    <row r="29" spans="1:4" ht="14.4" x14ac:dyDescent="0.3">
      <c r="A29" s="1"/>
      <c r="B29" s="25" t="s">
        <v>67</v>
      </c>
      <c r="C29" s="5" t="s">
        <v>68</v>
      </c>
      <c r="D29" s="26">
        <v>3</v>
      </c>
    </row>
    <row r="30" spans="1:4" ht="14.4" x14ac:dyDescent="0.3">
      <c r="A30" s="1"/>
      <c r="B30" s="25" t="s">
        <v>69</v>
      </c>
      <c r="C30" s="5" t="s">
        <v>70</v>
      </c>
      <c r="D30" s="26">
        <v>1</v>
      </c>
    </row>
    <row r="31" spans="1:4" ht="14.4" x14ac:dyDescent="0.3">
      <c r="A31" s="1"/>
      <c r="B31" s="25" t="s">
        <v>71</v>
      </c>
      <c r="C31" s="5" t="s">
        <v>72</v>
      </c>
      <c r="D31" s="26">
        <v>1</v>
      </c>
    </row>
    <row r="32" spans="1:4" ht="14.4" x14ac:dyDescent="0.3">
      <c r="A32" s="1"/>
      <c r="B32" s="25" t="s">
        <v>73</v>
      </c>
      <c r="C32" s="5" t="s">
        <v>74</v>
      </c>
      <c r="D32" s="26">
        <v>8</v>
      </c>
    </row>
    <row r="33" spans="1:4" ht="14.4" x14ac:dyDescent="0.3">
      <c r="A33" s="1"/>
      <c r="B33" s="25" t="s">
        <v>75</v>
      </c>
      <c r="C33" s="5" t="s">
        <v>76</v>
      </c>
      <c r="D33" s="26">
        <v>16</v>
      </c>
    </row>
    <row r="34" spans="1:4" ht="14.4" x14ac:dyDescent="0.3">
      <c r="A34" s="1"/>
      <c r="B34" s="25" t="s">
        <v>77</v>
      </c>
      <c r="C34" s="5" t="s">
        <v>78</v>
      </c>
      <c r="D34" s="26">
        <v>16</v>
      </c>
    </row>
    <row r="35" spans="1:4" ht="14.4" x14ac:dyDescent="0.3">
      <c r="A35" s="1"/>
      <c r="B35" s="25" t="s">
        <v>79</v>
      </c>
      <c r="C35" s="5" t="s">
        <v>80</v>
      </c>
      <c r="D35" s="26">
        <v>3</v>
      </c>
    </row>
    <row r="36" spans="1:4" ht="14.4" x14ac:dyDescent="0.3">
      <c r="A36" s="1"/>
      <c r="B36" s="25" t="s">
        <v>81</v>
      </c>
      <c r="C36" s="5" t="s">
        <v>82</v>
      </c>
      <c r="D36" s="26">
        <v>16</v>
      </c>
    </row>
    <row r="37" spans="1:4" ht="14.4" x14ac:dyDescent="0.3">
      <c r="A37" s="1"/>
      <c r="B37" s="25" t="s">
        <v>83</v>
      </c>
      <c r="C37" s="5" t="s">
        <v>84</v>
      </c>
      <c r="D37" s="26">
        <v>0.5</v>
      </c>
    </row>
    <row r="38" spans="1:4" ht="14.4" x14ac:dyDescent="0.3">
      <c r="A38" s="1"/>
      <c r="B38" s="25" t="s">
        <v>85</v>
      </c>
      <c r="C38" s="5" t="s">
        <v>86</v>
      </c>
      <c r="D38" s="26">
        <v>1</v>
      </c>
    </row>
    <row r="39" spans="1:4" ht="14.4" x14ac:dyDescent="0.3">
      <c r="A39" s="1"/>
      <c r="B39" s="25" t="s">
        <v>87</v>
      </c>
      <c r="C39" s="5" t="s">
        <v>88</v>
      </c>
      <c r="D39" s="26">
        <v>1</v>
      </c>
    </row>
    <row r="40" spans="1:4" ht="14.4" x14ac:dyDescent="0.3">
      <c r="A40" s="1"/>
      <c r="B40" s="25" t="s">
        <v>89</v>
      </c>
      <c r="C40" s="5" t="s">
        <v>90</v>
      </c>
      <c r="D40" s="26">
        <v>1</v>
      </c>
    </row>
    <row r="41" spans="1:4" ht="14.4" x14ac:dyDescent="0.3">
      <c r="A41" s="1"/>
      <c r="B41" s="25" t="s">
        <v>91</v>
      </c>
      <c r="C41" s="5" t="s">
        <v>92</v>
      </c>
      <c r="D41" s="26">
        <v>3</v>
      </c>
    </row>
    <row r="42" spans="1:4" ht="14.4" x14ac:dyDescent="0.3">
      <c r="A42" s="1"/>
      <c r="B42" s="25" t="s">
        <v>93</v>
      </c>
      <c r="C42" s="5" t="s">
        <v>94</v>
      </c>
      <c r="D42" s="26">
        <v>1</v>
      </c>
    </row>
    <row r="43" spans="1:4" ht="14.4" x14ac:dyDescent="0.3">
      <c r="A43" s="1"/>
      <c r="B43" s="25" t="s">
        <v>95</v>
      </c>
      <c r="C43" s="5" t="s">
        <v>96</v>
      </c>
      <c r="D43" s="26">
        <v>0.5</v>
      </c>
    </row>
    <row r="44" spans="1:4" ht="14.4" x14ac:dyDescent="0.3">
      <c r="A44" s="1"/>
      <c r="B44" s="25" t="s">
        <v>97</v>
      </c>
      <c r="C44" s="5" t="s">
        <v>98</v>
      </c>
      <c r="D44" s="26">
        <v>8</v>
      </c>
    </row>
    <row r="45" spans="1:4" ht="28.8" x14ac:dyDescent="0.3">
      <c r="A45" s="1"/>
      <c r="B45" s="25" t="s">
        <v>118</v>
      </c>
      <c r="C45" s="5" t="s">
        <v>16</v>
      </c>
      <c r="D45" s="26">
        <v>8</v>
      </c>
    </row>
    <row r="46" spans="1:4" ht="28.8" x14ac:dyDescent="0.3">
      <c r="A46" s="1"/>
      <c r="B46" s="25" t="s">
        <v>119</v>
      </c>
      <c r="C46" s="5" t="s">
        <v>20</v>
      </c>
      <c r="D46" s="26">
        <v>16</v>
      </c>
    </row>
    <row r="47" spans="1:4" ht="14.4" x14ac:dyDescent="0.3">
      <c r="A47" s="1"/>
      <c r="B47" s="25" t="s">
        <v>99</v>
      </c>
      <c r="C47" s="5" t="s">
        <v>100</v>
      </c>
      <c r="D47" s="26">
        <v>16</v>
      </c>
    </row>
    <row r="48" spans="1:4" s="18" customFormat="1" ht="14.4" x14ac:dyDescent="0.3">
      <c r="A48" s="2"/>
      <c r="B48" s="27" t="s">
        <v>101</v>
      </c>
      <c r="C48" s="5" t="s">
        <v>102</v>
      </c>
      <c r="D48" s="28">
        <v>16</v>
      </c>
    </row>
    <row r="49" spans="1:4" thickBot="1" x14ac:dyDescent="0.35">
      <c r="A49" s="1"/>
      <c r="B49" s="29" t="s">
        <v>103</v>
      </c>
      <c r="C49" s="30" t="s">
        <v>104</v>
      </c>
      <c r="D49" s="31">
        <v>16</v>
      </c>
    </row>
    <row r="50" spans="1:4" ht="15.75" customHeight="1" thickBot="1" x14ac:dyDescent="0.35">
      <c r="A50" s="1"/>
      <c r="B50" s="1"/>
      <c r="C50" s="1"/>
      <c r="D50" s="1"/>
    </row>
    <row r="51" spans="1:4" ht="15.75" customHeight="1" x14ac:dyDescent="0.3">
      <c r="A51" s="1"/>
      <c r="B51" s="7" t="s">
        <v>105</v>
      </c>
      <c r="C51" s="1"/>
      <c r="D51" s="1"/>
    </row>
    <row r="52" spans="1:4" ht="14.4" x14ac:dyDescent="0.3">
      <c r="A52" s="1"/>
      <c r="B52" s="8" t="s">
        <v>106</v>
      </c>
      <c r="C52" s="1"/>
      <c r="D52" s="1"/>
    </row>
    <row r="53" spans="1:4" ht="14.4" x14ac:dyDescent="0.3">
      <c r="A53" s="1"/>
      <c r="B53" s="5" t="s">
        <v>107</v>
      </c>
      <c r="C53" s="1"/>
      <c r="D53" s="1"/>
    </row>
    <row r="54" spans="1:4" ht="14.4" x14ac:dyDescent="0.3">
      <c r="A54" s="1"/>
      <c r="B54" s="5" t="s">
        <v>108</v>
      </c>
      <c r="C54" s="1"/>
      <c r="D54" s="1"/>
    </row>
    <row r="55" spans="1:4" ht="14.4" x14ac:dyDescent="0.3">
      <c r="A55" s="1"/>
      <c r="B55" s="5" t="s">
        <v>109</v>
      </c>
      <c r="C55" s="1"/>
      <c r="D55" s="1"/>
    </row>
    <row r="56" spans="1:4" ht="14.4" x14ac:dyDescent="0.3">
      <c r="A56" s="1"/>
      <c r="B56" s="5" t="s">
        <v>110</v>
      </c>
      <c r="C56" s="1"/>
      <c r="D56" s="1"/>
    </row>
    <row r="57" spans="1:4" ht="14.4" x14ac:dyDescent="0.3">
      <c r="A57" s="1"/>
      <c r="B57" s="5" t="s">
        <v>111</v>
      </c>
      <c r="C57" s="1"/>
      <c r="D57" s="1"/>
    </row>
    <row r="58" spans="1:4" ht="14.4" x14ac:dyDescent="0.3">
      <c r="A58" s="1"/>
      <c r="B58" s="5" t="s">
        <v>112</v>
      </c>
      <c r="C58" s="1"/>
      <c r="D58" s="1"/>
    </row>
    <row r="59" spans="1:4" ht="15.75" customHeight="1" x14ac:dyDescent="0.3">
      <c r="A59" s="1"/>
      <c r="B59" s="6"/>
      <c r="C59" s="1"/>
      <c r="D59" s="1"/>
    </row>
    <row r="60" spans="1:4" ht="15.75" customHeight="1" x14ac:dyDescent="0.3">
      <c r="A60" s="1"/>
      <c r="B60" s="1"/>
      <c r="C60" s="1"/>
      <c r="D60" s="1"/>
    </row>
    <row r="61" spans="1:4" ht="15.75" customHeight="1" x14ac:dyDescent="0.3">
      <c r="A61" s="1"/>
      <c r="B61" s="7" t="s">
        <v>113</v>
      </c>
      <c r="C61" s="1"/>
      <c r="D61" s="1"/>
    </row>
    <row r="62" spans="1:4" ht="14.4" x14ac:dyDescent="0.3">
      <c r="A62" s="1"/>
      <c r="B62" s="8" t="s">
        <v>114</v>
      </c>
      <c r="C62" s="1"/>
      <c r="D62" s="1"/>
    </row>
    <row r="63" spans="1:4" ht="14.4" x14ac:dyDescent="0.3">
      <c r="A63" s="1"/>
      <c r="B63" s="5" t="s">
        <v>115</v>
      </c>
      <c r="C63" s="1"/>
      <c r="D63" s="1"/>
    </row>
    <row r="64" spans="1:4" ht="15.75" customHeight="1" x14ac:dyDescent="0.3">
      <c r="A64" s="1"/>
      <c r="B64" s="6"/>
      <c r="C64" s="1"/>
      <c r="D64" s="1"/>
    </row>
  </sheetData>
  <autoFilter ref="B2:D2">
    <sortState ref="B3:D49">
      <sortCondition ref="B2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PageLayoutView="125" workbookViewId="0">
      <selection activeCell="B9" sqref="B9"/>
    </sheetView>
  </sheetViews>
  <sheetFormatPr defaultColWidth="11.5546875" defaultRowHeight="13.2" x14ac:dyDescent="0.25"/>
  <cols>
    <col min="1" max="1" width="76.6640625" customWidth="1"/>
    <col min="2" max="2" width="44.6640625" customWidth="1"/>
    <col min="3" max="3" width="36.33203125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Contagem</vt:lpstr>
      <vt:lpstr>Itens</vt:lpstr>
      <vt:lpstr>Layouts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Fernanda</cp:lastModifiedBy>
  <dcterms:created xsi:type="dcterms:W3CDTF">2015-06-22T19:03:44Z</dcterms:created>
  <dcterms:modified xsi:type="dcterms:W3CDTF">2016-03-18T13:56:03Z</dcterms:modified>
</cp:coreProperties>
</file>