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nato\Google Drive\Projetos\MEC\SEI\Mobile\docs\06-Assessoria\"/>
    </mc:Choice>
  </mc:AlternateContent>
  <bookViews>
    <workbookView xWindow="720" yWindow="690" windowWidth="24870" windowHeight="13200" tabRatio="500"/>
  </bookViews>
  <sheets>
    <sheet name="Contagem" sheetId="1" r:id="rId1"/>
    <sheet name="Itens" sheetId="2" r:id="rId2"/>
    <sheet name="Layouts" sheetId="4" r:id="rId3"/>
  </sheets>
  <definedNames>
    <definedName name="_xlnm._FilterDatabase" localSheetId="0" hidden="1">Contagem!$B$12:$H$29</definedName>
    <definedName name="_xlnm._FilterDatabase" localSheetId="1" hidden="1">Itens!$B$2:$D$2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18" i="1"/>
  <c r="H19" i="1"/>
  <c r="H20" i="1"/>
  <c r="H21" i="1"/>
  <c r="H22" i="1"/>
  <c r="H23" i="1"/>
  <c r="H24" i="1"/>
  <c r="H25" i="1"/>
  <c r="H26" i="1"/>
  <c r="H27" i="1"/>
  <c r="H17" i="1"/>
  <c r="H16" i="1"/>
  <c r="H13" i="1"/>
  <c r="H14" i="1"/>
  <c r="H15" i="1"/>
  <c r="H29" i="1"/>
  <c r="E9" i="1"/>
</calcChain>
</file>

<file path=xl/sharedStrings.xml><?xml version="1.0" encoding="utf-8"?>
<sst xmlns="http://schemas.openxmlformats.org/spreadsheetml/2006/main" count="156" uniqueCount="138">
  <si>
    <t>Planilha de contagem - Aplicativos Móveis (UST)</t>
  </si>
  <si>
    <t>Empresa responsável</t>
  </si>
  <si>
    <t>MBA Mobi</t>
  </si>
  <si>
    <t>Projeto</t>
  </si>
  <si>
    <t>OS</t>
  </si>
  <si>
    <t>Tipo de Medição</t>
  </si>
  <si>
    <t>Estimada</t>
  </si>
  <si>
    <t>Data medição</t>
  </si>
  <si>
    <t>#</t>
  </si>
  <si>
    <t>Tela</t>
  </si>
  <si>
    <t>Componente</t>
  </si>
  <si>
    <t>Quantidade</t>
  </si>
  <si>
    <t>UST</t>
  </si>
  <si>
    <t>Item</t>
  </si>
  <si>
    <t>Complexidade</t>
  </si>
  <si>
    <t>UST</t>
  </si>
  <si>
    <t>Acesso a fonte de dados externa (Armazenamento local XML, SQLite)</t>
  </si>
  <si>
    <t>A - Alta</t>
  </si>
  <si>
    <t>Acesso a fonte de dados externa (Webservice RESTFull, SOAP)</t>
  </si>
  <si>
    <t>A - Alta</t>
  </si>
  <si>
    <t>Acesso a função nativa "Acelerômetro"</t>
  </si>
  <si>
    <t>MA - Muito Alta</t>
  </si>
  <si>
    <t>Acesso a função nativa "Bússola"</t>
  </si>
  <si>
    <t>MA - Muito Alta</t>
  </si>
  <si>
    <t>Acesso a função nativa "GPS"</t>
  </si>
  <si>
    <t>MA - Muito Alta</t>
  </si>
  <si>
    <t>Acesso a função nativa "SMS"</t>
  </si>
  <si>
    <t>MA - Muito Alta</t>
  </si>
  <si>
    <t>Acesso a função nativa "Telefone"</t>
  </si>
  <si>
    <t>MA - Muito Alta</t>
  </si>
  <si>
    <t>Acesso a função nativa “Agenda de Contatos"</t>
  </si>
  <si>
    <t>MA - Muito Alta</t>
  </si>
  <si>
    <t>Acesso a função nativa “Browser Internet"</t>
  </si>
  <si>
    <t>MA - Muito Alta</t>
  </si>
  <si>
    <t>Acesso a função nativa “Captura áudio (microfone)“</t>
  </si>
  <si>
    <t>MA - Muito Alta</t>
  </si>
  <si>
    <t>Acesso a função nativa “Captura imagem (câmera)“</t>
  </si>
  <si>
    <t>MA - Muito Alta</t>
  </si>
  <si>
    <t>Acesso a função nativa “Captura vídeo (câmera)“</t>
  </si>
  <si>
    <t>MA - Muito Alta</t>
  </si>
  <si>
    <t>Acesso a função nativa “Conectividade Bluetooth“</t>
  </si>
  <si>
    <t>MA - Muito Alta</t>
  </si>
  <si>
    <t>Acesso a função nativa “Conectividade EDGE/3G/4G/Wifi“</t>
  </si>
  <si>
    <t>MA - Muito Alta</t>
  </si>
  <si>
    <t>Acesso a função nativa “E-mail"</t>
  </si>
  <si>
    <t>MA - Muito Alta</t>
  </si>
  <si>
    <t>Acesso a função nativa “File I/O“</t>
  </si>
  <si>
    <t>MA - Muito Alta</t>
  </si>
  <si>
    <t>Acesso a função nativa “Notificação (push notification)“</t>
  </si>
  <si>
    <t>MA - Muito Alta</t>
  </si>
  <si>
    <t>Elemento de interface (Animação)</t>
  </si>
  <si>
    <t>A - Alta</t>
  </si>
  <si>
    <t>Elemento de interface (Caixa de Mensagem)</t>
  </si>
  <si>
    <t>B - Baixa</t>
  </si>
  <si>
    <t>Elemento de interface (Gráfico cartesiano interativo)</t>
  </si>
  <si>
    <t>A - Alta</t>
  </si>
  <si>
    <t>Elemento de interface (Gráfico polar interativo)</t>
  </si>
  <si>
    <t>A - Alta</t>
  </si>
  <si>
    <t>Elemento de interface (Imagem, Ícone)</t>
  </si>
  <si>
    <t>MB - Muito Baixa</t>
  </si>
  <si>
    <t>Elemento de interface estático (Rótulo, Área de texto)</t>
  </si>
  <si>
    <t>MB - Muito Baixa</t>
  </si>
  <si>
    <t>Elemento de interface para entrada (Botão Checkbox)</t>
  </si>
  <si>
    <t>B - Baixa</t>
  </si>
  <si>
    <t>Elemento de interface para entrada (Botão Radio)</t>
  </si>
  <si>
    <t>B - Baixa</t>
  </si>
  <si>
    <t>Elemento de interface para entrada (Botão Segmentado)</t>
  </si>
  <si>
    <t>M - Média</t>
  </si>
  <si>
    <t>Elemento de interface para entrada (Botão Slider)</t>
  </si>
  <si>
    <t>M - Média</t>
  </si>
  <si>
    <t>Elemento de interface para entrada (Botão)</t>
  </si>
  <si>
    <t>B - Baixa</t>
  </si>
  <si>
    <t>Elemento de interface para entrada (Caixa de texto)</t>
  </si>
  <si>
    <t>B - Baixa</t>
  </si>
  <si>
    <t>Elemento de interface para entrada (Canvas)</t>
  </si>
  <si>
    <t>A - Alta</t>
  </si>
  <si>
    <t>Elemento de interface para reprodução multimídia (Áudio)</t>
  </si>
  <si>
    <t>MA - Muito Alta</t>
  </si>
  <si>
    <t>Elemento de interface para reprodução multimídia (Vídeo)</t>
  </si>
  <si>
    <t>MA - Muito Alta</t>
  </si>
  <si>
    <t>Elemento de interface para saída (Lista)</t>
  </si>
  <si>
    <t>M - Média</t>
  </si>
  <si>
    <t>Elemento de interface para saída (Mapa)</t>
  </si>
  <si>
    <t>MA - Muito Alta</t>
  </si>
  <si>
    <t>Elemento de interface para saída (Rótulo, Área de texto)</t>
  </si>
  <si>
    <t>MB - Muito Baixa</t>
  </si>
  <si>
    <t>Elemento de navegação (Barra de ícones)</t>
  </si>
  <si>
    <t>B - Baixa</t>
  </si>
  <si>
    <t>Elemento de navegação (Carroussel)</t>
  </si>
  <si>
    <t>B - Baixa</t>
  </si>
  <si>
    <t>Elemento de navegação (Lista)</t>
  </si>
  <si>
    <t>B - Baixa</t>
  </si>
  <si>
    <t>Elemento de navegação (Menu Deslizante)</t>
  </si>
  <si>
    <t>M - Média</t>
  </si>
  <si>
    <t>Elemento de navegação (Menu)</t>
  </si>
  <si>
    <t>B - Baixa</t>
  </si>
  <si>
    <t>Elemento de navegação (Painel, Container)</t>
  </si>
  <si>
    <t>MB - Muito Baixa</t>
  </si>
  <si>
    <t>Função de processamento e validação</t>
  </si>
  <si>
    <t>A - Alta</t>
  </si>
  <si>
    <t>Integração com rede social</t>
  </si>
  <si>
    <t>MA - Muito Alta</t>
  </si>
  <si>
    <t>Layout de navegação (Usabilidade para smartphone)</t>
  </si>
  <si>
    <t>MA - Muito Alta</t>
  </si>
  <si>
    <t>Layout de navegação (Usabilidade para tablet)</t>
  </si>
  <si>
    <t>MA - Muito Alta</t>
  </si>
  <si>
    <t>Tipo de serviço</t>
  </si>
  <si>
    <t>Serviço de desenvolvimento</t>
  </si>
  <si>
    <t>Serviço de desenvolvimento e distribuição</t>
  </si>
  <si>
    <t>Serviço de distribuição</t>
  </si>
  <si>
    <t>Serviço de manutenção</t>
  </si>
  <si>
    <t>Serviço de manutenção e distribuição</t>
  </si>
  <si>
    <t>Serviço de monitoramento</t>
  </si>
  <si>
    <t>Serviço de assessoria</t>
  </si>
  <si>
    <t>Tipo de medição</t>
  </si>
  <si>
    <t>Estimada</t>
  </si>
  <si>
    <t>Final</t>
  </si>
  <si>
    <t>Total</t>
  </si>
  <si>
    <t>Total UST do serviços executados</t>
  </si>
  <si>
    <t>RNC Serviços WEB</t>
  </si>
  <si>
    <t>Implementação de fonte de dados externa (Webservice REST, Soap) - Consulta (por arquivo referenciado)</t>
  </si>
  <si>
    <t>Implementação de fonte de dados externa (Webservice REST, Soap) - Inclusão/Alteração/Exclusão (por arquivo referenciado)</t>
  </si>
  <si>
    <t>Tela 1 - Autenticação</t>
  </si>
  <si>
    <t xml:space="preserve">Tela 4 - Buscar Processo </t>
  </si>
  <si>
    <t>Tela 6 - Visualizar Lista de Processos</t>
  </si>
  <si>
    <t>Tela 8 - Acompanhar Processo</t>
  </si>
  <si>
    <t xml:space="preserve">Tela 9 - Controlar Processo </t>
  </si>
  <si>
    <t>Tela 10 - Visualizar Processo</t>
  </si>
  <si>
    <t>Tela 12 - Visualizar Documento</t>
  </si>
  <si>
    <t>Tela 13 - Controlar Documento</t>
  </si>
  <si>
    <t>Tela 15 - Estatística Proc Gerados no período</t>
  </si>
  <si>
    <t>Tela 16 - Estatística Proc com tramitação (em tramite) no período</t>
  </si>
  <si>
    <t>Tela 17 - Estatística Proc com andamento fechado ao final do período</t>
  </si>
  <si>
    <t xml:space="preserve">Tela 18 - Estatística Proc com andamento aberto ao final do período </t>
  </si>
  <si>
    <t>Tela 19 - Estatística Tempo médio de tramitação no período</t>
  </si>
  <si>
    <t xml:space="preserve">Tela 20 - Estatística Documentos gerados no período (por tipo) </t>
  </si>
  <si>
    <t xml:space="preserve">Tela 21 - Estatística Documentos gerados no período  </t>
  </si>
  <si>
    <t xml:space="preserve">Tela 22 - Estatística Estatísticas de desempenho de processos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</si>
</sst>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d\-mmm\-yy"/>
    <numFmt numFmtId="165" formatCode="0.0"/>
  </numFmts>
  <fonts count="13" x14ac:knownFonts="1">
    <font>
      <sz val="10"/>
      <name val="Arial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000000"/>
      <name val="Calibri"/>
      <family val="2"/>
    </font>
    <font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center" wrapText="1" readingOrder="1"/>
    </xf>
    <xf numFmtId="0" fontId="1" fillId="0" borderId="7" xfId="0" applyFont="1" applyBorder="1"/>
    <xf numFmtId="0" fontId="7" fillId="2" borderId="5" xfId="0" applyFont="1" applyFill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left" vertical="center" wrapText="1" readingOrder="1"/>
    </xf>
    <xf numFmtId="0" fontId="4" fillId="2" borderId="9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 applyAlignment="1"/>
    <xf numFmtId="0" fontId="3" fillId="0" borderId="9" xfId="0" applyFont="1" applyBorder="1" applyAlignment="1">
      <alignment horizontal="right" vertical="center"/>
    </xf>
    <xf numFmtId="165" fontId="3" fillId="0" borderId="9" xfId="0" applyNumberFormat="1" applyFont="1" applyBorder="1"/>
    <xf numFmtId="0" fontId="3" fillId="3" borderId="9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left"/>
    </xf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 wrapText="1" readingOrder="1"/>
    </xf>
    <xf numFmtId="0" fontId="6" fillId="0" borderId="21" xfId="0" applyFont="1" applyBorder="1" applyAlignment="1">
      <alignment horizontal="left" vertical="center" wrapText="1" readingOrder="1"/>
    </xf>
    <xf numFmtId="0" fontId="6" fillId="0" borderId="22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horizontal="left" vertical="center" wrapText="1" readingOrder="1"/>
    </xf>
    <xf numFmtId="0" fontId="6" fillId="0" borderId="24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left" vertical="center" wrapText="1" readingOrder="1"/>
    </xf>
    <xf numFmtId="0" fontId="6" fillId="0" borderId="26" xfId="0" applyFont="1" applyBorder="1" applyAlignment="1">
      <alignment horizontal="left" vertical="center" wrapText="1" readingOrder="1"/>
    </xf>
    <xf numFmtId="0" fontId="6" fillId="0" borderId="27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horizontal="left" vertical="center" wrapText="1" readingOrder="1"/>
    </xf>
    <xf numFmtId="0" fontId="6" fillId="0" borderId="29" xfId="0" applyFont="1" applyBorder="1" applyAlignment="1">
      <alignment horizontal="left" vertical="center" wrapText="1" readingOrder="1"/>
    </xf>
    <xf numFmtId="0" fontId="0" fillId="0" borderId="0" xfId="0"/>
    <xf numFmtId="0" fontId="5" fillId="3" borderId="9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165" fontId="10" fillId="0" borderId="18" xfId="0" applyNumberFormat="1" applyFont="1" applyBorder="1" applyAlignment="1">
      <alignment horizontal="left" vertical="top"/>
    </xf>
    <xf numFmtId="165" fontId="10" fillId="0" borderId="31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14" xfId="0" applyFont="1" applyBorder="1" applyAlignment="1">
      <alignment horizontal="left" vertical="top"/>
    </xf>
    <xf numFmtId="0" fontId="0" fillId="0" borderId="14" xfId="0" applyBorder="1"/>
    <xf numFmtId="0" fontId="0" fillId="0" borderId="15" xfId="0" applyBorder="1"/>
    <xf numFmtId="0" fontId="3" fillId="3" borderId="16" xfId="0" applyFont="1" applyFill="1" applyBorder="1" applyAlignment="1">
      <alignment horizontal="left" vertical="top"/>
    </xf>
    <xf numFmtId="0" fontId="0" fillId="0" borderId="9" xfId="0" applyBorder="1"/>
    <xf numFmtId="0" fontId="12" fillId="3" borderId="9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10" fillId="4" borderId="9" xfId="0" quotePrefix="1" applyFont="1" applyFill="1" applyBorder="1" applyAlignment="1">
      <alignment horizontal="left" vertical="top"/>
    </xf>
    <xf numFmtId="0" fontId="11" fillId="4" borderId="9" xfId="0" applyFont="1" applyFill="1" applyBorder="1"/>
    <xf numFmtId="0" fontId="11" fillId="4" borderId="17" xfId="0" applyFont="1" applyFill="1" applyBorder="1"/>
    <xf numFmtId="0" fontId="3" fillId="3" borderId="16" xfId="0" applyFont="1" applyFill="1" applyBorder="1" applyAlignment="1">
      <alignment horizontal="left"/>
    </xf>
    <xf numFmtId="164" fontId="1" fillId="0" borderId="9" xfId="0" applyNumberFormat="1" applyFont="1" applyBorder="1" applyAlignment="1">
      <alignment horizontal="left" vertical="top"/>
    </xf>
    <xf numFmtId="0" fontId="11" fillId="0" borderId="9" xfId="0" applyFont="1" applyBorder="1"/>
    <xf numFmtId="0" fontId="11" fillId="0" borderId="17" xfId="0" applyFont="1" applyBorder="1"/>
    <xf numFmtId="0" fontId="10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</cellXfs>
  <cellStyles count="9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topLeftCell="A7" zoomScaleNormal="100" zoomScalePageLayoutView="150" workbookViewId="0">
      <selection activeCell="H14" sqref="H14:H16"/>
    </sheetView>
  </sheetViews>
  <sheetFormatPr defaultColWidth="17.28515625" defaultRowHeight="15" customHeight="1" x14ac:dyDescent="0.2"/>
  <cols>
    <col min="1" max="1" width="2.140625" customWidth="1"/>
    <col min="2" max="2" width="3.28515625" customWidth="1"/>
    <col min="3" max="3" width="3.140625" customWidth="1"/>
    <col min="4" max="4" width="27" customWidth="1"/>
    <col min="5" max="5" width="12.85546875" bestFit="1" customWidth="1"/>
    <col min="6" max="6" width="88.7109375" customWidth="1"/>
    <col min="7" max="7" width="10.85546875" bestFit="1" customWidth="1"/>
    <col min="8" max="8" width="10.85546875" customWidth="1"/>
    <col min="9" max="9" width="4.140625" customWidth="1"/>
    <col min="10" max="11" width="17.28515625" customWidth="1"/>
  </cols>
  <sheetData>
    <row r="1" spans="1:11" ht="15.75" customHeight="1" x14ac:dyDescent="0.25">
      <c r="A1" s="1"/>
      <c r="B1" s="1"/>
      <c r="C1" s="1"/>
      <c r="D1" s="1"/>
      <c r="E1" s="1"/>
      <c r="F1" s="1"/>
      <c r="G1" s="1"/>
      <c r="H1" s="1"/>
      <c r="J1" s="1"/>
      <c r="K1" s="1"/>
    </row>
    <row r="2" spans="1:11" ht="30.75" customHeight="1" x14ac:dyDescent="0.25">
      <c r="A2" s="1"/>
      <c r="B2" s="42" t="s">
        <v>0</v>
      </c>
      <c r="C2" s="43"/>
      <c r="D2" s="43"/>
      <c r="E2" s="43"/>
      <c r="F2" s="43"/>
      <c r="G2" s="43"/>
      <c r="H2" s="43"/>
      <c r="J2" s="1"/>
      <c r="K2" s="1"/>
    </row>
    <row r="3" spans="1:11" ht="15.75" customHeight="1" thickBot="1" x14ac:dyDescent="0.3">
      <c r="A3" s="1"/>
      <c r="B3" s="1"/>
      <c r="C3" s="1"/>
      <c r="D3" s="1"/>
      <c r="E3" s="1"/>
      <c r="F3" s="1"/>
      <c r="G3" s="1"/>
      <c r="H3" s="1"/>
      <c r="J3" s="1"/>
      <c r="K3" s="1"/>
    </row>
    <row r="4" spans="1:11" x14ac:dyDescent="0.25">
      <c r="A4" s="1"/>
      <c r="B4" s="16" t="s">
        <v>1</v>
      </c>
      <c r="C4" s="17"/>
      <c r="D4" s="17"/>
      <c r="E4" s="44" t="s">
        <v>2</v>
      </c>
      <c r="F4" s="45"/>
      <c r="G4" s="45"/>
      <c r="H4" s="46"/>
      <c r="J4" s="1"/>
      <c r="K4" s="1"/>
    </row>
    <row r="5" spans="1:11" x14ac:dyDescent="0.25">
      <c r="A5" s="1"/>
      <c r="B5" s="47" t="s">
        <v>3</v>
      </c>
      <c r="C5" s="48"/>
      <c r="D5" s="48"/>
      <c r="E5" s="59" t="s">
        <v>119</v>
      </c>
      <c r="F5" s="56"/>
      <c r="G5" s="56"/>
      <c r="H5" s="57"/>
      <c r="J5" s="1"/>
      <c r="K5" s="1"/>
    </row>
    <row r="6" spans="1:11" x14ac:dyDescent="0.25">
      <c r="A6" s="1"/>
      <c r="B6" s="54" t="s">
        <v>4</v>
      </c>
      <c r="C6" s="48"/>
      <c r="D6" s="48"/>
      <c r="E6" s="51"/>
      <c r="F6" s="52"/>
      <c r="G6" s="52"/>
      <c r="H6" s="53"/>
      <c r="J6" s="1"/>
      <c r="K6" s="1"/>
    </row>
    <row r="7" spans="1:11" x14ac:dyDescent="0.25">
      <c r="A7" s="1"/>
      <c r="B7" s="35" t="s">
        <v>5</v>
      </c>
      <c r="C7" s="15"/>
      <c r="D7" s="15"/>
      <c r="E7" s="58" t="s">
        <v>6</v>
      </c>
      <c r="F7" s="56"/>
      <c r="G7" s="56"/>
      <c r="H7" s="57"/>
      <c r="J7" s="1"/>
      <c r="K7" s="1"/>
    </row>
    <row r="8" spans="1:11" x14ac:dyDescent="0.25">
      <c r="A8" s="1"/>
      <c r="B8" s="35" t="s">
        <v>7</v>
      </c>
      <c r="C8" s="15"/>
      <c r="D8" s="15"/>
      <c r="E8" s="55">
        <v>42277</v>
      </c>
      <c r="F8" s="56"/>
      <c r="G8" s="56"/>
      <c r="H8" s="57"/>
      <c r="J8" s="1"/>
      <c r="K8" s="1"/>
    </row>
    <row r="9" spans="1:11" s="19" customFormat="1" ht="15.75" customHeight="1" thickBot="1" x14ac:dyDescent="0.3">
      <c r="A9" s="2"/>
      <c r="B9" s="36" t="s">
        <v>118</v>
      </c>
      <c r="C9" s="18"/>
      <c r="D9" s="18"/>
      <c r="E9" s="37">
        <f>H29</f>
        <v>256</v>
      </c>
      <c r="F9" s="37"/>
      <c r="G9" s="37"/>
      <c r="H9" s="38"/>
      <c r="J9" s="2"/>
      <c r="K9" s="2"/>
    </row>
    <row r="10" spans="1:11" ht="15.75" customHeight="1" x14ac:dyDescent="0.25">
      <c r="A10" s="2"/>
      <c r="B10" s="2"/>
      <c r="C10" s="3"/>
      <c r="D10" s="3"/>
      <c r="E10" s="3"/>
      <c r="F10" s="4"/>
      <c r="G10" s="4"/>
      <c r="H10" s="4"/>
      <c r="I10" s="2"/>
      <c r="J10" s="2"/>
      <c r="K10" s="2"/>
    </row>
    <row r="11" spans="1:11" ht="15.75" customHeight="1" x14ac:dyDescent="0.25">
      <c r="A11" s="1"/>
      <c r="B11" s="1"/>
      <c r="C11" s="1"/>
      <c r="D11" s="1"/>
      <c r="E11" s="1"/>
      <c r="F11" s="1"/>
      <c r="G11" s="1"/>
      <c r="H11" s="1"/>
      <c r="J11" s="1"/>
      <c r="K11" s="1"/>
    </row>
    <row r="12" spans="1:11" ht="15.75" customHeight="1" x14ac:dyDescent="0.25">
      <c r="A12" s="1"/>
      <c r="B12" s="9" t="s">
        <v>8</v>
      </c>
      <c r="C12" s="50" t="s">
        <v>9</v>
      </c>
      <c r="D12" s="50"/>
      <c r="E12" s="50"/>
      <c r="F12" s="9" t="s">
        <v>10</v>
      </c>
      <c r="G12" s="9" t="s">
        <v>11</v>
      </c>
      <c r="H12" s="9" t="s">
        <v>12</v>
      </c>
      <c r="J12" s="1"/>
      <c r="K12" s="1"/>
    </row>
    <row r="13" spans="1:11" x14ac:dyDescent="0.25">
      <c r="A13" s="1"/>
      <c r="B13" s="10">
        <v>1</v>
      </c>
      <c r="C13" s="49" t="s">
        <v>122</v>
      </c>
      <c r="D13" s="48"/>
      <c r="E13" s="48"/>
      <c r="F13" s="11" t="s">
        <v>120</v>
      </c>
      <c r="G13" s="12">
        <v>1</v>
      </c>
      <c r="H13" s="10">
        <f>IF(F13="",0,VLOOKUP(F13,Itens!$B$3:$D$49,3)*G13)</f>
        <v>8</v>
      </c>
      <c r="J13" s="1"/>
      <c r="K13" s="1"/>
    </row>
    <row r="14" spans="1:11" x14ac:dyDescent="0.25">
      <c r="A14" s="1"/>
      <c r="B14" s="10">
        <v>2</v>
      </c>
      <c r="C14" s="49" t="s">
        <v>123</v>
      </c>
      <c r="D14" s="48"/>
      <c r="E14" s="48"/>
      <c r="F14" s="34" t="s">
        <v>120</v>
      </c>
      <c r="G14" s="12">
        <v>1</v>
      </c>
      <c r="H14" s="10">
        <f>IF(F14="",0,VLOOKUP(F14,Itens!$B$3:$D$49,3)*G14)</f>
        <v>8</v>
      </c>
      <c r="J14" s="1"/>
      <c r="K14" s="1"/>
    </row>
    <row r="15" spans="1:11" ht="13.9" customHeight="1" x14ac:dyDescent="0.25">
      <c r="A15" s="1"/>
      <c r="B15" s="10">
        <v>3</v>
      </c>
      <c r="C15" s="49" t="s">
        <v>124</v>
      </c>
      <c r="D15" s="48"/>
      <c r="E15" s="48"/>
      <c r="F15" s="34" t="s">
        <v>120</v>
      </c>
      <c r="G15" s="12">
        <v>1</v>
      </c>
      <c r="H15" s="10">
        <f>IF(F15="",0,VLOOKUP(F15,Itens!$B$3:$D$49,3)*G15)</f>
        <v>8</v>
      </c>
      <c r="J15" s="1"/>
      <c r="K15" s="1"/>
    </row>
    <row r="16" spans="1:11" s="33" customFormat="1" ht="13.9" customHeight="1" x14ac:dyDescent="0.25">
      <c r="A16" s="2"/>
      <c r="B16" s="10">
        <v>4</v>
      </c>
      <c r="C16" s="49" t="s">
        <v>125</v>
      </c>
      <c r="D16" s="48"/>
      <c r="E16" s="48"/>
      <c r="F16" s="34" t="s">
        <v>120</v>
      </c>
      <c r="G16" s="12">
        <v>1</v>
      </c>
      <c r="H16" s="10">
        <f>IF(F16="",0,VLOOKUP(F16,Itens!$B$3:$D$49,3)*G16)</f>
        <v>8</v>
      </c>
      <c r="J16" s="2"/>
      <c r="K16" s="2"/>
    </row>
    <row r="17" spans="1:11" s="33" customFormat="1" ht="13.9" customHeight="1" x14ac:dyDescent="0.25">
      <c r="A17" s="2"/>
      <c r="B17" s="10">
        <v>5</v>
      </c>
      <c r="C17" s="49" t="s">
        <v>126</v>
      </c>
      <c r="D17" s="48"/>
      <c r="E17" s="48"/>
      <c r="F17" s="34" t="s">
        <v>121</v>
      </c>
      <c r="G17" s="12">
        <v>8</v>
      </c>
      <c r="H17" s="10">
        <f>IF(F17="",0,VLOOKUP(F17,Itens!$B$3:$D$49,3)*G17)</f>
        <v>128</v>
      </c>
      <c r="J17" s="2"/>
      <c r="K17" s="2"/>
    </row>
    <row r="18" spans="1:11" s="33" customFormat="1" ht="13.9" customHeight="1" x14ac:dyDescent="0.25">
      <c r="A18" s="2"/>
      <c r="B18" s="10">
        <v>6</v>
      </c>
      <c r="C18" s="49" t="s">
        <v>127</v>
      </c>
      <c r="D18" s="48"/>
      <c r="E18" s="48"/>
      <c r="F18" s="34" t="s">
        <v>120</v>
      </c>
      <c r="G18" s="12">
        <v>1</v>
      </c>
      <c r="H18" s="10">
        <f>IF(F18="",0,VLOOKUP(F18,Itens!$B$3:$D$49,3)*G18)</f>
        <v>8</v>
      </c>
      <c r="J18" s="2"/>
      <c r="K18" s="2"/>
    </row>
    <row r="19" spans="1:11" s="33" customFormat="1" ht="13.9" customHeight="1" x14ac:dyDescent="0.25">
      <c r="A19" s="2"/>
      <c r="B19" s="10">
        <v>7</v>
      </c>
      <c r="C19" s="49" t="s">
        <v>128</v>
      </c>
      <c r="D19" s="48"/>
      <c r="E19" s="48"/>
      <c r="F19" s="34" t="s">
        <v>120</v>
      </c>
      <c r="G19" s="12">
        <v>1</v>
      </c>
      <c r="H19" s="10">
        <f>IF(F19="",0,VLOOKUP(F19,Itens!$B$3:$D$49,3)*G19)</f>
        <v>8</v>
      </c>
      <c r="J19" s="2"/>
      <c r="K19" s="2"/>
    </row>
    <row r="20" spans="1:11" s="33" customFormat="1" ht="13.9" customHeight="1" x14ac:dyDescent="0.25">
      <c r="A20" s="2"/>
      <c r="B20" s="10">
        <v>8</v>
      </c>
      <c r="C20" s="49" t="s">
        <v>129</v>
      </c>
      <c r="D20" s="48"/>
      <c r="E20" s="48"/>
      <c r="F20" s="34" t="s">
        <v>121</v>
      </c>
      <c r="G20" s="12">
        <v>1</v>
      </c>
      <c r="H20" s="10">
        <f>IF(F20="",0,VLOOKUP(F20,Itens!$B$3:$D$49,3)*G20)</f>
        <v>16</v>
      </c>
      <c r="J20" s="2"/>
      <c r="K20" s="2"/>
    </row>
    <row r="21" spans="1:11" s="33" customFormat="1" ht="13.9" customHeight="1" x14ac:dyDescent="0.25">
      <c r="A21" s="2"/>
      <c r="B21" s="10">
        <v>9</v>
      </c>
      <c r="C21" s="49" t="s">
        <v>130</v>
      </c>
      <c r="D21" s="48"/>
      <c r="E21" s="48"/>
      <c r="F21" s="34" t="s">
        <v>120</v>
      </c>
      <c r="G21" s="12">
        <v>1</v>
      </c>
      <c r="H21" s="10">
        <f>IF(F21="",0,VLOOKUP(F21,Itens!$B$3:$D$49,3)*G21)</f>
        <v>8</v>
      </c>
      <c r="J21" s="2"/>
      <c r="K21" s="2"/>
    </row>
    <row r="22" spans="1:11" s="33" customFormat="1" ht="13.9" customHeight="1" x14ac:dyDescent="0.25">
      <c r="A22" s="2"/>
      <c r="B22" s="10">
        <v>10</v>
      </c>
      <c r="C22" s="49" t="s">
        <v>131</v>
      </c>
      <c r="D22" s="48"/>
      <c r="E22" s="48"/>
      <c r="F22" s="34" t="s">
        <v>120</v>
      </c>
      <c r="G22" s="12">
        <v>1</v>
      </c>
      <c r="H22" s="10">
        <f>IF(F22="",0,VLOOKUP(F22,Itens!$B$3:$D$49,3)*G22)</f>
        <v>8</v>
      </c>
      <c r="J22" s="2"/>
      <c r="K22" s="2"/>
    </row>
    <row r="23" spans="1:11" s="33" customFormat="1" ht="13.9" customHeight="1" x14ac:dyDescent="0.25">
      <c r="A23" s="2"/>
      <c r="B23" s="10">
        <v>11</v>
      </c>
      <c r="C23" s="49" t="s">
        <v>132</v>
      </c>
      <c r="D23" s="48"/>
      <c r="E23" s="48"/>
      <c r="F23" s="34" t="s">
        <v>120</v>
      </c>
      <c r="G23" s="12">
        <v>1</v>
      </c>
      <c r="H23" s="10">
        <f>IF(F23="",0,VLOOKUP(F23,Itens!$B$3:$D$49,3)*G23)</f>
        <v>8</v>
      </c>
      <c r="J23" s="2"/>
      <c r="K23" s="2"/>
    </row>
    <row r="24" spans="1:11" s="33" customFormat="1" ht="13.9" customHeight="1" x14ac:dyDescent="0.25">
      <c r="A24" s="2"/>
      <c r="B24" s="10">
        <v>12</v>
      </c>
      <c r="C24" s="49" t="s">
        <v>133</v>
      </c>
      <c r="D24" s="48"/>
      <c r="E24" s="48"/>
      <c r="F24" s="34" t="s">
        <v>120</v>
      </c>
      <c r="G24" s="12">
        <v>1</v>
      </c>
      <c r="H24" s="10">
        <f>IF(F24="",0,VLOOKUP(F24,Itens!$B$3:$D$49,3)*G24)</f>
        <v>8</v>
      </c>
      <c r="J24" s="2"/>
      <c r="K24" s="2"/>
    </row>
    <row r="25" spans="1:11" s="33" customFormat="1" ht="13.9" customHeight="1" x14ac:dyDescent="0.25">
      <c r="A25" s="2"/>
      <c r="B25" s="10">
        <v>13</v>
      </c>
      <c r="C25" s="49" t="s">
        <v>134</v>
      </c>
      <c r="D25" s="48"/>
      <c r="E25" s="48"/>
      <c r="F25" s="34" t="s">
        <v>120</v>
      </c>
      <c r="G25" s="12">
        <v>1</v>
      </c>
      <c r="H25" s="10">
        <f>IF(F25="",0,VLOOKUP(F25,Itens!$B$3:$D$49,3)*G25)</f>
        <v>8</v>
      </c>
      <c r="J25" s="2"/>
      <c r="K25" s="2"/>
    </row>
    <row r="26" spans="1:11" s="33" customFormat="1" ht="13.9" customHeight="1" x14ac:dyDescent="0.25">
      <c r="A26" s="2"/>
      <c r="B26" s="10">
        <v>14</v>
      </c>
      <c r="C26" s="49" t="s">
        <v>135</v>
      </c>
      <c r="D26" s="48"/>
      <c r="E26" s="48"/>
      <c r="F26" s="34" t="s">
        <v>120</v>
      </c>
      <c r="G26" s="12">
        <v>1</v>
      </c>
      <c r="H26" s="10">
        <f>IF(F26="",0,VLOOKUP(F26,Itens!$B$3:$D$49,3)*G26)</f>
        <v>8</v>
      </c>
      <c r="J26" s="2"/>
      <c r="K26" s="2"/>
    </row>
    <row r="27" spans="1:11" s="33" customFormat="1" ht="13.9" customHeight="1" x14ac:dyDescent="0.25">
      <c r="A27" s="2"/>
      <c r="B27" s="10">
        <v>15</v>
      </c>
      <c r="C27" s="49" t="s">
        <v>136</v>
      </c>
      <c r="D27" s="48"/>
      <c r="E27" s="48"/>
      <c r="F27" s="34" t="s">
        <v>120</v>
      </c>
      <c r="G27" s="12">
        <v>1</v>
      </c>
      <c r="H27" s="10">
        <f>IF(F27="",0,VLOOKUP(F27,Itens!$B$3:$D$49,3)*G27)</f>
        <v>8</v>
      </c>
      <c r="J27" s="2"/>
      <c r="K27" s="2"/>
    </row>
    <row r="28" spans="1:11" x14ac:dyDescent="0.25">
      <c r="A28" s="1"/>
      <c r="B28" s="10">
        <v>16</v>
      </c>
      <c r="C28" s="49" t="s">
        <v>137</v>
      </c>
      <c r="D28" s="48"/>
      <c r="E28" s="48"/>
      <c r="F28" s="34" t="s">
        <v>120</v>
      </c>
      <c r="G28" s="12">
        <v>1</v>
      </c>
      <c r="H28" s="10">
        <f>IF(F28="",0,VLOOKUP(F28,Itens!$B$3:$D$49,3)*G28)</f>
        <v>8</v>
      </c>
      <c r="J28" s="1"/>
      <c r="K28" s="1"/>
    </row>
    <row r="29" spans="1:11" x14ac:dyDescent="0.25">
      <c r="A29" s="1"/>
      <c r="B29" s="39"/>
      <c r="C29" s="40"/>
      <c r="D29" s="40"/>
      <c r="E29" s="40"/>
      <c r="F29" s="41"/>
      <c r="G29" s="13" t="s">
        <v>117</v>
      </c>
      <c r="H29" s="14">
        <f>SUM(H13:H28)</f>
        <v>256</v>
      </c>
      <c r="J29" s="1"/>
      <c r="K29" s="1"/>
    </row>
  </sheetData>
  <mergeCells count="27">
    <mergeCell ref="C27:E27"/>
    <mergeCell ref="C21:E21"/>
    <mergeCell ref="C22:E22"/>
    <mergeCell ref="C23:E23"/>
    <mergeCell ref="C24:E24"/>
    <mergeCell ref="C25:E25"/>
    <mergeCell ref="C17:E17"/>
    <mergeCell ref="C18:E18"/>
    <mergeCell ref="C19:E19"/>
    <mergeCell ref="C20:E20"/>
    <mergeCell ref="C26:E26"/>
    <mergeCell ref="E9:H9"/>
    <mergeCell ref="B29:F29"/>
    <mergeCell ref="B2:H2"/>
    <mergeCell ref="E4:H4"/>
    <mergeCell ref="B5:D5"/>
    <mergeCell ref="C15:E15"/>
    <mergeCell ref="C14:E14"/>
    <mergeCell ref="C13:E13"/>
    <mergeCell ref="C12:E12"/>
    <mergeCell ref="E6:H6"/>
    <mergeCell ref="B6:D6"/>
    <mergeCell ref="E8:H8"/>
    <mergeCell ref="E7:H7"/>
    <mergeCell ref="E5:H5"/>
    <mergeCell ref="C28:E28"/>
    <mergeCell ref="C16:E16"/>
  </mergeCell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>
          <x14:formula1>
            <xm:f>Itens!$B$3:$B$49</xm:f>
          </x14:formula1>
          <xm:sqref>F13:F28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showGridLines="0" topLeftCell="A40" workbookViewId="0">
      <selection activeCell="B2" sqref="B2:D2"/>
    </sheetView>
  </sheetViews>
  <sheetFormatPr defaultColWidth="17.28515625" defaultRowHeight="15" customHeight="1" x14ac:dyDescent="0.2"/>
  <cols>
    <col min="1" max="1" width="2.28515625" customWidth="1"/>
    <col min="2" max="2" width="60.7109375" customWidth="1"/>
    <col min="3" max="3" width="15.28515625" customWidth="1"/>
    <col min="4" max="4" width="3.7109375" customWidth="1"/>
    <col min="5" max="6" width="8.7109375" customWidth="1"/>
  </cols>
  <sheetData>
    <row r="1" spans="1:4" ht="15.75" customHeight="1" thickBot="1" x14ac:dyDescent="0.3">
      <c r="A1" s="1"/>
      <c r="B1" s="1"/>
      <c r="C1" s="1"/>
      <c r="D1" s="1"/>
    </row>
    <row r="2" spans="1:4" ht="15.75" customHeight="1" thickBot="1" x14ac:dyDescent="0.3">
      <c r="A2" s="1"/>
      <c r="B2" s="20" t="s">
        <v>13</v>
      </c>
      <c r="C2" s="21" t="s">
        <v>14</v>
      </c>
      <c r="D2" s="22" t="s">
        <v>15</v>
      </c>
    </row>
    <row r="3" spans="1:4" x14ac:dyDescent="0.25">
      <c r="A3" s="1"/>
      <c r="B3" s="23" t="s">
        <v>16</v>
      </c>
      <c r="C3" s="24" t="s">
        <v>17</v>
      </c>
      <c r="D3" s="25">
        <v>8</v>
      </c>
    </row>
    <row r="4" spans="1:4" x14ac:dyDescent="0.25">
      <c r="A4" s="1"/>
      <c r="B4" s="26" t="s">
        <v>18</v>
      </c>
      <c r="C4" s="5" t="s">
        <v>19</v>
      </c>
      <c r="D4" s="27">
        <v>8</v>
      </c>
    </row>
    <row r="5" spans="1:4" x14ac:dyDescent="0.25">
      <c r="A5" s="1"/>
      <c r="B5" s="26" t="s">
        <v>20</v>
      </c>
      <c r="C5" s="5" t="s">
        <v>21</v>
      </c>
      <c r="D5" s="27">
        <v>16</v>
      </c>
    </row>
    <row r="6" spans="1:4" x14ac:dyDescent="0.25">
      <c r="A6" s="1"/>
      <c r="B6" s="26" t="s">
        <v>22</v>
      </c>
      <c r="C6" s="5" t="s">
        <v>23</v>
      </c>
      <c r="D6" s="27">
        <v>16</v>
      </c>
    </row>
    <row r="7" spans="1:4" x14ac:dyDescent="0.25">
      <c r="A7" s="1"/>
      <c r="B7" s="26" t="s">
        <v>24</v>
      </c>
      <c r="C7" s="5" t="s">
        <v>25</v>
      </c>
      <c r="D7" s="27">
        <v>16</v>
      </c>
    </row>
    <row r="8" spans="1:4" x14ac:dyDescent="0.25">
      <c r="A8" s="1"/>
      <c r="B8" s="26" t="s">
        <v>26</v>
      </c>
      <c r="C8" s="5" t="s">
        <v>27</v>
      </c>
      <c r="D8" s="27">
        <v>16</v>
      </c>
    </row>
    <row r="9" spans="1:4" x14ac:dyDescent="0.25">
      <c r="A9" s="1"/>
      <c r="B9" s="26" t="s">
        <v>28</v>
      </c>
      <c r="C9" s="5" t="s">
        <v>29</v>
      </c>
      <c r="D9" s="27">
        <v>16</v>
      </c>
    </row>
    <row r="10" spans="1:4" x14ac:dyDescent="0.25">
      <c r="A10" s="1"/>
      <c r="B10" s="26" t="s">
        <v>30</v>
      </c>
      <c r="C10" s="5" t="s">
        <v>31</v>
      </c>
      <c r="D10" s="27">
        <v>16</v>
      </c>
    </row>
    <row r="11" spans="1:4" x14ac:dyDescent="0.25">
      <c r="A11" s="1"/>
      <c r="B11" s="26" t="s">
        <v>32</v>
      </c>
      <c r="C11" s="5" t="s">
        <v>33</v>
      </c>
      <c r="D11" s="27">
        <v>16</v>
      </c>
    </row>
    <row r="12" spans="1:4" x14ac:dyDescent="0.25">
      <c r="A12" s="1"/>
      <c r="B12" s="26" t="s">
        <v>34</v>
      </c>
      <c r="C12" s="5" t="s">
        <v>35</v>
      </c>
      <c r="D12" s="27">
        <v>16</v>
      </c>
    </row>
    <row r="13" spans="1:4" x14ac:dyDescent="0.25">
      <c r="A13" s="1"/>
      <c r="B13" s="26" t="s">
        <v>36</v>
      </c>
      <c r="C13" s="5" t="s">
        <v>37</v>
      </c>
      <c r="D13" s="27">
        <v>16</v>
      </c>
    </row>
    <row r="14" spans="1:4" x14ac:dyDescent="0.25">
      <c r="A14" s="1"/>
      <c r="B14" s="26" t="s">
        <v>38</v>
      </c>
      <c r="C14" s="5" t="s">
        <v>39</v>
      </c>
      <c r="D14" s="27">
        <v>16</v>
      </c>
    </row>
    <row r="15" spans="1:4" x14ac:dyDescent="0.25">
      <c r="A15" s="1"/>
      <c r="B15" s="26" t="s">
        <v>40</v>
      </c>
      <c r="C15" s="5" t="s">
        <v>41</v>
      </c>
      <c r="D15" s="27">
        <v>16</v>
      </c>
    </row>
    <row r="16" spans="1:4" x14ac:dyDescent="0.25">
      <c r="A16" s="1"/>
      <c r="B16" s="26" t="s">
        <v>42</v>
      </c>
      <c r="C16" s="5" t="s">
        <v>43</v>
      </c>
      <c r="D16" s="27">
        <v>16</v>
      </c>
    </row>
    <row r="17" spans="1:4" x14ac:dyDescent="0.25">
      <c r="A17" s="1"/>
      <c r="B17" s="26" t="s">
        <v>44</v>
      </c>
      <c r="C17" s="5" t="s">
        <v>45</v>
      </c>
      <c r="D17" s="27">
        <v>16</v>
      </c>
    </row>
    <row r="18" spans="1:4" x14ac:dyDescent="0.25">
      <c r="A18" s="1"/>
      <c r="B18" s="26" t="s">
        <v>46</v>
      </c>
      <c r="C18" s="5" t="s">
        <v>47</v>
      </c>
      <c r="D18" s="27">
        <v>16</v>
      </c>
    </row>
    <row r="19" spans="1:4" x14ac:dyDescent="0.25">
      <c r="A19" s="1"/>
      <c r="B19" s="26" t="s">
        <v>48</v>
      </c>
      <c r="C19" s="5" t="s">
        <v>49</v>
      </c>
      <c r="D19" s="27">
        <v>16</v>
      </c>
    </row>
    <row r="20" spans="1:4" x14ac:dyDescent="0.25">
      <c r="A20" s="1"/>
      <c r="B20" s="26" t="s">
        <v>50</v>
      </c>
      <c r="C20" s="5" t="s">
        <v>51</v>
      </c>
      <c r="D20" s="27">
        <v>8</v>
      </c>
    </row>
    <row r="21" spans="1:4" x14ac:dyDescent="0.25">
      <c r="A21" s="1"/>
      <c r="B21" s="26" t="s">
        <v>52</v>
      </c>
      <c r="C21" s="5" t="s">
        <v>53</v>
      </c>
      <c r="D21" s="27">
        <v>1</v>
      </c>
    </row>
    <row r="22" spans="1:4" x14ac:dyDescent="0.25">
      <c r="A22" s="1"/>
      <c r="B22" s="26" t="s">
        <v>54</v>
      </c>
      <c r="C22" s="5" t="s">
        <v>55</v>
      </c>
      <c r="D22" s="27">
        <v>8</v>
      </c>
    </row>
    <row r="23" spans="1:4" x14ac:dyDescent="0.25">
      <c r="A23" s="1"/>
      <c r="B23" s="26" t="s">
        <v>56</v>
      </c>
      <c r="C23" s="5" t="s">
        <v>57</v>
      </c>
      <c r="D23" s="27">
        <v>8</v>
      </c>
    </row>
    <row r="24" spans="1:4" x14ac:dyDescent="0.25">
      <c r="A24" s="1"/>
      <c r="B24" s="26" t="s">
        <v>58</v>
      </c>
      <c r="C24" s="5" t="s">
        <v>59</v>
      </c>
      <c r="D24" s="27">
        <v>0.5</v>
      </c>
    </row>
    <row r="25" spans="1:4" x14ac:dyDescent="0.25">
      <c r="A25" s="1"/>
      <c r="B25" s="26" t="s">
        <v>60</v>
      </c>
      <c r="C25" s="5" t="s">
        <v>61</v>
      </c>
      <c r="D25" s="27">
        <v>0.5</v>
      </c>
    </row>
    <row r="26" spans="1:4" x14ac:dyDescent="0.25">
      <c r="A26" s="1"/>
      <c r="B26" s="26" t="s">
        <v>62</v>
      </c>
      <c r="C26" s="5" t="s">
        <v>63</v>
      </c>
      <c r="D26" s="27">
        <v>1</v>
      </c>
    </row>
    <row r="27" spans="1:4" x14ac:dyDescent="0.25">
      <c r="A27" s="1"/>
      <c r="B27" s="26" t="s">
        <v>64</v>
      </c>
      <c r="C27" s="5" t="s">
        <v>65</v>
      </c>
      <c r="D27" s="27">
        <v>1</v>
      </c>
    </row>
    <row r="28" spans="1:4" x14ac:dyDescent="0.25">
      <c r="A28" s="1"/>
      <c r="B28" s="26" t="s">
        <v>66</v>
      </c>
      <c r="C28" s="5" t="s">
        <v>67</v>
      </c>
      <c r="D28" s="27">
        <v>3</v>
      </c>
    </row>
    <row r="29" spans="1:4" x14ac:dyDescent="0.25">
      <c r="A29" s="1"/>
      <c r="B29" s="26" t="s">
        <v>68</v>
      </c>
      <c r="C29" s="5" t="s">
        <v>69</v>
      </c>
      <c r="D29" s="27">
        <v>3</v>
      </c>
    </row>
    <row r="30" spans="1:4" x14ac:dyDescent="0.25">
      <c r="A30" s="1"/>
      <c r="B30" s="26" t="s">
        <v>70</v>
      </c>
      <c r="C30" s="5" t="s">
        <v>71</v>
      </c>
      <c r="D30" s="27">
        <v>1</v>
      </c>
    </row>
    <row r="31" spans="1:4" x14ac:dyDescent="0.25">
      <c r="A31" s="1"/>
      <c r="B31" s="26" t="s">
        <v>72</v>
      </c>
      <c r="C31" s="5" t="s">
        <v>73</v>
      </c>
      <c r="D31" s="27">
        <v>1</v>
      </c>
    </row>
    <row r="32" spans="1:4" x14ac:dyDescent="0.25">
      <c r="A32" s="1"/>
      <c r="B32" s="26" t="s">
        <v>74</v>
      </c>
      <c r="C32" s="5" t="s">
        <v>75</v>
      </c>
      <c r="D32" s="27">
        <v>8</v>
      </c>
    </row>
    <row r="33" spans="1:4" x14ac:dyDescent="0.25">
      <c r="A33" s="1"/>
      <c r="B33" s="26" t="s">
        <v>76</v>
      </c>
      <c r="C33" s="5" t="s">
        <v>77</v>
      </c>
      <c r="D33" s="27">
        <v>16</v>
      </c>
    </row>
    <row r="34" spans="1:4" x14ac:dyDescent="0.25">
      <c r="A34" s="1"/>
      <c r="B34" s="26" t="s">
        <v>78</v>
      </c>
      <c r="C34" s="5" t="s">
        <v>79</v>
      </c>
      <c r="D34" s="27">
        <v>16</v>
      </c>
    </row>
    <row r="35" spans="1:4" x14ac:dyDescent="0.25">
      <c r="A35" s="1"/>
      <c r="B35" s="26" t="s">
        <v>80</v>
      </c>
      <c r="C35" s="5" t="s">
        <v>81</v>
      </c>
      <c r="D35" s="27">
        <v>3</v>
      </c>
    </row>
    <row r="36" spans="1:4" x14ac:dyDescent="0.25">
      <c r="A36" s="1"/>
      <c r="B36" s="26" t="s">
        <v>82</v>
      </c>
      <c r="C36" s="5" t="s">
        <v>83</v>
      </c>
      <c r="D36" s="27">
        <v>16</v>
      </c>
    </row>
    <row r="37" spans="1:4" x14ac:dyDescent="0.25">
      <c r="A37" s="1"/>
      <c r="B37" s="26" t="s">
        <v>84</v>
      </c>
      <c r="C37" s="5" t="s">
        <v>85</v>
      </c>
      <c r="D37" s="27">
        <v>0.5</v>
      </c>
    </row>
    <row r="38" spans="1:4" x14ac:dyDescent="0.25">
      <c r="A38" s="1"/>
      <c r="B38" s="26" t="s">
        <v>86</v>
      </c>
      <c r="C38" s="5" t="s">
        <v>87</v>
      </c>
      <c r="D38" s="27">
        <v>1</v>
      </c>
    </row>
    <row r="39" spans="1:4" x14ac:dyDescent="0.25">
      <c r="A39" s="1"/>
      <c r="B39" s="26" t="s">
        <v>88</v>
      </c>
      <c r="C39" s="5" t="s">
        <v>89</v>
      </c>
      <c r="D39" s="27">
        <v>1</v>
      </c>
    </row>
    <row r="40" spans="1:4" x14ac:dyDescent="0.25">
      <c r="A40" s="1"/>
      <c r="B40" s="26" t="s">
        <v>90</v>
      </c>
      <c r="C40" s="5" t="s">
        <v>91</v>
      </c>
      <c r="D40" s="27">
        <v>1</v>
      </c>
    </row>
    <row r="41" spans="1:4" x14ac:dyDescent="0.25">
      <c r="A41" s="1"/>
      <c r="B41" s="26" t="s">
        <v>92</v>
      </c>
      <c r="C41" s="5" t="s">
        <v>93</v>
      </c>
      <c r="D41" s="27">
        <v>3</v>
      </c>
    </row>
    <row r="42" spans="1:4" x14ac:dyDescent="0.25">
      <c r="A42" s="1"/>
      <c r="B42" s="26" t="s">
        <v>94</v>
      </c>
      <c r="C42" s="5" t="s">
        <v>95</v>
      </c>
      <c r="D42" s="27">
        <v>1</v>
      </c>
    </row>
    <row r="43" spans="1:4" x14ac:dyDescent="0.25">
      <c r="A43" s="1"/>
      <c r="B43" s="26" t="s">
        <v>96</v>
      </c>
      <c r="C43" s="5" t="s">
        <v>97</v>
      </c>
      <c r="D43" s="27">
        <v>0.5</v>
      </c>
    </row>
    <row r="44" spans="1:4" x14ac:dyDescent="0.25">
      <c r="A44" s="1"/>
      <c r="B44" s="26" t="s">
        <v>98</v>
      </c>
      <c r="C44" s="5" t="s">
        <v>99</v>
      </c>
      <c r="D44" s="27">
        <v>8</v>
      </c>
    </row>
    <row r="45" spans="1:4" ht="30" x14ac:dyDescent="0.25">
      <c r="A45" s="1"/>
      <c r="B45" s="26" t="s">
        <v>120</v>
      </c>
      <c r="C45" s="5" t="s">
        <v>17</v>
      </c>
      <c r="D45" s="27">
        <v>8</v>
      </c>
    </row>
    <row r="46" spans="1:4" ht="30" x14ac:dyDescent="0.25">
      <c r="A46" s="1"/>
      <c r="B46" s="26" t="s">
        <v>121</v>
      </c>
      <c r="C46" s="5" t="s">
        <v>21</v>
      </c>
      <c r="D46" s="27">
        <v>16</v>
      </c>
    </row>
    <row r="47" spans="1:4" x14ac:dyDescent="0.25">
      <c r="A47" s="1"/>
      <c r="B47" s="26" t="s">
        <v>100</v>
      </c>
      <c r="C47" s="5" t="s">
        <v>101</v>
      </c>
      <c r="D47" s="27">
        <v>16</v>
      </c>
    </row>
    <row r="48" spans="1:4" s="19" customFormat="1" x14ac:dyDescent="0.25">
      <c r="A48" s="2"/>
      <c r="B48" s="28" t="s">
        <v>102</v>
      </c>
      <c r="C48" s="5" t="s">
        <v>103</v>
      </c>
      <c r="D48" s="29">
        <v>16</v>
      </c>
    </row>
    <row r="49" spans="1:4" ht="15.75" thickBot="1" x14ac:dyDescent="0.3">
      <c r="A49" s="1"/>
      <c r="B49" s="30" t="s">
        <v>104</v>
      </c>
      <c r="C49" s="31" t="s">
        <v>105</v>
      </c>
      <c r="D49" s="32">
        <v>16</v>
      </c>
    </row>
    <row r="50" spans="1:4" ht="15.75" customHeight="1" thickBot="1" x14ac:dyDescent="0.3">
      <c r="A50" s="1"/>
      <c r="B50" s="1"/>
      <c r="C50" s="1"/>
      <c r="D50" s="1"/>
    </row>
    <row r="51" spans="1:4" ht="15.75" customHeight="1" x14ac:dyDescent="0.25">
      <c r="A51" s="1"/>
      <c r="B51" s="7" t="s">
        <v>106</v>
      </c>
      <c r="C51" s="1"/>
      <c r="D51" s="1"/>
    </row>
    <row r="52" spans="1:4" x14ac:dyDescent="0.25">
      <c r="A52" s="1"/>
      <c r="B52" s="8" t="s">
        <v>107</v>
      </c>
      <c r="C52" s="1"/>
      <c r="D52" s="1"/>
    </row>
    <row r="53" spans="1:4" x14ac:dyDescent="0.25">
      <c r="A53" s="1"/>
      <c r="B53" s="5" t="s">
        <v>108</v>
      </c>
      <c r="C53" s="1"/>
      <c r="D53" s="1"/>
    </row>
    <row r="54" spans="1:4" x14ac:dyDescent="0.25">
      <c r="A54" s="1"/>
      <c r="B54" s="5" t="s">
        <v>109</v>
      </c>
      <c r="C54" s="1"/>
      <c r="D54" s="1"/>
    </row>
    <row r="55" spans="1:4" x14ac:dyDescent="0.25">
      <c r="A55" s="1"/>
      <c r="B55" s="5" t="s">
        <v>110</v>
      </c>
      <c r="C55" s="1"/>
      <c r="D55" s="1"/>
    </row>
    <row r="56" spans="1:4" x14ac:dyDescent="0.25">
      <c r="A56" s="1"/>
      <c r="B56" s="5" t="s">
        <v>111</v>
      </c>
      <c r="C56" s="1"/>
      <c r="D56" s="1"/>
    </row>
    <row r="57" spans="1:4" x14ac:dyDescent="0.25">
      <c r="A57" s="1"/>
      <c r="B57" s="5" t="s">
        <v>112</v>
      </c>
      <c r="C57" s="1"/>
      <c r="D57" s="1"/>
    </row>
    <row r="58" spans="1:4" x14ac:dyDescent="0.25">
      <c r="A58" s="1"/>
      <c r="B58" s="5" t="s">
        <v>113</v>
      </c>
      <c r="C58" s="1"/>
      <c r="D58" s="1"/>
    </row>
    <row r="59" spans="1:4" ht="15.75" customHeight="1" x14ac:dyDescent="0.25">
      <c r="A59" s="1"/>
      <c r="B59" s="6"/>
      <c r="C59" s="1"/>
      <c r="D59" s="1"/>
    </row>
    <row r="60" spans="1:4" ht="15.75" customHeight="1" x14ac:dyDescent="0.25">
      <c r="A60" s="1"/>
      <c r="B60" s="1"/>
      <c r="C60" s="1"/>
      <c r="D60" s="1"/>
    </row>
    <row r="61" spans="1:4" ht="15.75" customHeight="1" x14ac:dyDescent="0.25">
      <c r="A61" s="1"/>
      <c r="B61" s="7" t="s">
        <v>114</v>
      </c>
      <c r="C61" s="1"/>
      <c r="D61" s="1"/>
    </row>
    <row r="62" spans="1:4" x14ac:dyDescent="0.25">
      <c r="A62" s="1"/>
      <c r="B62" s="8" t="s">
        <v>115</v>
      </c>
      <c r="C62" s="1"/>
      <c r="D62" s="1"/>
    </row>
    <row r="63" spans="1:4" x14ac:dyDescent="0.25">
      <c r="A63" s="1"/>
      <c r="B63" s="5" t="s">
        <v>116</v>
      </c>
      <c r="C63" s="1"/>
      <c r="D63" s="1"/>
    </row>
    <row r="64" spans="1:4" ht="15.75" customHeight="1" x14ac:dyDescent="0.25">
      <c r="A64" s="1"/>
      <c r="B64" s="6"/>
      <c r="C64" s="1"/>
      <c r="D64" s="1"/>
    </row>
  </sheetData>
  <autoFilter ref="B2:D2">
    <sortState ref="B3:D49">
      <sortCondition ref="B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B9" sqref="B9"/>
    </sheetView>
  </sheetViews>
  <sheetFormatPr defaultColWidth="11.5703125" defaultRowHeight="12.75" x14ac:dyDescent="0.2"/>
  <cols>
    <col min="1" max="1" width="76.7109375" customWidth="1"/>
    <col min="2" max="2" width="44.7109375" customWidth="1"/>
    <col min="3" max="3" width="36.28515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Contagem</vt:lpstr>
      <vt:lpstr>Itens</vt:lpstr>
      <vt:lpstr>Layouts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</cp:lastModifiedBy>
  <dcterms:created xsi:type="dcterms:W3CDTF">2015-06-22T19:03:44Z</dcterms:created>
  <dcterms:modified xsi:type="dcterms:W3CDTF">2015-10-09T17:01:20Z</dcterms:modified>
</cp:coreProperties>
</file>