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24226"/>
  <mc:AlternateContent xmlns:mc="http://schemas.openxmlformats.org/markup-compatibility/2006">
    <mc:Choice Requires="x15">
      <x15ac:absPath xmlns:x15ac="http://schemas.microsoft.com/office/spreadsheetml/2010/11/ac" url="https://gtvault-my.sharepoint.com/personal/jkeller44_gatech_edu/Documents/Puerto Rico Studio 2024 - Group 3/Data Analysis/Datasets/Junta de Planificacion/"/>
    </mc:Choice>
  </mc:AlternateContent>
  <xr:revisionPtr revIDLastSave="8" documentId="13_ncr:1_{9CA618AC-6CA9-C54D-BE2B-604D27F093CA}" xr6:coauthVersionLast="47" xr6:coauthVersionMax="47" xr10:uidLastSave="{6C1A0731-56D2-B749-9BF8-35A1584A04EE}"/>
  <bookViews>
    <workbookView xWindow="0" yWindow="500" windowWidth="28800" windowHeight="17500" activeTab="5" xr2:uid="{00000000-000D-0000-FFFF-FFFF00000000}"/>
  </bookViews>
  <sheets>
    <sheet name="CONSTRUCCIÓN-CONSTRUCTION" sheetId="17" r:id="rId1"/>
    <sheet name="INSTRUCCIONES-INSTRUCTIONS" sheetId="18" r:id="rId2"/>
    <sheet name="RESUMEN EJECUTIVO 2022" sheetId="19" r:id="rId3"/>
    <sheet name="EXECUTIVE SUMMARY 2022" sheetId="20" r:id="rId4"/>
    <sheet name="ÍNDICE_INDEX" sheetId="16" r:id="rId5"/>
    <sheet name="T-1 " sheetId="3" r:id="rId6"/>
    <sheet name="T-2" sheetId="4" r:id="rId7"/>
    <sheet name="T-3" sheetId="5" r:id="rId8"/>
    <sheet name="T-4" sheetId="6" r:id="rId9"/>
    <sheet name="T-5" sheetId="7" r:id="rId10"/>
    <sheet name="T-6" sheetId="8" r:id="rId11"/>
    <sheet name="T-7" sheetId="9" r:id="rId12"/>
    <sheet name="T-8" sheetId="10" r:id="rId13"/>
    <sheet name="T-9" sheetId="11" r:id="rId14"/>
    <sheet name="T-10" sheetId="12" r:id="rId15"/>
    <sheet name="T-11" sheetId="13" r:id="rId16"/>
    <sheet name="T-12" sheetId="14" r:id="rId17"/>
    <sheet name="T-13" sheetId="15" r:id="rId18"/>
  </sheets>
  <externalReferences>
    <externalReference r:id="rId19"/>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 i="16" l="1"/>
  <c r="A7" i="16"/>
  <c r="A6" i="16"/>
  <c r="T60" i="7"/>
  <c r="S60" i="7"/>
  <c r="R60" i="7"/>
  <c r="Q60" i="7"/>
  <c r="O60" i="7"/>
  <c r="N60" i="7"/>
  <c r="L60" i="7"/>
  <c r="K60" i="7"/>
  <c r="I60" i="7"/>
  <c r="H60" i="7"/>
  <c r="F60" i="7"/>
  <c r="E60" i="7"/>
  <c r="C60" i="7"/>
  <c r="B60" i="7"/>
  <c r="T59" i="7"/>
  <c r="S59" i="7"/>
  <c r="R59" i="7"/>
  <c r="Q59" i="7"/>
  <c r="O59" i="7"/>
  <c r="N59" i="7"/>
  <c r="L59" i="7"/>
  <c r="K59" i="7"/>
  <c r="I59" i="7"/>
  <c r="H59" i="7"/>
  <c r="F59" i="7"/>
  <c r="E59" i="7"/>
  <c r="C59" i="7"/>
  <c r="B59" i="7"/>
  <c r="T58" i="7"/>
  <c r="S58" i="7"/>
  <c r="R58" i="7"/>
  <c r="Q58" i="7"/>
  <c r="O58" i="7"/>
  <c r="N58" i="7"/>
  <c r="L58" i="7"/>
  <c r="K58" i="7"/>
  <c r="I58" i="7"/>
  <c r="H58" i="7"/>
  <c r="F58" i="7"/>
  <c r="E58" i="7"/>
  <c r="C58" i="7"/>
  <c r="B58" i="7"/>
  <c r="T57" i="7"/>
  <c r="S57" i="7"/>
  <c r="R57" i="7"/>
  <c r="Q57" i="7"/>
  <c r="O57" i="7"/>
  <c r="N57" i="7"/>
  <c r="L57" i="7"/>
  <c r="K57" i="7"/>
  <c r="I57" i="7"/>
  <c r="H57" i="7"/>
  <c r="F57" i="7"/>
  <c r="E57" i="7"/>
  <c r="C57" i="7"/>
  <c r="B57" i="7"/>
  <c r="T56" i="7"/>
  <c r="S56" i="7"/>
  <c r="R56" i="7"/>
  <c r="Q56" i="7"/>
  <c r="O56" i="7"/>
  <c r="N56" i="7"/>
  <c r="L56" i="7"/>
  <c r="K56" i="7"/>
  <c r="I56" i="7"/>
  <c r="H56" i="7"/>
  <c r="F56" i="7"/>
  <c r="E56" i="7"/>
  <c r="C56" i="7"/>
  <c r="B56" i="7"/>
  <c r="T55" i="7"/>
  <c r="S55" i="7"/>
  <c r="R55" i="7"/>
  <c r="Q55" i="7"/>
  <c r="O55" i="7"/>
  <c r="N55" i="7"/>
  <c r="L55" i="7"/>
  <c r="K55" i="7"/>
  <c r="I55" i="7"/>
  <c r="H55" i="7"/>
  <c r="F55" i="7"/>
  <c r="E55" i="7"/>
  <c r="C55" i="7"/>
  <c r="B55" i="7"/>
  <c r="T54" i="7"/>
  <c r="S54" i="7"/>
  <c r="R54" i="7"/>
  <c r="Q54" i="7"/>
  <c r="O54" i="7"/>
  <c r="N54" i="7"/>
  <c r="L54" i="7"/>
  <c r="K54" i="7"/>
  <c r="I54" i="7"/>
  <c r="H54" i="7"/>
  <c r="F54" i="7"/>
  <c r="E54" i="7"/>
  <c r="C54" i="7"/>
  <c r="B54" i="7"/>
  <c r="T53" i="7"/>
  <c r="S53" i="7"/>
  <c r="R53" i="7"/>
  <c r="Q53" i="7"/>
  <c r="O53" i="7"/>
  <c r="N53" i="7"/>
  <c r="L53" i="7"/>
  <c r="K53" i="7"/>
  <c r="I53" i="7"/>
  <c r="H53" i="7"/>
  <c r="F53" i="7"/>
  <c r="E53" i="7"/>
  <c r="C53" i="7"/>
  <c r="B53" i="7"/>
  <c r="T52" i="7"/>
  <c r="S52" i="7"/>
  <c r="R52" i="7"/>
  <c r="Q52" i="7"/>
  <c r="O52" i="7"/>
  <c r="N52" i="7"/>
  <c r="L52" i="7"/>
  <c r="K52" i="7"/>
  <c r="I52" i="7"/>
  <c r="H52" i="7"/>
  <c r="F52" i="7"/>
  <c r="E52" i="7"/>
  <c r="C52" i="7"/>
  <c r="B52" i="7"/>
  <c r="T51" i="7"/>
  <c r="S51" i="7"/>
  <c r="R51" i="7"/>
  <c r="Q51" i="7"/>
  <c r="O51" i="7"/>
  <c r="N51" i="7"/>
  <c r="L51" i="7"/>
  <c r="K51" i="7"/>
  <c r="I51" i="7"/>
  <c r="H51" i="7"/>
  <c r="F51" i="7"/>
  <c r="E51" i="7"/>
  <c r="C51" i="7"/>
  <c r="B51" i="7"/>
  <c r="T36" i="7"/>
  <c r="S36" i="7"/>
  <c r="R36" i="7"/>
  <c r="Q36" i="7"/>
  <c r="O36" i="7"/>
  <c r="N36" i="7"/>
  <c r="L36" i="7"/>
  <c r="K36" i="7"/>
  <c r="I36" i="7"/>
  <c r="H36" i="7"/>
  <c r="F36" i="7"/>
  <c r="E36" i="7"/>
  <c r="C36" i="7"/>
  <c r="B36" i="7"/>
  <c r="T23" i="7"/>
  <c r="S23" i="7"/>
  <c r="R23" i="7"/>
  <c r="Q23" i="7"/>
  <c r="O23" i="7"/>
  <c r="N23" i="7"/>
  <c r="L23" i="7"/>
  <c r="K23" i="7"/>
  <c r="I23" i="7"/>
  <c r="H23" i="7"/>
  <c r="F23" i="7"/>
  <c r="E23" i="7"/>
  <c r="C23" i="7"/>
  <c r="B23" i="7"/>
  <c r="T10" i="7"/>
  <c r="S10" i="7"/>
  <c r="R10" i="7"/>
  <c r="Q10" i="7"/>
  <c r="O10" i="7"/>
  <c r="N10" i="7"/>
  <c r="L10" i="7"/>
  <c r="K10" i="7"/>
  <c r="I10" i="7"/>
  <c r="H10" i="7"/>
  <c r="F10" i="7"/>
  <c r="E10" i="7"/>
  <c r="C10" i="7"/>
  <c r="B10" i="7"/>
  <c r="H49" i="7" l="1"/>
  <c r="S49" i="7"/>
  <c r="E49" i="7"/>
  <c r="F49" i="7"/>
  <c r="K49" i="7"/>
  <c r="I49" i="7"/>
  <c r="T49" i="7"/>
  <c r="L49" i="7"/>
  <c r="N49" i="7"/>
  <c r="Q49" i="7"/>
  <c r="B49" i="7"/>
  <c r="C49" i="7"/>
  <c r="O49" i="7"/>
  <c r="R49" i="7"/>
</calcChain>
</file>

<file path=xl/sharedStrings.xml><?xml version="1.0" encoding="utf-8"?>
<sst xmlns="http://schemas.openxmlformats.org/spreadsheetml/2006/main" count="1623" uniqueCount="468">
  <si>
    <t xml:space="preserve">                              Total</t>
  </si>
  <si>
    <t xml:space="preserve">   Vivienda</t>
  </si>
  <si>
    <t xml:space="preserve">   Edificios comerciales e industriales </t>
  </si>
  <si>
    <t xml:space="preserve">   Proyectos de instalaciones y otros</t>
  </si>
  <si>
    <t xml:space="preserve">   Proyectos de instalaciones</t>
  </si>
  <si>
    <t xml:space="preserve">       Municipios</t>
  </si>
  <si>
    <t xml:space="preserve">          Privada</t>
  </si>
  <si>
    <t xml:space="preserve">          Pública</t>
  </si>
  <si>
    <t xml:space="preserve">   Vivienda </t>
  </si>
  <si>
    <t xml:space="preserve">          Private</t>
  </si>
  <si>
    <t xml:space="preserve">          Public</t>
  </si>
  <si>
    <t xml:space="preserve">   Housing</t>
  </si>
  <si>
    <t xml:space="preserve">       Hotels</t>
  </si>
  <si>
    <t xml:space="preserve">       Projects under $500 thousands </t>
  </si>
  <si>
    <t xml:space="preserve">       Telecommunications</t>
  </si>
  <si>
    <t>(En millones de dólares - In millions of dollars)</t>
  </si>
  <si>
    <t xml:space="preserve">       Pharmaceuticals</t>
  </si>
  <si>
    <t xml:space="preserve">Fuente: Junta de Planificación, Programa de Planificación Económica y Social, </t>
  </si>
  <si>
    <t xml:space="preserve">      Proyectos rurales</t>
  </si>
  <si>
    <t xml:space="preserve">      Proyectos hasta $500 mil </t>
  </si>
  <si>
    <t xml:space="preserve">      Edificios de apartamentos</t>
  </si>
  <si>
    <t xml:space="preserve">      Hoteles </t>
  </si>
  <si>
    <t xml:space="preserve">      Villas de hoteles </t>
  </si>
  <si>
    <t xml:space="preserve">      Comerciales</t>
  </si>
  <si>
    <t xml:space="preserve">      Industriales</t>
  </si>
  <si>
    <t xml:space="preserve">      Farmacéuticas</t>
  </si>
  <si>
    <t xml:space="preserve">   Edificios comerciales, industriales</t>
  </si>
  <si>
    <t xml:space="preserve">      Municipios</t>
  </si>
  <si>
    <t xml:space="preserve">       Hotel villas</t>
  </si>
  <si>
    <t xml:space="preserve">       Commercial</t>
  </si>
  <si>
    <t xml:space="preserve">       Industrial</t>
  </si>
  <si>
    <t xml:space="preserve">      Urbanizaciones</t>
  </si>
  <si>
    <t xml:space="preserve">      Urbanizations</t>
  </si>
  <si>
    <t xml:space="preserve">       Apartment buildings</t>
  </si>
  <si>
    <t xml:space="preserve">   Instalations projects</t>
  </si>
  <si>
    <t xml:space="preserve">   Instalations projects and others</t>
  </si>
  <si>
    <t xml:space="preserve">   Commercial, industrial and institutional </t>
  </si>
  <si>
    <t xml:space="preserve">    buildings</t>
  </si>
  <si>
    <t xml:space="preserve">       Rural projects</t>
  </si>
  <si>
    <t xml:space="preserve">    y municipios</t>
  </si>
  <si>
    <t xml:space="preserve">      Telecomunicaciones</t>
  </si>
  <si>
    <t xml:space="preserve">   and municipios</t>
  </si>
  <si>
    <t xml:space="preserve">   e institucionales</t>
  </si>
  <si>
    <t xml:space="preserve">   Gobierno central</t>
  </si>
  <si>
    <t xml:space="preserve">      Gobierno central</t>
  </si>
  <si>
    <t xml:space="preserve">   Central government</t>
  </si>
  <si>
    <t xml:space="preserve">       Central government</t>
  </si>
  <si>
    <t xml:space="preserve">   Commercial and industrial buildings </t>
  </si>
  <si>
    <t xml:space="preserve">       Renewable energy </t>
  </si>
  <si>
    <t xml:space="preserve">      Energía renovable </t>
  </si>
  <si>
    <t>TABLA 1 - VALOR DE LA ACTIVIDAD DE LA CONSTRUCCIÓN: AÑOS FISCALES</t>
  </si>
  <si>
    <t>TABLE 1 - VALUE OF CONSTRUCTION ACTIVITY: FISCAL YEARS</t>
  </si>
  <si>
    <t>Nota: Las partidas pueden no sumar al total debido al redondeo.</t>
  </si>
  <si>
    <t>Note: The items may not add to total due to rounding.</t>
  </si>
  <si>
    <t xml:space="preserve">      Gasolineras /1</t>
  </si>
  <si>
    <t xml:space="preserve">       Gas Stations /1</t>
  </si>
  <si>
    <t xml:space="preserve">    Reclamaciones Pagadas 2/</t>
  </si>
  <si>
    <t xml:space="preserve">     Seguros de Propiedad</t>
  </si>
  <si>
    <t xml:space="preserve">       a.Vivienda</t>
  </si>
  <si>
    <t xml:space="preserve">       b.Comercial</t>
  </si>
  <si>
    <t xml:space="preserve">    Programas y Reclamaciones pagadas de Recuperacion</t>
  </si>
  <si>
    <t xml:space="preserve">    Programas de Recuperacion 1/</t>
  </si>
  <si>
    <t xml:space="preserve">     Fema</t>
  </si>
  <si>
    <t xml:space="preserve">      a.Individual Household Prog. </t>
  </si>
  <si>
    <t xml:space="preserve">      b.Public Assistance ( Debris,Emerg,Perma,Roads)</t>
  </si>
  <si>
    <t xml:space="preserve">      c. Hazard Mitigation</t>
  </si>
  <si>
    <t xml:space="preserve">      d.Mission Assign (USACE,Otros)</t>
  </si>
  <si>
    <t xml:space="preserve">      e.Special Appicants (Prepa,AAA)</t>
  </si>
  <si>
    <t xml:space="preserve">       c.Gobierno</t>
  </si>
  <si>
    <t xml:space="preserve">   ----    </t>
  </si>
  <si>
    <t xml:space="preserve">   Recovery Programs and Paid Claims</t>
  </si>
  <si>
    <t xml:space="preserve">   Recovery Program 1/</t>
  </si>
  <si>
    <t xml:space="preserve">     Paid Claims 2/</t>
  </si>
  <si>
    <t xml:space="preserve">     Property Insurance</t>
  </si>
  <si>
    <t xml:space="preserve">        c.Gobernment</t>
  </si>
  <si>
    <t xml:space="preserve">       a.Housing</t>
  </si>
  <si>
    <t xml:space="preserve">       b.Commercial</t>
  </si>
  <si>
    <t>1/ Fondos Federales liderados por (Fema, Hud y Otros)</t>
  </si>
  <si>
    <t>2/ Reclamaciones Pagadas por Co. de Seguros</t>
  </si>
  <si>
    <t>1/ Federal Funds inicialed by (Fema, Hud and others)</t>
  </si>
  <si>
    <t>2/ Claims paid by Insurance Co.</t>
  </si>
  <si>
    <t xml:space="preserve">Source: Puerto Rico Planning Board, Economic and Social Planning Program, </t>
  </si>
  <si>
    <t xml:space="preserve">      -----</t>
  </si>
  <si>
    <t xml:space="preserve">               Office of the Commissioner of Insurance of Puerto Rico, Central Office for Recovery</t>
  </si>
  <si>
    <t xml:space="preserve">               Reconstruction and Resiliency (COR3) and Federal Emergency Management Agency (FEMA).</t>
  </si>
  <si>
    <t xml:space="preserve">               Economic Analysis Subprogram, The Government Accountability Office (GAO) , </t>
  </si>
  <si>
    <t xml:space="preserve">               Portal de Transparencia del COR3 y FEMA.</t>
  </si>
  <si>
    <t>TABLA 2 - VALOR DE LA ACTIVIDAD DE LA CONSTRUCCIÓN: SEMESTRES - AÑOS FISCALES</t>
  </si>
  <si>
    <t>TABLE 2 - VALUE OF CONSTRUCTION ACTIVITY: SEMESTERS - FISCAL YEARS</t>
  </si>
  <si>
    <t>J-D12</t>
  </si>
  <si>
    <t>E-J13</t>
  </si>
  <si>
    <t>J-D13</t>
  </si>
  <si>
    <t>E-J14</t>
  </si>
  <si>
    <t>J-D14</t>
  </si>
  <si>
    <t>E-J15</t>
  </si>
  <si>
    <t>J-D15</t>
  </si>
  <si>
    <t>E-J16</t>
  </si>
  <si>
    <t>J-D16</t>
  </si>
  <si>
    <t>E-J17</t>
  </si>
  <si>
    <t>J-J13</t>
  </si>
  <si>
    <t>J-J14</t>
  </si>
  <si>
    <t>J-J15</t>
  </si>
  <si>
    <t>J-J16</t>
  </si>
  <si>
    <t>J-J17</t>
  </si>
  <si>
    <t xml:space="preserve"> </t>
  </si>
  <si>
    <t xml:space="preserve">   Commercial and Industrial Buildings </t>
  </si>
  <si>
    <t xml:space="preserve">      Energia Renovable </t>
  </si>
  <si>
    <t xml:space="preserve">       Renewable Energy </t>
  </si>
  <si>
    <t xml:space="preserve">   Gobierno central </t>
  </si>
  <si>
    <t xml:space="preserve">    Programas y Reclamaciones pagadas de Recuperación</t>
  </si>
  <si>
    <t xml:space="preserve">    Programas de Recuperación 1/</t>
  </si>
  <si>
    <t xml:space="preserve">      (Continúa - Continue)</t>
  </si>
  <si>
    <t>J-D17</t>
  </si>
  <si>
    <t>E-J18</t>
  </si>
  <si>
    <t>J-D18</t>
  </si>
  <si>
    <t>E-J19</t>
  </si>
  <si>
    <t>J-D19</t>
  </si>
  <si>
    <t>E-J20</t>
  </si>
  <si>
    <t>J-D20</t>
  </si>
  <si>
    <t>E-J21</t>
  </si>
  <si>
    <t>2021p</t>
  </si>
  <si>
    <t>J-D21</t>
  </si>
  <si>
    <t>E-J22</t>
  </si>
  <si>
    <t>2022p</t>
  </si>
  <si>
    <t>J-J18</t>
  </si>
  <si>
    <t>J-J19</t>
  </si>
  <si>
    <t>J-J20</t>
  </si>
  <si>
    <t>J-J21</t>
  </si>
  <si>
    <t>J-J22</t>
  </si>
  <si>
    <t xml:space="preserve">    Reclamaciones Pagadas /2</t>
  </si>
  <si>
    <t xml:space="preserve">     Paid Claims /2</t>
  </si>
  <si>
    <t xml:space="preserve">   Recovery Program /3</t>
  </si>
  <si>
    <t>/1 - Incluye partida de Refinerias.</t>
  </si>
  <si>
    <t>/1 - Item include Refineries.</t>
  </si>
  <si>
    <t>/2 - Reclamaciones Pagadas por Co. de Seguros.</t>
  </si>
  <si>
    <t>/2 - Paid Claims  Insurance Co.</t>
  </si>
  <si>
    <t>/3 - Fondos Federales liderados por (FEMA, Hud y Otros)</t>
  </si>
  <si>
    <t>/3 Federal Funds inicialed by (Fema, Hud and others)</t>
  </si>
  <si>
    <t xml:space="preserve">                Office of the Commissioner of Insurance of Puerto Rico, Central Office for Recovery</t>
  </si>
  <si>
    <t xml:space="preserve">                Reconstruction and Resiliency (COR3) and Federal Emergency Management Agency (FEMA).</t>
  </si>
  <si>
    <t xml:space="preserve">TABLA 3 - VALOR DE LA ACTIVIDAD DE LA CONSTRUCCIÓN: SEMESTRES - AÑOS NATURALES   </t>
  </si>
  <si>
    <t xml:space="preserve">TABLE 3 - TOTAL VALUE OF CONSTRUCTION ACTIVITY: SEMESTERS - NATURAL YEARS  </t>
  </si>
  <si>
    <t xml:space="preserve">      Energia renovable </t>
  </si>
  <si>
    <t xml:space="preserve">    and municipios</t>
  </si>
  <si>
    <t xml:space="preserve">      Gobierno central </t>
  </si>
  <si>
    <t>TABLA 3 - VALOR DE LA ACTIVIDAD DE LA CONSTRUCCIÓN: SEMESTRES - AÑOS NATURALES (CONT.)</t>
  </si>
  <si>
    <t>TABLE 3 - VALUE OF CONSTRUCTION ACTIVITY: SEMESTERS - NATURAL YEARS (CONT.)</t>
  </si>
  <si>
    <t xml:space="preserve">TABLA 4 - INVERSIÓN EN CONSTRUCCIÓN POR AGENCIAS, EMPRESAS PÚBLICAS Y MUNICIPIOS: AÑOS FISCALES   </t>
  </si>
  <si>
    <t xml:space="preserve">TABLE 4 - CONSTRUCTION INVESTMENT BY AGENCIES, PUBLIC ENTERPRISES AND MUNICIPIOS: FISCAL YEARS   </t>
  </si>
  <si>
    <t xml:space="preserve">        Agencias</t>
  </si>
  <si>
    <t xml:space="preserve">        Agencies</t>
  </si>
  <si>
    <t>Administración de Corrección</t>
  </si>
  <si>
    <t>Corrections Administration</t>
  </si>
  <si>
    <t xml:space="preserve">Administración de Desarrollo y Mejoras a Viviendas </t>
  </si>
  <si>
    <t>Housing Development and Improvement Administration</t>
  </si>
  <si>
    <t>Administración de Facilidades y Servicios de Salud</t>
  </si>
  <si>
    <t>Health Facilities and Services Administration</t>
  </si>
  <si>
    <t>Administración de Instituciones Juveniles</t>
  </si>
  <si>
    <t>Juvenile Institutions Administration</t>
  </si>
  <si>
    <t>Administración de Servicios Médicos</t>
  </si>
  <si>
    <t>Medical Services Administration</t>
  </si>
  <si>
    <t>Administración de Vivienda Pública</t>
  </si>
  <si>
    <t>Public Housing Administration</t>
  </si>
  <si>
    <t>Compañía de Turismo</t>
  </si>
  <si>
    <t>Tourism Company</t>
  </si>
  <si>
    <t xml:space="preserve">Departamento de Agricultura </t>
  </si>
  <si>
    <t>Department of Agriculture</t>
  </si>
  <si>
    <t>Departamento de Educación 1/</t>
  </si>
  <si>
    <t>Department of Education 1/</t>
  </si>
  <si>
    <t xml:space="preserve">Departamento de la Vivienda </t>
  </si>
  <si>
    <t>Department of Housing</t>
  </si>
  <si>
    <t>Departamento de Recreación y Deportes</t>
  </si>
  <si>
    <t>Department of Recreation and Sports</t>
  </si>
  <si>
    <t>Departamento de Recursos Naturales</t>
  </si>
  <si>
    <t>Department of Natural Resources</t>
  </si>
  <si>
    <t>Departamento de la  Familia</t>
  </si>
  <si>
    <t>Department of the Family Affairs</t>
  </si>
  <si>
    <t>Departamento de Transportación y Obras Públicas</t>
  </si>
  <si>
    <t>Department of Transportation and Public Works</t>
  </si>
  <si>
    <t>Guardia Nacional de Puerto Rico</t>
  </si>
  <si>
    <t>Puerto Rico National Guard</t>
  </si>
  <si>
    <t>Instituto de Cultura Puertorriqueña</t>
  </si>
  <si>
    <t>Institute of Puerto Rican Culture</t>
  </si>
  <si>
    <t>Universidad de Puerto Rico</t>
  </si>
  <si>
    <t>University of Puerto Rico</t>
  </si>
  <si>
    <t>Otras</t>
  </si>
  <si>
    <t>Other</t>
  </si>
  <si>
    <t xml:space="preserve">        Empresas Públicas</t>
  </si>
  <si>
    <t xml:space="preserve">        Public Enterprises</t>
  </si>
  <si>
    <t>Autoridad de Acueductos y Alcantarillados</t>
  </si>
  <si>
    <t>Aqueducts and Sewers Authority</t>
  </si>
  <si>
    <t>Autoridad de Carreteras y Transportación</t>
  </si>
  <si>
    <t>Highway and Transportation Authority</t>
  </si>
  <si>
    <t>Autoridad del Distrito del Centro de Convenciones</t>
  </si>
  <si>
    <t>Convention Center District Authority</t>
  </si>
  <si>
    <t>Autoridad de Desperdicios Sólidos</t>
  </si>
  <si>
    <t>Solid Waste Management Authority</t>
  </si>
  <si>
    <t>Autoridad de Edificios Públicos</t>
  </si>
  <si>
    <t>Public Buildings Authority</t>
  </si>
  <si>
    <t>Autoridad de Energía Eléctrica</t>
  </si>
  <si>
    <t>Electric Power Authority</t>
  </si>
  <si>
    <t>Autoridad de los Puertos</t>
  </si>
  <si>
    <t>Ports Authority</t>
  </si>
  <si>
    <t>Autoridad para el Financiamiento para la Infraestructura</t>
  </si>
  <si>
    <t>Infrastructure Financing Autority</t>
  </si>
  <si>
    <t>Banco Gubernamental de Fomento 2/</t>
  </si>
  <si>
    <t>Government Development Bank for Puerto Rico 2/</t>
  </si>
  <si>
    <t>Compañía de Comercio y Exportación</t>
  </si>
  <si>
    <t>Trade and Export Company</t>
  </si>
  <si>
    <t>Compañía de Fomento Industrial</t>
  </si>
  <si>
    <t>Industrial Development Company</t>
  </si>
  <si>
    <t>Corporación para el Desarrollo Rural</t>
  </si>
  <si>
    <t>Rural Development Corporation</t>
  </si>
  <si>
    <t>Otras Empresas</t>
  </si>
  <si>
    <t>Other Enterprises</t>
  </si>
  <si>
    <t xml:space="preserve">        Municipios</t>
  </si>
  <si>
    <t>1/  Incluye la Oficina para el Mejoramiento de Escuelas Públicas.</t>
  </si>
  <si>
    <t>1/ Includes the Public Schools Improvement Office.</t>
  </si>
  <si>
    <t xml:space="preserve">2/  Inversión relacionada con los siguientes proyectos: Museo de Arte de Puerto Rico, Coliseo de Puerto Rico y </t>
  </si>
  <si>
    <t>2/ Inverstment related to the following projects: Puerto Rico Art Museum, Puerto Rico Colisseum,</t>
  </si>
  <si>
    <t xml:space="preserve">     la nueva sede del BGF.</t>
  </si>
  <si>
    <t xml:space="preserve">     and the GDB's new headquarters.</t>
  </si>
  <si>
    <t>Fuente: Junta de Planificación de Puerto Rico, Programa de Planificación Económica y Social,</t>
  </si>
  <si>
    <t xml:space="preserve">               Subprograma de Análisis Económico, Encuesta de Construcción.</t>
  </si>
  <si>
    <t xml:space="preserve">               Economic Analysis Subprogram, Construction Survey.</t>
  </si>
  <si>
    <t>TABLA 6 - CRECIMIENTO ANUAL DEL PRODUCTO BRUTO, LA INVERSIÓN EN CONSTRUCCIÓN Y EL VALOR DE LOS PERMISOS DE CONSTRUCCIÓN: AÑOS FISCALES</t>
  </si>
  <si>
    <t>TABLE 6 - ANNUAL GROWTH OF THE GROSS PRODUCT, CONSTRUCTION INVESTMENT AND THE VALUE OF CONSTRUCCION PERMITS: FISCAL YEARS</t>
  </si>
  <si>
    <t>V a l o r   A b s o l u t o</t>
  </si>
  <si>
    <t xml:space="preserve">C r e c i m i e n t o   A n u a l   (%)   </t>
  </si>
  <si>
    <t>A b s o l u t e  V a l u e</t>
  </si>
  <si>
    <t xml:space="preserve">A n n u a l  G r o w t h  (%) </t>
  </si>
  <si>
    <t xml:space="preserve">Producto </t>
  </si>
  <si>
    <t>Año</t>
  </si>
  <si>
    <t xml:space="preserve">Bruto </t>
  </si>
  <si>
    <t xml:space="preserve">Inversión en Construcción </t>
  </si>
  <si>
    <t>Valor Permisos 1/</t>
  </si>
  <si>
    <t>Inversión en Construcción</t>
  </si>
  <si>
    <t>Valor de Permisos</t>
  </si>
  <si>
    <t>Year</t>
  </si>
  <si>
    <t xml:space="preserve">Gross </t>
  </si>
  <si>
    <t xml:space="preserve">Construction Investment </t>
  </si>
  <si>
    <t>Permits Values 1/</t>
  </si>
  <si>
    <t>Construction Investment</t>
  </si>
  <si>
    <t>Permits Values</t>
  </si>
  <si>
    <t>Product</t>
  </si>
  <si>
    <t>2018r</t>
  </si>
  <si>
    <t>2019r</t>
  </si>
  <si>
    <t>2020r</t>
  </si>
  <si>
    <t>2021r</t>
  </si>
  <si>
    <t>2022r</t>
  </si>
  <si>
    <t xml:space="preserve">1/ Este total (2015-2018) no incluye los permisos de construcción expedidos por los municipios </t>
  </si>
  <si>
    <t>1 / This total does not include construction permits issued by the "municipios autónomos".</t>
  </si>
  <si>
    <t>autónomos.</t>
  </si>
  <si>
    <t>Fuente:  Oficina de Gerencia de Permisos, y Junta de Planificación</t>
  </si>
  <si>
    <t xml:space="preserve">Source:   Permit Management Office, and Puerto Rico Planning Board, </t>
  </si>
  <si>
    <t xml:space="preserve">                 Economic and Social Planning Program,  Economic Analysis</t>
  </si>
  <si>
    <t xml:space="preserve">               Subprograma de Análisis Económico.</t>
  </si>
  <si>
    <t xml:space="preserve">                 Subprogram .</t>
  </si>
  <si>
    <t>TABLA 7 - PRODUCCIÓN DE CEMENTO EN PUERTO RICO</t>
  </si>
  <si>
    <t>TABLE 7 - CEMENT PRODUCTION IN PUERTO RICO</t>
  </si>
  <si>
    <t>(En miles de sacos de 94 libras - In thousands of  94-pound bags)</t>
  </si>
  <si>
    <t xml:space="preserve">Total </t>
  </si>
  <si>
    <t>julio</t>
  </si>
  <si>
    <t xml:space="preserve">agosto </t>
  </si>
  <si>
    <t>septiembre</t>
  </si>
  <si>
    <t>octubre</t>
  </si>
  <si>
    <t>noviembre</t>
  </si>
  <si>
    <t>diciembre</t>
  </si>
  <si>
    <t>enero</t>
  </si>
  <si>
    <t>febrero</t>
  </si>
  <si>
    <t>marzo</t>
  </si>
  <si>
    <t>abril</t>
  </si>
  <si>
    <t>mayo</t>
  </si>
  <si>
    <t>junio</t>
  </si>
  <si>
    <t>Año fiscal</t>
  </si>
  <si>
    <t>Año natural</t>
  </si>
  <si>
    <t>July</t>
  </si>
  <si>
    <t>August</t>
  </si>
  <si>
    <t>September</t>
  </si>
  <si>
    <t>October</t>
  </si>
  <si>
    <t>November</t>
  </si>
  <si>
    <t>December</t>
  </si>
  <si>
    <t>January</t>
  </si>
  <si>
    <t>February</t>
  </si>
  <si>
    <t>March</t>
  </si>
  <si>
    <t>April</t>
  </si>
  <si>
    <t>May</t>
  </si>
  <si>
    <t>June</t>
  </si>
  <si>
    <t>Fiscal Year</t>
  </si>
  <si>
    <t>Calendar Year</t>
  </si>
  <si>
    <t>4,198**</t>
  </si>
  <si>
    <t>Fuente: Banco de Desarrollo Económico para Puerto Rico.</t>
  </si>
  <si>
    <t>Source: Economic Development Bank For Puerto Rico.</t>
  </si>
  <si>
    <t>TABLA 8 - VENTAS DE CEMENTO EN PUERTO RICO</t>
  </si>
  <si>
    <t>TABLE 8 - CEMENT SALES IN PUERTO RICO</t>
  </si>
  <si>
    <t>Total</t>
  </si>
  <si>
    <t>7,675**</t>
  </si>
  <si>
    <t>Fuente: Banco Desarrollo Económico para Puerto Rico.</t>
  </si>
  <si>
    <t>TABLA 9 - IMPORTACIONES DE CEMENTO Y AGREGADO DE ESTADOS UNIDOS Y PAÍSES EXTRANJEROS: AÑOS FISCALES</t>
  </si>
  <si>
    <t>TABLE 9 - IMPORTS OF CEMENT AND AGGREGATES FROM UNITED STATES AND FOREIGN COUNTRIES: FISCAL YEARS</t>
  </si>
  <si>
    <t>Cantidad - Toneladas</t>
  </si>
  <si>
    <t>Quantity - Tons</t>
  </si>
  <si>
    <t xml:space="preserve">    De Estados Unidos </t>
  </si>
  <si>
    <t xml:space="preserve">    From United States </t>
  </si>
  <si>
    <t xml:space="preserve">    De países extranjeros </t>
  </si>
  <si>
    <t xml:space="preserve">    From foreign countries </t>
  </si>
  <si>
    <t xml:space="preserve">    Total</t>
  </si>
  <si>
    <t>Valor - Miles de dólares</t>
  </si>
  <si>
    <t>Value - Thousands of dollars</t>
  </si>
  <si>
    <t>Source: Puerto Rico Planning Board, Economic and Social Planning Program,</t>
  </si>
  <si>
    <t>TABLE 10 - CONSTRUCTION EMPLOYMENT</t>
  </si>
  <si>
    <t>(En miles de personas - In thousands of persons)</t>
  </si>
  <si>
    <t>Promedio / Average</t>
  </si>
  <si>
    <t>no disponible</t>
  </si>
  <si>
    <t>52**</t>
  </si>
  <si>
    <t xml:space="preserve">Fuente: Departamento del Trabajo y Recursos Humanos, Negociado de Estadísticas de Empleo, </t>
  </si>
  <si>
    <t xml:space="preserve">Source: Department of Labor and Human Resources, Bureau of Labor Statistics, </t>
  </si>
  <si>
    <t xml:space="preserve">              Encuesta de Vivienda, y Junta de Planificación de Puerto Rico, </t>
  </si>
  <si>
    <t xml:space="preserve">              Programa de Planificación Económica y Social, Subprograma de Estadísticas.</t>
  </si>
  <si>
    <t xml:space="preserve">              Household Survey, and Puerto Rico Planning Board, Economic and Social Planning Program, </t>
  </si>
  <si>
    <t xml:space="preserve">              Statistics Subprogram.</t>
  </si>
  <si>
    <t>TABLA 10 - EMPLEO EN LA CONSTRUCCIÓN</t>
  </si>
  <si>
    <t>TABLA 11 - TASA DE INTERÉS PRIMARIO EN PUERTO RICO: AÑOS FISCALES</t>
  </si>
  <si>
    <t>TABLE 11 - PRIME INTEREST RATE IN PUERTO RICO: FISCAL YEARS</t>
  </si>
  <si>
    <t>Tasa promedio anual</t>
  </si>
  <si>
    <t>Annual average rate</t>
  </si>
  <si>
    <t>(Porcientos mensuales - monthly percentages)</t>
  </si>
  <si>
    <t>TABLA 12 - TASA DE INTERÉS HIPOTECARIO CONVENCIONAL, INTERES FIJO A 30 AÑOS PRESTAMOS CONFORMES: AÑOS FISCALES</t>
  </si>
  <si>
    <t>TABLE 12 - CONVENTIONAL MORTGAGE INTEREST RATE, CONFORMING 30-YEAR FIXED-RATE: FISCAL YEARS</t>
  </si>
  <si>
    <t>(Porcientos mensuales - Monthly percentages)</t>
  </si>
  <si>
    <t>Fuente: Federal Home Loan Mortgage Corporation (Freddie Mac).</t>
  </si>
  <si>
    <t>Source: Federal Home Loan Mortgage Corporation (Freddie Mac).</t>
  </si>
  <si>
    <t xml:space="preserve">TABLA 13 -  INVERSIÓN EN PROYECTOS DE INFRAESTRUCTURA, AGENCIAS SELECCIONADAS: AÑOS FISCALES   </t>
  </si>
  <si>
    <t xml:space="preserve">TABLE 13 -  INVESTMENT IN INFRASTRUCTURE PROJECTS, SELECTED AGENCIES: FISCAL YEARS   </t>
  </si>
  <si>
    <t>AGENCIA</t>
  </si>
  <si>
    <t>AGENCIES</t>
  </si>
  <si>
    <t xml:space="preserve">    Health Facilities and Services Administration</t>
  </si>
  <si>
    <t xml:space="preserve">    Corrections Administration</t>
  </si>
  <si>
    <t xml:space="preserve">    Juvenile Institutions Administration</t>
  </si>
  <si>
    <t>Autoridad para el Financiamiento de la Infraestructura</t>
  </si>
  <si>
    <t xml:space="preserve">     Infrastructure Financing Authority</t>
  </si>
  <si>
    <t xml:space="preserve">    Aqueducts and Sewers Authority</t>
  </si>
  <si>
    <t xml:space="preserve">    Highway and Transportation Authority</t>
  </si>
  <si>
    <t xml:space="preserve">    Solid Waste Management Authority</t>
  </si>
  <si>
    <t xml:space="preserve">    Public Buildings Authority </t>
  </si>
  <si>
    <t xml:space="preserve">    Electric Power Authority</t>
  </si>
  <si>
    <t xml:space="preserve">    Ports Authority</t>
  </si>
  <si>
    <t xml:space="preserve">    Industrial Development Company</t>
  </si>
  <si>
    <t xml:space="preserve">    Department of Transportation and Public Works</t>
  </si>
  <si>
    <t xml:space="preserve">    University of Puerto Rico</t>
  </si>
  <si>
    <t>r - Cifras revisadas</t>
  </si>
  <si>
    <t xml:space="preserve">Fuente: Junta de Planificación de Puerto Rico, Programa de Planificación Económica y Social, </t>
  </si>
  <si>
    <t xml:space="preserve">Source:  Puerto Rico Planning Board, Economic and Social Planning Program,  </t>
  </si>
  <si>
    <t xml:space="preserve">               de los Estados Unidos (GAO, por sus siglas en Inglés), Oficina del Comisionado de Seguros, </t>
  </si>
  <si>
    <t xml:space="preserve">                Economic Analysis Subprogram, The Government Accountability Office (GAO),</t>
  </si>
  <si>
    <t xml:space="preserve">               Subprograma de Análisis Económico, Oficina de Rendición de Cuentas del Gobierno</t>
  </si>
  <si>
    <t xml:space="preserve">               Economic Analysis Subprogram, The Government Accountability Office (GAO),</t>
  </si>
  <si>
    <t xml:space="preserve">    Programas de Recuperación /3</t>
  </si>
  <si>
    <t xml:space="preserve">                de Puerto Rico, Programa de Planificación Económica y Social, </t>
  </si>
  <si>
    <t xml:space="preserve">                Subprograma de Análisis Económico.</t>
  </si>
  <si>
    <t>** Note: Data for the period from January to June of 2022.</t>
  </si>
  <si>
    <t xml:space="preserve">               Economic Analysis Subprogram.</t>
  </si>
  <si>
    <t xml:space="preserve">TABLA 5 - NUMERO Y VALOR DE LOS PERMISOS DE CONSTRUCCION EXPEDIDOS POR USO: AÑOS FISCALES </t>
  </si>
  <si>
    <t>TABLE 5 - NUMBER AND VALUE OF THE CONSTRUCTION PERMITS ISSUED, BY USE: FISCAL YEARS</t>
  </si>
  <si>
    <t>(En miles de dólares - In thousands of dollars)</t>
  </si>
  <si>
    <t>2016p 1/  2/</t>
  </si>
  <si>
    <t>2017p 1/  2/</t>
  </si>
  <si>
    <t>2018p 1/  2/</t>
  </si>
  <si>
    <t>2019p 1/  2/</t>
  </si>
  <si>
    <t xml:space="preserve">2020p 2/  </t>
  </si>
  <si>
    <t xml:space="preserve">2021r </t>
  </si>
  <si>
    <t>Número</t>
  </si>
  <si>
    <t>Valor</t>
  </si>
  <si>
    <t>Number</t>
  </si>
  <si>
    <t>Value</t>
  </si>
  <si>
    <t xml:space="preserve">  Privado 1/</t>
  </si>
  <si>
    <t xml:space="preserve">  Private 1/</t>
  </si>
  <si>
    <t>Residencial</t>
  </si>
  <si>
    <t>Residential</t>
  </si>
  <si>
    <t>Residencial-comercial</t>
  </si>
  <si>
    <t>Residential-commercial</t>
  </si>
  <si>
    <t>Industrial</t>
  </si>
  <si>
    <t>Comercial</t>
  </si>
  <si>
    <t>Commercial</t>
  </si>
  <si>
    <t>Agrícola</t>
  </si>
  <si>
    <t>Agriculture</t>
  </si>
  <si>
    <t>Educativo</t>
  </si>
  <si>
    <t>Education</t>
  </si>
  <si>
    <t>Religioso</t>
  </si>
  <si>
    <t>Religious</t>
  </si>
  <si>
    <t>Salud</t>
  </si>
  <si>
    <t>Health</t>
  </si>
  <si>
    <t>Recreativo</t>
  </si>
  <si>
    <t>Recreational</t>
  </si>
  <si>
    <t>Otro</t>
  </si>
  <si>
    <t xml:space="preserve">  Público 1/</t>
  </si>
  <si>
    <t xml:space="preserve">  Public 1/</t>
  </si>
  <si>
    <t xml:space="preserve">  Alianza Público Privada 1/</t>
  </si>
  <si>
    <t xml:space="preserve">  Private and Public Partnership</t>
  </si>
  <si>
    <t>Total 1/</t>
  </si>
  <si>
    <t xml:space="preserve">  Total 1/</t>
  </si>
  <si>
    <t xml:space="preserve">Otro </t>
  </si>
  <si>
    <t>p - Cifras preliminares</t>
  </si>
  <si>
    <t xml:space="preserve">1/ Dado a la importancia que tienen los permisos de construcción como indicador económico, </t>
  </si>
  <si>
    <t xml:space="preserve">1/ Given the importance of construction permits as an economic indicator, this preliminary </t>
  </si>
  <si>
    <t>se realizó este cuadre preliminar (2016-2022).</t>
  </si>
  <si>
    <t>report was made (2016-2022).</t>
  </si>
  <si>
    <t xml:space="preserve">2/ Este total (2015-2019) no incluye los permisos de construcción expedidos por los municipios </t>
  </si>
  <si>
    <t>2/ This total (2015-2019) does not include construction permits issued by the "municipios autónomos".</t>
  </si>
  <si>
    <t>Fuente: Oficina de Gerencia de Permisos; y Junta de Planificación</t>
  </si>
  <si>
    <t xml:space="preserve">Source:Permits Management Office; Puerto Rico Planning Board, </t>
  </si>
  <si>
    <t xml:space="preserve">              Economic and Social Planing Program, Economic Analysis  Subprogram.</t>
  </si>
  <si>
    <t>Use</t>
  </si>
  <si>
    <t xml:space="preserve">    Programas de Recuperaci'on /3</t>
  </si>
  <si>
    <t>** Nota: Datos para el periodo de enero a junio de 2022.</t>
  </si>
  <si>
    <t>Fuente: Federal Reserve Bank, Banco Gubernamental de Fomento para Puerto Rico.</t>
  </si>
  <si>
    <t>Source: Federal Reserve Bank, Government Development Bank for Puerto Rico.</t>
  </si>
  <si>
    <t>p - Preliminary figures</t>
  </si>
  <si>
    <t xml:space="preserve">                Economic Analysis Subprogram, Construction Survey.</t>
  </si>
  <si>
    <t>r - Revised figures</t>
  </si>
  <si>
    <t>r -  Cifras revisadas</t>
  </si>
  <si>
    <t>r -  Revised figures</t>
  </si>
  <si>
    <t>r- Cifras revisadas</t>
  </si>
  <si>
    <t>r- Revised figures</t>
  </si>
  <si>
    <t>p - Prelimiary figures</t>
  </si>
  <si>
    <t>Tablas - Tables</t>
  </si>
  <si>
    <t xml:space="preserve">TABLA 5 - NÚMERO Y VALOR DE LOS PERMISOS DE CONSTRUCCIÓN EXPEDIDOS POR USO: AÑOS FISCALES </t>
  </si>
  <si>
    <t>Estadísticas Seleccionadas de la Industria de la Construcción 2022</t>
  </si>
  <si>
    <t>Selected Statistics of the Construction Industry  2022</t>
  </si>
  <si>
    <t>ÍNDICE-INDEX'</t>
  </si>
  <si>
    <t>JUNTA DE PLANIFICACIÓN DE PUERTO RICO</t>
  </si>
  <si>
    <t>Resumen Ejecutivo 2022</t>
  </si>
  <si>
    <t>Las Estadísticas Seleccionadas de la Industria de la Construcción (ESIC) presentan un resumen de la actividad de inversión en el país.  Se busca medir la actividad privada y pública de construcción.  Esta publicación presenta datos sobre: (1) inversión privada y pública en proyectos residenciales, comerciales, institucionales e industriales; (2) permisos de construcción; (3) producción, importación y ventas de cemento; (4) empleo en construcción; y (5) tasas de interés.</t>
  </si>
  <si>
    <t>La actividad de construcción privada y pública durante el año fiscal 2022 alcanzó $4,846.0 millones.  Esto representó un aumento de $338.6 millones o 7.5 por ciento, con respecto al año fiscal 2021 donde la actividad de construcción privada y pública se situó en $4,507.4 millones de dólares.</t>
  </si>
  <si>
    <t>A nivel privado, la inversión en construcción se estimó en $3,415.1 millones. Esto reflejó un aumento de $763.5 millones o 28.8 por ciento, en relación con el año fiscal 2021 donde la actividad de construcción privada alcanzó $2,651.6 millones. Por el lado público, dicha actividad se estimó en $1,430.9 millones. Esto representó una disminución de $424.9 millones o 22.9 por ciento, respecto al año fiscal 2021 donde la actividad de construcción pública se estimó en $1,855.8 millones.  Como se puede observar, en el año fiscal 2022 la inversión privada representó el 70.5 por ciento de la inversión total, mientras que la inversión pública estimada representó el 29.5 por ciento.</t>
  </si>
  <si>
    <t>La serie de datos publicada en este documento comprende el período 2013 a 2022.  En dicha serie se puede observar que la inversión total en construcción mostró reducciones hasta el 2017. Posteriormente, los fondos federales y seguros pagados por los desastres naturales (huracanes) allegaron robustamente valores a la actividad. Fueron varias entidades utilizadas para los hallazgos.</t>
  </si>
  <si>
    <r>
      <t>1.</t>
    </r>
    <r>
      <rPr>
        <sz val="7"/>
        <rFont val="Times New Roman"/>
        <family val="1"/>
      </rPr>
      <t xml:space="preserve">      </t>
    </r>
    <r>
      <rPr>
        <sz val="12"/>
        <rFont val="Montserrat"/>
      </rPr>
      <t>Oficina de rendición de cuentas del gobierno de los estados unidos (GAO-19-296, GAO-20-221, GAO-19-256).</t>
    </r>
  </si>
  <si>
    <r>
      <t>2.</t>
    </r>
    <r>
      <rPr>
        <sz val="7"/>
        <rFont val="Times New Roman"/>
        <family val="1"/>
      </rPr>
      <t xml:space="preserve">     </t>
    </r>
    <r>
      <rPr>
        <sz val="12"/>
        <rFont val="Montserrat"/>
      </rPr>
      <t>Oficina del Comisionado de Seguros (Informe Anual de la Industria de Seguros).</t>
    </r>
  </si>
  <si>
    <r>
      <t>3.</t>
    </r>
    <r>
      <rPr>
        <sz val="7"/>
        <rFont val="Times New Roman"/>
        <family val="1"/>
      </rPr>
      <t xml:space="preserve">     </t>
    </r>
    <r>
      <rPr>
        <sz val="12"/>
        <rFont val="Montserrat"/>
      </rPr>
      <t>Portal de Transparencia de COR3</t>
    </r>
  </si>
  <si>
    <r>
      <t>4.</t>
    </r>
    <r>
      <rPr>
        <sz val="7"/>
        <rFont val="Times New Roman"/>
        <family val="1"/>
      </rPr>
      <t xml:space="preserve">    </t>
    </r>
    <r>
      <rPr>
        <sz val="12"/>
        <rFont val="Montserrat"/>
      </rPr>
      <t xml:space="preserve">FEMA (Portal de Internet).   </t>
    </r>
  </si>
  <si>
    <t>Los componentes de la inversión total se comportaron de la siguiente forma, en comparación con el año fiscal 2021: (a) vivienda privada, la cual aumentó 54.3 por ciento; (b) Edificios Comerciales e Industriales Privados, los cuales reflejaron un aumento de 2.5 por ciento; (c) proyectos de instalaciones privados, reflejaron un crecimiento de 55.5 por ciento; (d) vivienda pública, una merma de 27.2 por ciento; (e) edificios comerciales e industriales públicos, una baja de 31.7 por ciento; proyectos de instalaciones públicos, un aumento de 35.0 por ciento; y (g) agencias del Gobierno Central y municipios quienes mostraron una caída de 34.4 por ciento.</t>
  </si>
  <si>
    <t>En términos del cemento, se publican tres tablas: la Producción de Cemento, Ventas de Cemento e Importación de Cemento.  Durante el año fiscal 2022, se registró un total de 7.9 millones de sacos de cemento producidos en Puerto Rico.  Esto representó una disminución de 13.9 por ciento, con respecto a la producción del año fiscal 2021 la cual se situó en 9.1 millones de sacos de cemento.  Las ventas de cemento totalizaron 15.1 millones de sacos de cemento para el año fiscal 2022.  Esto es una disminución de 7.5 por ciento, con respecto al año fiscal 2021 que se vendieron 16.3 millones de sacos de cemento.  Otro renglón relacionado al cemento lo es la importación de este producto.  En el año fiscal 2022 se importaron 537,389 toneladas de cemento.  De éstas, el 99.5 por ciento (534,486 toneladas) fueron de países extranjeros, mientras que el restante 0.5 por ciento (2,903 toneladas) fueron importaciones de Estados Unidos.  Estas 537,389 toneladas de cemento importadas representaron un aumento de 59.7 por ciento con respecto a las 336,477 toneladas importadas en el año fiscal 2021.</t>
  </si>
  <si>
    <t xml:space="preserve">El indicador de empleo es un componente importante del sector de la construcción.  Se ha observado una tendencia ascendente en este indicador en el período publicado.  Durante el año fiscal 2022, el empleo en el sector de la construcción alcanzó 58 mil personas, lo que representó un aumento de 7.4 por ciento, en comparación con el año fiscal 2021, donde dicho indicador se situó en 54 mil empleos.    </t>
  </si>
  <si>
    <t xml:space="preserve">Otro indicador del sector de la construcción lo son las tasas de interés, ya sea la tasa de interés primario o la tasa de interés para los préstamos hipotecarios convencionales.  De la publicación se puede observar que la tasa de interés primario promedio permaneció muchos años fija en 3.25 por ciento, pero ya para los años fiscales 2016, 2017, 2018, 2019 y 2020 la misma ha ido en aumento.  Una posible explicación para el aumento de esta tasa de interés podría ser el que la Reserva Federal ha ido poco a poco incrementando los tipos de interés ante las mejoras en la economía de Estados Unidos después de la recesión 2008-2009.  La tasa de interés para los préstamos hipotecarios convencionales ha sido más variable durante el periodo publicado 2013-2022. </t>
  </si>
  <si>
    <t>A lo largo de la publicación, se observa la evolución de los distintos renglones para el período de los años fiscales 2013 al 2022.  Sírvase el usuario de realizar los análisis pertinentes sobre los sectores y hacer consultas a la Junta de Planificación sobre lo aquí publicado.</t>
  </si>
  <si>
    <t>Executive Summary 2022</t>
  </si>
  <si>
    <t>The Selected Statistics of the Construction Industry (ESIC) presents a summary of the investment activity in the country. The aim is to measure the private and public construction activity. This publication presents data on: (1) investment -private and public- in residential, commercial, institutional, and industrial projects; (2) construction permits; (3) cement production, import and sales; (4) employment in construction; and (5) interest rates.</t>
  </si>
  <si>
    <t>The private and public construction activity for fiscal year 2022 was $4,846.0 million. This represented an increase of $ 338.6 million or 7.5 percent with respect to fiscal year 2021 where the private and public construction activity stood at $ 4,507.4 million dollars.</t>
  </si>
  <si>
    <t>At the private level, investment in construction was estimated at $3,415.1 million dollars. This represented an increase of $763.5 million or 28.8 percent with respect to fiscal year 2021 where the private construction activity was projected at $2,651.6 million dollars. On the public side, this activity was estimated at $1,430.9 million dollars. This represented a decrease of $424.9 million or 22.9 percent with respect to the fiscal year 2021 where the public construction activity was estimated at $1,855.8 million dollars. As can be seen, for the fiscal year 2022 estimated private investment represented 70.5 percent of the total investment, while the estimated public investment represented 29.5 percent.</t>
  </si>
  <si>
    <t>The series of data published in this document covers the period from 2013 to 2022. In this series, the total investment in construction has been decreasing until 2017. Subsequently, it is where the federal funds and insurance claims paid gave a robustly increase in values for the activity. Several entities were used for the findings.</t>
  </si>
  <si>
    <t xml:space="preserve">The components of the total investment are: (a) Private Housing, which had a reduction of 54.3 percent with respect to the value published in the fiscal year 2021; (b) Commercial and Private Industrial Buildings, which had a reduction of 2.5 percent with respect to fiscal year 2021; (c) Private Facilities Projects, which had an increase of 55.5 percent with respect to the fiscal year 2021; (d) Public Housing, which had an increase of 27.2 percent with respect to the value published in the fiscal year 2021; (e) Commercial and Industrial Public Buildings, which had an increase of 31.7 percent with respect to fiscal year 2021; (f) Public Facilities Projects, which had a increase of 35.0 percent with respect to fiscal year 2021; and (g) Central Government Agency and Municipalities who had an decrease of 34.4 percent with respect to the value published in the fiscal year 2021. </t>
  </si>
  <si>
    <t>In terms of cement, three tables are published in this regard. It has Cement Production, Cement Sales, and Cement Importation. For fiscal year 2022, a total of 7.9 million bags of cement produced in Puerto Rico were registered. This represented a reduction of 13.9 percent with respect to the production of fiscal year 2021, which stood at 9.1 million bags of cement. On the other hand, cement sales totaled 15.1 million bags of cement for fiscal year 2022. This decrease of 7.5 percent compared to fiscal year 2021 sold 16.3 million bags of cement. Another line related to cement is the import of this product. For fiscal year 2022, 537,389 tons of cement were imported. Of these, 99.5 percent (534,486 tons) were from foreign countries, while the remaining 0.5 percent (2,903 tons) were imports from the United States. These 537,389 tons of cement imported represented an increase of 59.7 percent compared to the 336,477 tons imported in fiscal year 2021.</t>
  </si>
  <si>
    <t>The employment indicator is an important component of the construction sector. A downward trend has been observed in this indicator in the published period. For fiscal year 2022, employment in the construction sector was 58 thousand people, which represents an increase of 7.4 percent with respect to employment in the fiscal year 2021 where this indicator stood at 54 thousand jobs.</t>
  </si>
  <si>
    <t xml:space="preserve">Another indicator of the construction sector is interest rates, either the primary interest rate or the interest rate for conventional mortgage loans. From the publication, the average primary interest rate remained fixed at 3.25 percent for many years, but it has been rising for fiscal years 2016, 2017, 2018, 2019 and 2020. One possible explanation for the increase in this interest rate could be that the Federal Reserve has been gradually increasing interest rates in the face of improvements in the US economy after the 2008-2009 recession. On the other hand, the interest rate for conventional mortgage loans has been more variable during the period-published 2013-2022. </t>
  </si>
  <si>
    <t>Throughout the publication, the evolution of the different items for the period of fiscal years 2013 to 2022 is observed. The user should carry out the pertinent analyzes on the sectors and consult the Planning Board on what has been published here.</t>
  </si>
  <si>
    <t>Instrucciones - Instructions</t>
  </si>
  <si>
    <t>ESPAÑOL</t>
  </si>
  <si>
    <t>Puede accesarlos de la siguiente forma:</t>
  </si>
  <si>
    <t>1. Buscando por las pestañas</t>
  </si>
  <si>
    <t>2. Oprimiendo el vínculo que aparece en el índice que  le llevará a la tabla correspondiente.</t>
  </si>
  <si>
    <t>ENGLISH</t>
  </si>
  <si>
    <t>To access an specific table:</t>
  </si>
  <si>
    <t>1.  Browse using the tabs.</t>
  </si>
  <si>
    <t>2.  Click on the links on this index.</t>
  </si>
  <si>
    <t>Esta página contiene las tablas de las Estadísticas Seleccionadas de la Industria de la Construcción 2022</t>
  </si>
  <si>
    <t>This workbook has the tables from the Selected Statistis of the Construction Industry  2022</t>
  </si>
  <si>
    <t>Si tiene dudas, por favor oprima la pestaña titulada "Construcción-Construction 2022", dónde encontrará información de las personas que le pueden ayudar.</t>
  </si>
  <si>
    <t>For assistance, please click on the tab  "Construcción-Construction 2022" for subject matter experts contact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</si>
</sst>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5" formatCode="&quot;$&quot;#,##0_);\(&quot;$&quot;#,##0\)"/>
    <numFmt numFmtId="44" formatCode="_(&quot;$&quot;* #,##0.00_);_(&quot;$&quot;* \(#,##0.00\);_(&quot;$&quot;* &quot;-&quot;??_);_(@_)"/>
    <numFmt numFmtId="43" formatCode="_(* #,##0.00_);_(* \(#,##0.00\);_(* &quot;-&quot;??_);_(@_)"/>
    <numFmt numFmtId="164" formatCode="#,##0.0_);\(#,##0.0\)"/>
    <numFmt numFmtId="165" formatCode="0.0"/>
    <numFmt numFmtId="166" formatCode="#,##0.0"/>
    <numFmt numFmtId="167" formatCode="#,##0.000_);\(#,##0.000\)"/>
    <numFmt numFmtId="168" formatCode="0.0_)"/>
    <numFmt numFmtId="169" formatCode="#,##0.0000_);\(#,##0.0000\)"/>
    <numFmt numFmtId="170" formatCode="0.0_);\(0.0\)"/>
    <numFmt numFmtId="171" formatCode="0.00_)"/>
    <numFmt numFmtId="172" formatCode="_(* #,##0_);_(* \(#,##0\);_(* &quot;-&quot;??_);_(@_)"/>
    <numFmt numFmtId="173" formatCode="0_)"/>
  </numFmts>
  <fonts count="54" x14ac:knownFonts="1">
    <font>
      <sz val="12"/>
      <name val="Arial"/>
    </font>
    <font>
      <sz val="11"/>
      <color theme="1"/>
      <name val="Calibri"/>
      <family val="2"/>
      <scheme val="minor"/>
    </font>
    <font>
      <sz val="11"/>
      <color theme="1"/>
      <name val="Calibri"/>
      <family val="2"/>
      <scheme val="minor"/>
    </font>
    <font>
      <sz val="11"/>
      <color theme="1"/>
      <name val="Calibri"/>
      <family val="2"/>
      <scheme val="minor"/>
    </font>
    <font>
      <sz val="12"/>
      <name val="Arial"/>
      <family val="2"/>
    </font>
    <font>
      <sz val="12"/>
      <name val="Montserrat"/>
    </font>
    <font>
      <b/>
      <sz val="12"/>
      <color indexed="8"/>
      <name val="Montserrat"/>
    </font>
    <font>
      <sz val="12"/>
      <color indexed="8"/>
      <name val="Montserrat"/>
    </font>
    <font>
      <sz val="10"/>
      <name val="Montserrat"/>
    </font>
    <font>
      <b/>
      <sz val="12"/>
      <name val="Montserrat"/>
    </font>
    <font>
      <b/>
      <sz val="13"/>
      <name val="Montserrat"/>
    </font>
    <font>
      <b/>
      <sz val="16"/>
      <name val="Montserrat"/>
    </font>
    <font>
      <b/>
      <sz val="12"/>
      <color theme="0"/>
      <name val="Montserrat"/>
    </font>
    <font>
      <sz val="12"/>
      <name val="Arial"/>
      <family val="2"/>
    </font>
    <font>
      <b/>
      <sz val="16"/>
      <color indexed="8"/>
      <name val="Montserrat"/>
    </font>
    <font>
      <b/>
      <sz val="13"/>
      <color indexed="8"/>
      <name val="Montserrat"/>
    </font>
    <font>
      <b/>
      <sz val="15"/>
      <color indexed="8"/>
      <name val="Montserrat"/>
    </font>
    <font>
      <b/>
      <sz val="14"/>
      <color indexed="8"/>
      <name val="Montserrat"/>
    </font>
    <font>
      <b/>
      <sz val="14"/>
      <color theme="0"/>
      <name val="Montserrat"/>
    </font>
    <font>
      <sz val="14"/>
      <color indexed="8"/>
      <name val="Montserrat"/>
    </font>
    <font>
      <sz val="14"/>
      <name val="Montserrat"/>
    </font>
    <font>
      <sz val="16"/>
      <color indexed="8"/>
      <name val="Montserrat"/>
    </font>
    <font>
      <sz val="13"/>
      <color indexed="8"/>
      <name val="Montserrat"/>
    </font>
    <font>
      <sz val="13"/>
      <color rgb="FFFF0000"/>
      <name val="Montserrat"/>
    </font>
    <font>
      <sz val="13"/>
      <name val="Montserrat"/>
    </font>
    <font>
      <sz val="12"/>
      <color theme="0"/>
      <name val="Montserrat"/>
    </font>
    <font>
      <sz val="15"/>
      <name val="Montserrat"/>
    </font>
    <font>
      <sz val="16"/>
      <name val="Montserrat"/>
    </font>
    <font>
      <sz val="11"/>
      <color indexed="8"/>
      <name val="Montserrat"/>
    </font>
    <font>
      <b/>
      <sz val="11"/>
      <name val="Montserrat"/>
    </font>
    <font>
      <b/>
      <sz val="11"/>
      <color indexed="8"/>
      <name val="Montserrat"/>
    </font>
    <font>
      <sz val="11"/>
      <name val="Montserrat"/>
    </font>
    <font>
      <b/>
      <sz val="13"/>
      <color theme="0"/>
      <name val="Montserrat"/>
    </font>
    <font>
      <sz val="12"/>
      <color theme="1"/>
      <name val="Montserrat"/>
    </font>
    <font>
      <sz val="12"/>
      <color rgb="FF222222"/>
      <name val="Montserrat"/>
    </font>
    <font>
      <sz val="11"/>
      <color theme="1"/>
      <name val="Montserrat"/>
    </font>
    <font>
      <b/>
      <sz val="14"/>
      <name val="Montserrat"/>
    </font>
    <font>
      <sz val="10"/>
      <color indexed="8"/>
      <name val="Montserrat"/>
    </font>
    <font>
      <b/>
      <sz val="10"/>
      <name val="Montserrat"/>
    </font>
    <font>
      <b/>
      <sz val="13"/>
      <color theme="1"/>
      <name val="Montserrat"/>
    </font>
    <font>
      <b/>
      <sz val="12"/>
      <color theme="1"/>
      <name val="Montserrat"/>
    </font>
    <font>
      <sz val="13"/>
      <color theme="1"/>
      <name val="Montserrat"/>
    </font>
    <font>
      <sz val="12"/>
      <color indexed="8"/>
      <name val="Arial"/>
      <family val="2"/>
    </font>
    <font>
      <b/>
      <sz val="12"/>
      <name val="Arial"/>
      <family val="2"/>
    </font>
    <font>
      <b/>
      <sz val="12"/>
      <color indexed="9"/>
      <name val="Montserrat"/>
    </font>
    <font>
      <sz val="10"/>
      <color theme="1"/>
      <name val="Montserrat"/>
    </font>
    <font>
      <sz val="12"/>
      <color rgb="FF222222"/>
      <name val="Arial"/>
      <family val="2"/>
    </font>
    <font>
      <b/>
      <sz val="11"/>
      <color theme="1"/>
      <name val="Calibri"/>
      <family val="2"/>
      <scheme val="minor"/>
    </font>
    <font>
      <u/>
      <sz val="12"/>
      <color theme="10"/>
      <name val="Arial"/>
      <family val="2"/>
    </font>
    <font>
      <b/>
      <u/>
      <sz val="12"/>
      <color theme="10"/>
      <name val="Montserrat"/>
    </font>
    <font>
      <b/>
      <sz val="18"/>
      <color theme="1"/>
      <name val="Montserrat"/>
    </font>
    <font>
      <sz val="7"/>
      <name val="Times New Roman"/>
      <family val="1"/>
    </font>
    <font>
      <b/>
      <sz val="12"/>
      <color theme="5" tint="-0.249977111117893"/>
      <name val="Montserrat"/>
    </font>
    <font>
      <sz val="12"/>
      <color theme="5" tint="-0.249977111117893"/>
      <name val="Montserrat"/>
    </font>
  </fonts>
  <fills count="8">
    <fill>
      <patternFill patternType="none"/>
    </fill>
    <fill>
      <patternFill patternType="gray125"/>
    </fill>
    <fill>
      <patternFill patternType="solid">
        <fgColor indexed="9"/>
        <bgColor indexed="9"/>
      </patternFill>
    </fill>
    <fill>
      <patternFill patternType="solid">
        <fgColor rgb="FF5C7082"/>
        <bgColor indexed="9"/>
      </patternFill>
    </fill>
    <fill>
      <patternFill patternType="solid">
        <fgColor rgb="FF5C7082"/>
        <bgColor indexed="64"/>
      </patternFill>
    </fill>
    <fill>
      <patternFill patternType="solid">
        <fgColor theme="0"/>
        <bgColor indexed="9"/>
      </patternFill>
    </fill>
    <fill>
      <patternFill patternType="solid">
        <fgColor theme="0"/>
        <bgColor indexed="64"/>
      </patternFill>
    </fill>
    <fill>
      <patternFill patternType="solid">
        <fgColor rgb="FFF4F9F1"/>
        <bgColor indexed="64"/>
      </patternFill>
    </fill>
  </fills>
  <borders count="6">
    <border>
      <left/>
      <right/>
      <top/>
      <bottom/>
      <diagonal/>
    </border>
    <border>
      <left/>
      <right/>
      <top/>
      <bottom style="medium">
        <color theme="1"/>
      </bottom>
      <diagonal/>
    </border>
    <border>
      <left style="thin">
        <color auto="1"/>
      </left>
      <right/>
      <top/>
      <bottom/>
      <diagonal/>
    </border>
    <border>
      <left/>
      <right/>
      <top/>
      <bottom style="medium">
        <color indexed="8"/>
      </bottom>
      <diagonal/>
    </border>
    <border>
      <left/>
      <right/>
      <top/>
      <bottom style="medium">
        <color auto="1"/>
      </bottom>
      <diagonal/>
    </border>
    <border>
      <left/>
      <right/>
      <top/>
      <bottom style="medium">
        <color indexed="63"/>
      </bottom>
      <diagonal/>
    </border>
  </borders>
  <cellStyleXfs count="10">
    <xf numFmtId="0" fontId="0" fillId="0" borderId="0"/>
    <xf numFmtId="0" fontId="4" fillId="0" borderId="0"/>
    <xf numFmtId="43" fontId="13" fillId="0" borderId="0" applyFont="0" applyFill="0" applyBorder="0" applyAlignment="0" applyProtection="0"/>
    <xf numFmtId="44" fontId="13" fillId="0" borderId="0" applyFont="0" applyFill="0" applyBorder="0" applyAlignment="0" applyProtection="0"/>
    <xf numFmtId="9" fontId="1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48" fillId="0" borderId="0" applyNumberFormat="0" applyFill="0" applyBorder="0" applyAlignment="0" applyProtection="0"/>
    <xf numFmtId="0" fontId="2" fillId="0" borderId="0"/>
    <xf numFmtId="43" fontId="1" fillId="0" borderId="0" applyFont="0" applyFill="0" applyBorder="0" applyAlignment="0" applyProtection="0"/>
  </cellStyleXfs>
  <cellXfs count="371">
    <xf numFmtId="0" fontId="0" fillId="0" borderId="0" xfId="0"/>
    <xf numFmtId="0" fontId="5" fillId="0" borderId="0" xfId="0" applyFont="1"/>
    <xf numFmtId="164" fontId="5" fillId="0" borderId="0" xfId="0" applyNumberFormat="1" applyFont="1"/>
    <xf numFmtId="0" fontId="5" fillId="0" borderId="0" xfId="0" applyFont="1" applyAlignment="1">
      <alignment horizontal="right"/>
    </xf>
    <xf numFmtId="164" fontId="7" fillId="0" borderId="0" xfId="0" applyNumberFormat="1" applyFont="1" applyAlignment="1">
      <alignment horizontal="right"/>
    </xf>
    <xf numFmtId="164" fontId="5" fillId="0" borderId="0" xfId="0" applyNumberFormat="1" applyFont="1" applyAlignment="1">
      <alignment horizontal="right"/>
    </xf>
    <xf numFmtId="165" fontId="5" fillId="0" borderId="0" xfId="0" applyNumberFormat="1" applyFont="1"/>
    <xf numFmtId="0" fontId="8" fillId="0" borderId="0" xfId="0" applyFont="1"/>
    <xf numFmtId="0" fontId="7" fillId="0" borderId="0" xfId="0" applyFont="1"/>
    <xf numFmtId="0" fontId="9" fillId="0" borderId="0" xfId="0" applyFont="1"/>
    <xf numFmtId="0" fontId="11" fillId="0" borderId="0" xfId="0" applyFont="1"/>
    <xf numFmtId="0" fontId="20" fillId="0" borderId="0" xfId="0" applyFont="1"/>
    <xf numFmtId="0" fontId="5" fillId="0" borderId="3" xfId="0" applyFont="1" applyBorder="1"/>
    <xf numFmtId="166" fontId="5" fillId="0" borderId="0" xfId="0" applyNumberFormat="1" applyFont="1"/>
    <xf numFmtId="0" fontId="24" fillId="0" borderId="0" xfId="0" applyFont="1"/>
    <xf numFmtId="0" fontId="12" fillId="4" borderId="0" xfId="0" applyFont="1" applyFill="1" applyAlignment="1">
      <alignment horizontal="right"/>
    </xf>
    <xf numFmtId="0" fontId="18" fillId="3" borderId="0" xfId="0" applyFont="1" applyFill="1" applyAlignment="1">
      <alignment horizontal="center"/>
    </xf>
    <xf numFmtId="0" fontId="26" fillId="0" borderId="0" xfId="0" applyFont="1"/>
    <xf numFmtId="0" fontId="27" fillId="0" borderId="0" xfId="0" applyFont="1"/>
    <xf numFmtId="0" fontId="7" fillId="0" borderId="3" xfId="0" applyFont="1" applyBorder="1"/>
    <xf numFmtId="0" fontId="6" fillId="0" borderId="0" xfId="0" applyFont="1"/>
    <xf numFmtId="0" fontId="28" fillId="0" borderId="0" xfId="0" applyFont="1"/>
    <xf numFmtId="0" fontId="31" fillId="0" borderId="0" xfId="0" applyFont="1"/>
    <xf numFmtId="0" fontId="32" fillId="3" borderId="0" xfId="0" applyFont="1" applyFill="1" applyAlignment="1">
      <alignment horizontal="right"/>
    </xf>
    <xf numFmtId="0" fontId="12" fillId="4" borderId="0" xfId="0" applyFont="1" applyFill="1"/>
    <xf numFmtId="0" fontId="22" fillId="2" borderId="0" xfId="0" applyFont="1" applyFill="1" applyAlignment="1">
      <alignment horizontal="center"/>
    </xf>
    <xf numFmtId="170" fontId="5" fillId="0" borderId="0" xfId="0" applyNumberFormat="1" applyFont="1"/>
    <xf numFmtId="164" fontId="7" fillId="0" borderId="0" xfId="0" applyNumberFormat="1" applyFont="1" applyAlignment="1">
      <alignment horizontal="center"/>
    </xf>
    <xf numFmtId="0" fontId="7" fillId="0" borderId="0" xfId="0" applyFont="1" applyAlignment="1">
      <alignment horizontal="center"/>
    </xf>
    <xf numFmtId="170" fontId="7" fillId="0" borderId="0" xfId="0" applyNumberFormat="1" applyFont="1" applyAlignment="1">
      <alignment horizontal="center"/>
    </xf>
    <xf numFmtId="170" fontId="7" fillId="0" borderId="0" xfId="0" applyNumberFormat="1" applyFont="1" applyAlignment="1">
      <alignment horizontal="right"/>
    </xf>
    <xf numFmtId="164" fontId="7" fillId="0" borderId="0" xfId="0" applyNumberFormat="1" applyFont="1"/>
    <xf numFmtId="0" fontId="33" fillId="0" borderId="0" xfId="0" applyFont="1" applyAlignment="1">
      <alignment horizontal="left" vertical="center"/>
    </xf>
    <xf numFmtId="0" fontId="34" fillId="6" borderId="0" xfId="0" applyFont="1" applyFill="1"/>
    <xf numFmtId="0" fontId="35" fillId="6" borderId="0" xfId="0" applyFont="1" applyFill="1"/>
    <xf numFmtId="0" fontId="28" fillId="6" borderId="0" xfId="0" applyFont="1" applyFill="1"/>
    <xf numFmtId="0" fontId="31" fillId="6" borderId="0" xfId="1" applyFont="1" applyFill="1"/>
    <xf numFmtId="0" fontId="7" fillId="6" borderId="0" xfId="0" applyFont="1" applyFill="1"/>
    <xf numFmtId="0" fontId="17" fillId="0" borderId="0" xfId="0" applyFont="1"/>
    <xf numFmtId="0" fontId="36" fillId="0" borderId="0" xfId="0" applyFont="1"/>
    <xf numFmtId="0" fontId="17" fillId="0" borderId="0" xfId="0" applyFont="1" applyAlignment="1">
      <alignment horizontal="left"/>
    </xf>
    <xf numFmtId="0" fontId="32" fillId="4" borderId="0" xfId="0" applyFont="1" applyFill="1"/>
    <xf numFmtId="0" fontId="32" fillId="3" borderId="0" xfId="0" applyFont="1" applyFill="1" applyAlignment="1">
      <alignment horizontal="left"/>
    </xf>
    <xf numFmtId="0" fontId="32" fillId="3" borderId="0" xfId="0" applyFont="1" applyFill="1" applyAlignment="1">
      <alignment horizontal="center"/>
    </xf>
    <xf numFmtId="0" fontId="5" fillId="0" borderId="0" xfId="0" applyFont="1" applyAlignment="1">
      <alignment horizontal="center"/>
    </xf>
    <xf numFmtId="37" fontId="5" fillId="0" borderId="0" xfId="0" applyNumberFormat="1" applyFont="1"/>
    <xf numFmtId="37" fontId="7" fillId="0" borderId="0" xfId="0" applyNumberFormat="1" applyFont="1"/>
    <xf numFmtId="44" fontId="5" fillId="0" borderId="0" xfId="3" applyFont="1"/>
    <xf numFmtId="9" fontId="5" fillId="0" borderId="0" xfId="4" applyFont="1"/>
    <xf numFmtId="172" fontId="7" fillId="0" borderId="0" xfId="0" applyNumberFormat="1" applyFont="1"/>
    <xf numFmtId="0" fontId="37" fillId="0" borderId="0" xfId="0" applyFont="1"/>
    <xf numFmtId="0" fontId="7" fillId="2" borderId="3" xfId="0" applyFont="1" applyFill="1" applyBorder="1" applyAlignment="1">
      <alignment horizontal="center"/>
    </xf>
    <xf numFmtId="5" fontId="7" fillId="2" borderId="3" xfId="0" applyNumberFormat="1" applyFont="1" applyFill="1" applyBorder="1" applyAlignment="1">
      <alignment horizontal="center"/>
    </xf>
    <xf numFmtId="0" fontId="12" fillId="4" borderId="0" xfId="0" applyFont="1" applyFill="1" applyAlignment="1">
      <alignment horizontal="center"/>
    </xf>
    <xf numFmtId="0" fontId="27" fillId="0" borderId="0" xfId="0" applyFont="1" applyAlignment="1">
      <alignment horizontal="left"/>
    </xf>
    <xf numFmtId="0" fontId="27" fillId="0" borderId="0" xfId="0" applyFont="1" applyAlignment="1">
      <alignment horizontal="center"/>
    </xf>
    <xf numFmtId="0" fontId="24" fillId="0" borderId="0" xfId="0" applyFont="1" applyAlignment="1">
      <alignment horizontal="left"/>
    </xf>
    <xf numFmtId="164" fontId="5" fillId="0" borderId="0" xfId="0" quotePrefix="1" applyNumberFormat="1" applyFont="1"/>
    <xf numFmtId="0" fontId="5" fillId="0" borderId="0" xfId="0" quotePrefix="1" applyFont="1" applyAlignment="1">
      <alignment horizontal="right"/>
    </xf>
    <xf numFmtId="165" fontId="5" fillId="0" borderId="0" xfId="0" applyNumberFormat="1" applyFont="1" applyAlignment="1">
      <alignment horizontal="right"/>
    </xf>
    <xf numFmtId="166" fontId="5" fillId="0" borderId="0" xfId="0" applyNumberFormat="1" applyFont="1" applyAlignment="1">
      <alignment horizontal="right"/>
    </xf>
    <xf numFmtId="0" fontId="5" fillId="0" borderId="5" xfId="0" applyFont="1" applyBorder="1"/>
    <xf numFmtId="164" fontId="5" fillId="0" borderId="5" xfId="0" applyNumberFormat="1" applyFont="1" applyBorder="1"/>
    <xf numFmtId="0" fontId="12" fillId="4" borderId="0" xfId="0" applyFont="1" applyFill="1" applyAlignment="1">
      <alignment horizontal="center" vertical="center"/>
    </xf>
    <xf numFmtId="0" fontId="11" fillId="0" borderId="0" xfId="0" applyFont="1" applyAlignment="1">
      <alignment vertical="center"/>
    </xf>
    <xf numFmtId="0" fontId="5" fillId="0" borderId="0" xfId="0" applyFont="1" applyAlignment="1">
      <alignment vertical="center"/>
    </xf>
    <xf numFmtId="164" fontId="5" fillId="0" borderId="0" xfId="0" applyNumberFormat="1" applyFont="1" applyAlignment="1">
      <alignment vertical="center"/>
    </xf>
    <xf numFmtId="0" fontId="10" fillId="0" borderId="0" xfId="0" applyFont="1" applyAlignment="1">
      <alignment vertical="center"/>
    </xf>
    <xf numFmtId="0" fontId="6" fillId="2" borderId="0" xfId="0" applyFont="1" applyFill="1" applyAlignment="1">
      <alignment horizontal="left" vertical="center"/>
    </xf>
    <xf numFmtId="0" fontId="7" fillId="2" borderId="0" xfId="0" applyFont="1" applyFill="1" applyAlignment="1">
      <alignment horizontal="right" vertical="center"/>
    </xf>
    <xf numFmtId="0" fontId="7" fillId="0" borderId="0" xfId="0" applyFont="1" applyAlignment="1">
      <alignment horizontal="right" vertical="center"/>
    </xf>
    <xf numFmtId="0" fontId="12" fillId="3" borderId="0" xfId="0" applyFont="1" applyFill="1" applyAlignment="1">
      <alignment horizontal="left" vertical="center"/>
    </xf>
    <xf numFmtId="0" fontId="12" fillId="3" borderId="0" xfId="0" applyFont="1" applyFill="1" applyAlignment="1">
      <alignment horizontal="right" vertical="center"/>
    </xf>
    <xf numFmtId="0" fontId="12" fillId="4" borderId="0" xfId="0" applyFont="1" applyFill="1" applyAlignment="1">
      <alignment horizontal="right" vertical="center"/>
    </xf>
    <xf numFmtId="0" fontId="12" fillId="4" borderId="0" xfId="0" applyFont="1" applyFill="1" applyAlignment="1">
      <alignment vertical="center"/>
    </xf>
    <xf numFmtId="0" fontId="12" fillId="3" borderId="0" xfId="0" applyFont="1" applyFill="1" applyAlignment="1">
      <alignment horizontal="center" vertical="center"/>
    </xf>
    <xf numFmtId="0" fontId="12" fillId="4" borderId="0" xfId="0" applyFont="1" applyFill="1" applyAlignment="1">
      <alignment horizontal="centerContinuous" vertical="center"/>
    </xf>
    <xf numFmtId="0" fontId="5" fillId="0" borderId="0" xfId="0" applyFont="1" applyAlignment="1">
      <alignment horizontal="right" vertical="center"/>
    </xf>
    <xf numFmtId="0" fontId="7" fillId="2" borderId="0" xfId="0" applyFont="1" applyFill="1" applyAlignment="1">
      <alignment horizontal="left" vertical="center"/>
    </xf>
    <xf numFmtId="164" fontId="7" fillId="0" borderId="0" xfId="0" applyNumberFormat="1" applyFont="1" applyAlignment="1">
      <alignment horizontal="right" vertical="center"/>
    </xf>
    <xf numFmtId="164" fontId="5" fillId="0" borderId="0" xfId="0" applyNumberFormat="1" applyFont="1" applyAlignment="1">
      <alignment horizontal="right" vertical="center"/>
    </xf>
    <xf numFmtId="165" fontId="5" fillId="0" borderId="0" xfId="0" applyNumberFormat="1" applyFont="1" applyAlignment="1">
      <alignment vertical="center"/>
    </xf>
    <xf numFmtId="0" fontId="7" fillId="2" borderId="0" xfId="1" applyFont="1" applyFill="1" applyAlignment="1" applyProtection="1">
      <alignment vertical="center"/>
      <protection locked="0"/>
    </xf>
    <xf numFmtId="0" fontId="7" fillId="0" borderId="0" xfId="1" applyFont="1" applyAlignment="1" applyProtection="1">
      <alignment vertical="center"/>
      <protection locked="0"/>
    </xf>
    <xf numFmtId="0" fontId="7" fillId="2" borderId="2" xfId="1" applyFont="1" applyFill="1" applyBorder="1" applyAlignment="1" applyProtection="1">
      <alignment vertical="center"/>
      <protection locked="0"/>
    </xf>
    <xf numFmtId="0" fontId="7" fillId="0" borderId="0" xfId="1" applyFont="1" applyAlignment="1">
      <alignment vertical="center"/>
    </xf>
    <xf numFmtId="0" fontId="7" fillId="2" borderId="1" xfId="0" applyFont="1" applyFill="1" applyBorder="1" applyAlignment="1">
      <alignment horizontal="left" vertical="center"/>
    </xf>
    <xf numFmtId="5" fontId="7" fillId="2" borderId="1" xfId="0" applyNumberFormat="1" applyFont="1" applyFill="1" applyBorder="1" applyAlignment="1">
      <alignment horizontal="right" vertical="center"/>
    </xf>
    <xf numFmtId="5" fontId="7" fillId="0" borderId="1" xfId="0" applyNumberFormat="1" applyFont="1" applyBorder="1" applyAlignment="1">
      <alignment horizontal="right" vertical="center"/>
    </xf>
    <xf numFmtId="0" fontId="5" fillId="0" borderId="1" xfId="0" applyFont="1" applyBorder="1" applyAlignment="1">
      <alignment vertical="center"/>
    </xf>
    <xf numFmtId="0" fontId="5" fillId="0" borderId="0" xfId="0" applyFont="1" applyAlignment="1">
      <alignment horizontal="left" vertical="center"/>
    </xf>
    <xf numFmtId="0" fontId="8" fillId="0" borderId="0" xfId="0" applyFont="1" applyAlignment="1">
      <alignment vertical="center"/>
    </xf>
    <xf numFmtId="49" fontId="5" fillId="0" borderId="0" xfId="0" applyNumberFormat="1" applyFont="1" applyAlignment="1">
      <alignment vertical="center"/>
    </xf>
    <xf numFmtId="0" fontId="7" fillId="0" borderId="0" xfId="0" applyFont="1" applyAlignment="1">
      <alignment vertical="center"/>
    </xf>
    <xf numFmtId="0" fontId="9" fillId="0" borderId="0" xfId="0" applyFont="1" applyAlignment="1">
      <alignment horizontal="left" vertical="center"/>
    </xf>
    <xf numFmtId="0" fontId="9" fillId="0" borderId="0" xfId="0" applyFont="1" applyAlignment="1">
      <alignment vertical="center"/>
    </xf>
    <xf numFmtId="0" fontId="14" fillId="0" borderId="0" xfId="0" applyFont="1" applyAlignment="1">
      <alignment horizontal="left" vertical="center"/>
    </xf>
    <xf numFmtId="0" fontId="15" fillId="2" borderId="0" xfId="0" applyFont="1" applyFill="1" applyAlignment="1">
      <alignment horizontal="left" vertical="center"/>
    </xf>
    <xf numFmtId="0" fontId="16" fillId="2" borderId="0" xfId="0" applyFont="1" applyFill="1" applyAlignment="1">
      <alignment horizontal="centerContinuous" vertical="center"/>
    </xf>
    <xf numFmtId="0" fontId="16" fillId="0" borderId="0" xfId="0" applyFont="1" applyAlignment="1">
      <alignment horizontal="centerContinuous" vertical="center"/>
    </xf>
    <xf numFmtId="0" fontId="17" fillId="2" borderId="0" xfId="0" applyFont="1" applyFill="1" applyAlignment="1">
      <alignment horizontal="left" vertical="center"/>
    </xf>
    <xf numFmtId="0" fontId="18" fillId="3" borderId="0" xfId="0" applyFont="1" applyFill="1" applyAlignment="1">
      <alignment horizontal="left" vertical="center"/>
    </xf>
    <xf numFmtId="0" fontId="18" fillId="3" borderId="0" xfId="0" applyFont="1" applyFill="1" applyAlignment="1">
      <alignment horizontal="right" vertical="center"/>
    </xf>
    <xf numFmtId="0" fontId="18" fillId="3" borderId="0" xfId="0" applyFont="1" applyFill="1" applyAlignment="1">
      <alignment horizontal="center" vertical="center"/>
    </xf>
    <xf numFmtId="0" fontId="19" fillId="2" borderId="0" xfId="0" applyFont="1" applyFill="1" applyAlignment="1">
      <alignment horizontal="right" vertical="center"/>
    </xf>
    <xf numFmtId="0" fontId="19" fillId="0" borderId="0" xfId="0" applyFont="1" applyAlignment="1">
      <alignment horizontal="right" vertical="center"/>
    </xf>
    <xf numFmtId="164" fontId="20" fillId="0" borderId="0" xfId="0" applyNumberFormat="1" applyFont="1" applyAlignment="1">
      <alignment horizontal="right" vertical="center"/>
    </xf>
    <xf numFmtId="166" fontId="20" fillId="0" borderId="0" xfId="0" applyNumberFormat="1" applyFont="1" applyAlignment="1">
      <alignment vertical="center"/>
    </xf>
    <xf numFmtId="0" fontId="19" fillId="2" borderId="0" xfId="0" applyFont="1" applyFill="1" applyAlignment="1">
      <alignment horizontal="left" vertical="center"/>
    </xf>
    <xf numFmtId="0" fontId="20" fillId="0" borderId="0" xfId="0" applyFont="1" applyAlignment="1">
      <alignment vertical="center"/>
    </xf>
    <xf numFmtId="0" fontId="19" fillId="2" borderId="0" xfId="1" applyFont="1" applyFill="1" applyAlignment="1" applyProtection="1">
      <alignment vertical="center"/>
      <protection locked="0"/>
    </xf>
    <xf numFmtId="0" fontId="19" fillId="0" borderId="0" xfId="1" applyFont="1" applyAlignment="1" applyProtection="1">
      <alignment vertical="center"/>
      <protection locked="0"/>
    </xf>
    <xf numFmtId="0" fontId="19" fillId="2" borderId="2" xfId="1" applyFont="1" applyFill="1" applyBorder="1" applyAlignment="1" applyProtection="1">
      <alignment vertical="center"/>
      <protection locked="0"/>
    </xf>
    <xf numFmtId="0" fontId="19" fillId="0" borderId="0" xfId="1" applyFont="1" applyAlignment="1">
      <alignment vertical="center"/>
    </xf>
    <xf numFmtId="0" fontId="7" fillId="2" borderId="3" xfId="0" applyFont="1" applyFill="1" applyBorder="1" applyAlignment="1">
      <alignment horizontal="left" vertical="center"/>
    </xf>
    <xf numFmtId="5" fontId="7" fillId="2" borderId="3" xfId="0" applyNumberFormat="1" applyFont="1" applyFill="1" applyBorder="1" applyAlignment="1">
      <alignment horizontal="right" vertical="center"/>
    </xf>
    <xf numFmtId="166" fontId="20" fillId="0" borderId="1" xfId="0" applyNumberFormat="1" applyFont="1" applyBorder="1" applyAlignment="1">
      <alignment vertical="center"/>
    </xf>
    <xf numFmtId="0" fontId="5" fillId="0" borderId="3" xfId="0" applyFont="1" applyBorder="1" applyAlignment="1">
      <alignment vertical="center"/>
    </xf>
    <xf numFmtId="5" fontId="7" fillId="2" borderId="0" xfId="0" applyNumberFormat="1" applyFont="1" applyFill="1" applyAlignment="1">
      <alignment horizontal="right" vertical="center"/>
    </xf>
    <xf numFmtId="0" fontId="19" fillId="0" borderId="0" xfId="0" applyFont="1" applyAlignment="1">
      <alignment vertical="center"/>
    </xf>
    <xf numFmtId="0" fontId="17" fillId="2" borderId="0" xfId="0" applyFont="1" applyFill="1" applyAlignment="1">
      <alignment horizontal="centerContinuous" vertical="center"/>
    </xf>
    <xf numFmtId="0" fontId="17" fillId="0" borderId="0" xfId="0" applyFont="1" applyAlignment="1">
      <alignment horizontal="centerContinuous" vertical="center"/>
    </xf>
    <xf numFmtId="166" fontId="5" fillId="0" borderId="0" xfId="0" applyNumberFormat="1" applyFont="1" applyAlignment="1">
      <alignment vertical="center"/>
    </xf>
    <xf numFmtId="166" fontId="5" fillId="0" borderId="0" xfId="1" applyNumberFormat="1" applyFont="1" applyAlignment="1">
      <alignment vertical="center"/>
    </xf>
    <xf numFmtId="3" fontId="5" fillId="0" borderId="0" xfId="0" applyNumberFormat="1" applyFont="1" applyAlignment="1">
      <alignment vertical="center"/>
    </xf>
    <xf numFmtId="3" fontId="5" fillId="0" borderId="0" xfId="1" applyNumberFormat="1" applyFont="1" applyAlignment="1">
      <alignment vertical="center"/>
    </xf>
    <xf numFmtId="0" fontId="19" fillId="0" borderId="0" xfId="0" applyFont="1" applyAlignment="1">
      <alignment horizontal="left" vertical="center"/>
    </xf>
    <xf numFmtId="165" fontId="20" fillId="0" borderId="0" xfId="0" applyNumberFormat="1" applyFont="1" applyAlignment="1">
      <alignment horizontal="right" vertical="center"/>
    </xf>
    <xf numFmtId="165" fontId="20" fillId="0" borderId="0" xfId="0" applyNumberFormat="1" applyFont="1" applyAlignment="1">
      <alignment vertical="center"/>
    </xf>
    <xf numFmtId="166" fontId="20" fillId="0" borderId="0" xfId="0" applyNumberFormat="1" applyFont="1" applyAlignment="1">
      <alignment horizontal="right" vertical="center"/>
    </xf>
    <xf numFmtId="0" fontId="19" fillId="2" borderId="3" xfId="0" applyFont="1" applyFill="1" applyBorder="1" applyAlignment="1">
      <alignment horizontal="left" vertical="center"/>
    </xf>
    <xf numFmtId="164" fontId="19" fillId="2" borderId="3" xfId="0" applyNumberFormat="1" applyFont="1" applyFill="1" applyBorder="1" applyAlignment="1">
      <alignment horizontal="right" vertical="center"/>
    </xf>
    <xf numFmtId="166" fontId="20" fillId="0" borderId="4" xfId="0" applyNumberFormat="1" applyFont="1" applyBorder="1" applyAlignment="1">
      <alignment vertical="center"/>
    </xf>
    <xf numFmtId="0" fontId="23" fillId="0" borderId="0" xfId="0" applyFont="1" applyAlignment="1">
      <alignment vertical="center"/>
    </xf>
    <xf numFmtId="0" fontId="24" fillId="0" borderId="0" xfId="0" applyFont="1" applyAlignment="1">
      <alignment vertical="center"/>
    </xf>
    <xf numFmtId="0" fontId="14" fillId="0" borderId="0" xfId="0" applyFont="1" applyAlignment="1">
      <alignment vertical="center"/>
    </xf>
    <xf numFmtId="0" fontId="15" fillId="2" borderId="0" xfId="0" applyFont="1" applyFill="1" applyAlignment="1">
      <alignment horizontal="centerContinuous" vertical="center"/>
    </xf>
    <xf numFmtId="0" fontId="15" fillId="0" borderId="0" xfId="0" applyFont="1" applyAlignment="1">
      <alignment horizontal="centerContinuous" vertical="center"/>
    </xf>
    <xf numFmtId="0" fontId="18" fillId="4" borderId="0" xfId="0" applyFont="1" applyFill="1" applyAlignment="1">
      <alignment horizontal="center" vertical="center"/>
    </xf>
    <xf numFmtId="0" fontId="18" fillId="4" borderId="0" xfId="0" applyFont="1" applyFill="1" applyAlignment="1">
      <alignment horizontal="right" vertical="center"/>
    </xf>
    <xf numFmtId="3" fontId="22" fillId="2" borderId="0" xfId="0" applyNumberFormat="1" applyFont="1" applyFill="1" applyAlignment="1">
      <alignment horizontal="left" vertical="center"/>
    </xf>
    <xf numFmtId="3" fontId="24" fillId="0" borderId="0" xfId="0" applyNumberFormat="1" applyFont="1" applyAlignment="1">
      <alignment vertical="center"/>
    </xf>
    <xf numFmtId="3" fontId="19" fillId="2" borderId="3" xfId="0" applyNumberFormat="1" applyFont="1" applyFill="1" applyBorder="1" applyAlignment="1">
      <alignment horizontal="left" vertical="center"/>
    </xf>
    <xf numFmtId="3" fontId="7" fillId="0" borderId="3" xfId="0" applyNumberFormat="1" applyFont="1" applyBorder="1" applyAlignment="1">
      <alignment horizontal="right" vertical="center"/>
    </xf>
    <xf numFmtId="3" fontId="5" fillId="0" borderId="3" xfId="0" applyNumberFormat="1" applyFont="1" applyBorder="1" applyAlignment="1">
      <alignment horizontal="right" vertical="center"/>
    </xf>
    <xf numFmtId="3" fontId="5" fillId="0" borderId="1" xfId="0" applyNumberFormat="1" applyFont="1" applyBorder="1" applyAlignment="1">
      <alignment vertical="center"/>
    </xf>
    <xf numFmtId="3" fontId="5" fillId="0" borderId="4" xfId="0" applyNumberFormat="1" applyFont="1" applyBorder="1" applyAlignment="1">
      <alignment vertical="center"/>
    </xf>
    <xf numFmtId="0" fontId="5" fillId="0" borderId="4" xfId="0" applyFont="1" applyBorder="1" applyAlignment="1">
      <alignment vertical="center"/>
    </xf>
    <xf numFmtId="3" fontId="5" fillId="0" borderId="3" xfId="0" applyNumberFormat="1" applyFont="1" applyBorder="1" applyAlignment="1">
      <alignment vertical="center"/>
    </xf>
    <xf numFmtId="3" fontId="19" fillId="0" borderId="0" xfId="0" applyNumberFormat="1" applyFont="1" applyAlignment="1">
      <alignment vertical="center"/>
    </xf>
    <xf numFmtId="3" fontId="7" fillId="0" borderId="0" xfId="0" applyNumberFormat="1" applyFont="1" applyAlignment="1">
      <alignment vertical="center"/>
    </xf>
    <xf numFmtId="3" fontId="15" fillId="2" borderId="0" xfId="0" applyNumberFormat="1" applyFont="1" applyFill="1" applyAlignment="1">
      <alignment horizontal="left" vertical="center"/>
    </xf>
    <xf numFmtId="3" fontId="16" fillId="2" borderId="0" xfId="0" applyNumberFormat="1" applyFont="1" applyFill="1" applyAlignment="1">
      <alignment horizontal="centerContinuous" vertical="center"/>
    </xf>
    <xf numFmtId="3" fontId="16" fillId="0" borderId="0" xfId="0" applyNumberFormat="1" applyFont="1" applyAlignment="1">
      <alignment horizontal="centerContinuous" vertical="center"/>
    </xf>
    <xf numFmtId="3" fontId="18" fillId="3" borderId="0" xfId="0" applyNumberFormat="1" applyFont="1" applyFill="1" applyAlignment="1">
      <alignment horizontal="left" vertical="center"/>
    </xf>
    <xf numFmtId="3" fontId="18" fillId="3" borderId="0" xfId="0" applyNumberFormat="1" applyFont="1" applyFill="1" applyAlignment="1">
      <alignment horizontal="right" vertical="center"/>
    </xf>
    <xf numFmtId="3" fontId="18" fillId="4" borderId="0" xfId="0" applyNumberFormat="1" applyFont="1" applyFill="1" applyAlignment="1">
      <alignment horizontal="right" vertical="center"/>
    </xf>
    <xf numFmtId="3" fontId="18" fillId="3" borderId="0" xfId="0" applyNumberFormat="1" applyFont="1" applyFill="1" applyAlignment="1">
      <alignment horizontal="center" vertical="center"/>
    </xf>
    <xf numFmtId="3" fontId="12" fillId="3" borderId="0" xfId="0" applyNumberFormat="1" applyFont="1" applyFill="1" applyAlignment="1">
      <alignment horizontal="left" vertical="center"/>
    </xf>
    <xf numFmtId="3" fontId="18" fillId="4" borderId="0" xfId="0" applyNumberFormat="1" applyFont="1" applyFill="1" applyAlignment="1">
      <alignment horizontal="center" vertical="center"/>
    </xf>
    <xf numFmtId="3" fontId="12" fillId="4" borderId="0" xfId="0" applyNumberFormat="1" applyFont="1" applyFill="1" applyAlignment="1">
      <alignment horizontal="center" vertical="center"/>
    </xf>
    <xf numFmtId="3" fontId="19" fillId="2" borderId="0" xfId="0" applyNumberFormat="1" applyFont="1" applyFill="1" applyAlignment="1">
      <alignment horizontal="left" vertical="center"/>
    </xf>
    <xf numFmtId="3" fontId="19" fillId="2" borderId="0" xfId="0" applyNumberFormat="1" applyFont="1" applyFill="1" applyAlignment="1">
      <alignment horizontal="right" vertical="center"/>
    </xf>
    <xf numFmtId="3" fontId="22" fillId="2" borderId="0" xfId="0" applyNumberFormat="1" applyFont="1" applyFill="1" applyAlignment="1">
      <alignment horizontal="right" vertical="center"/>
    </xf>
    <xf numFmtId="3" fontId="19" fillId="2" borderId="3" xfId="0" applyNumberFormat="1" applyFont="1" applyFill="1" applyBorder="1" applyAlignment="1">
      <alignment horizontal="right" vertical="center"/>
    </xf>
    <xf numFmtId="3" fontId="19" fillId="0" borderId="3" xfId="0" applyNumberFormat="1" applyFont="1" applyBorder="1" applyAlignment="1">
      <alignment horizontal="right" vertical="center"/>
    </xf>
    <xf numFmtId="0" fontId="27" fillId="0" borderId="0" xfId="0" applyFont="1" applyAlignment="1">
      <alignment vertical="center"/>
    </xf>
    <xf numFmtId="0" fontId="25" fillId="3" borderId="0" xfId="0" applyFont="1" applyFill="1" applyAlignment="1">
      <alignment horizontal="right" vertical="center"/>
    </xf>
    <xf numFmtId="0" fontId="25" fillId="4" borderId="0" xfId="0" applyFont="1" applyFill="1" applyAlignment="1">
      <alignment vertical="center"/>
    </xf>
    <xf numFmtId="0" fontId="32" fillId="3" borderId="0" xfId="0" applyFont="1" applyFill="1" applyAlignment="1">
      <alignment horizontal="right" vertical="center"/>
    </xf>
    <xf numFmtId="0" fontId="32" fillId="4" borderId="0" xfId="0" applyFont="1" applyFill="1" applyAlignment="1">
      <alignment horizontal="center" vertical="center"/>
    </xf>
    <xf numFmtId="0" fontId="22" fillId="2" borderId="0" xfId="0" applyFont="1" applyFill="1" applyAlignment="1">
      <alignment horizontal="left" vertical="center"/>
    </xf>
    <xf numFmtId="0" fontId="22" fillId="2" borderId="0" xfId="0" applyFont="1" applyFill="1" applyAlignment="1">
      <alignment horizontal="right" vertical="center"/>
    </xf>
    <xf numFmtId="166" fontId="22" fillId="2" borderId="0" xfId="0" applyNumberFormat="1" applyFont="1" applyFill="1" applyAlignment="1">
      <alignment horizontal="right" vertical="center"/>
    </xf>
    <xf numFmtId="166" fontId="22" fillId="5" borderId="0" xfId="0" applyNumberFormat="1" applyFont="1" applyFill="1" applyAlignment="1">
      <alignment horizontal="right" vertical="center"/>
    </xf>
    <xf numFmtId="166" fontId="24" fillId="0" borderId="0" xfId="0" applyNumberFormat="1" applyFont="1" applyAlignment="1">
      <alignment vertical="center"/>
    </xf>
    <xf numFmtId="164" fontId="22" fillId="2" borderId="0" xfId="0" applyNumberFormat="1" applyFont="1" applyFill="1" applyAlignment="1">
      <alignment horizontal="right" vertical="center"/>
    </xf>
    <xf numFmtId="166" fontId="24" fillId="6" borderId="0" xfId="0" applyNumberFormat="1" applyFont="1" applyFill="1" applyAlignment="1">
      <alignment vertical="center"/>
    </xf>
    <xf numFmtId="0" fontId="24" fillId="2" borderId="0" xfId="0" applyFont="1" applyFill="1" applyAlignment="1">
      <alignment horizontal="left" vertical="center"/>
    </xf>
    <xf numFmtId="166" fontId="24" fillId="0" borderId="0" xfId="0" applyNumberFormat="1" applyFont="1" applyAlignment="1">
      <alignment horizontal="right" vertical="center"/>
    </xf>
    <xf numFmtId="164" fontId="22" fillId="0" borderId="0" xfId="0" applyNumberFormat="1" applyFont="1" applyAlignment="1">
      <alignment horizontal="right" vertical="center"/>
    </xf>
    <xf numFmtId="0" fontId="22" fillId="0" borderId="0" xfId="0" applyFont="1" applyAlignment="1">
      <alignment horizontal="left" vertical="center"/>
    </xf>
    <xf numFmtId="167" fontId="5" fillId="0" borderId="0" xfId="0" applyNumberFormat="1" applyFont="1" applyAlignment="1">
      <alignment vertical="center"/>
    </xf>
    <xf numFmtId="166" fontId="22" fillId="0" borderId="0" xfId="0" applyNumberFormat="1" applyFont="1" applyAlignment="1">
      <alignment horizontal="right" vertical="center"/>
    </xf>
    <xf numFmtId="166" fontId="22" fillId="6" borderId="0" xfId="0" applyNumberFormat="1" applyFont="1" applyFill="1" applyAlignment="1">
      <alignment horizontal="right" vertical="center"/>
    </xf>
    <xf numFmtId="168" fontId="22" fillId="0" borderId="0" xfId="0" applyNumberFormat="1" applyFont="1" applyAlignment="1">
      <alignment horizontal="right" vertical="center"/>
    </xf>
    <xf numFmtId="169" fontId="5" fillId="0" borderId="0" xfId="0" applyNumberFormat="1" applyFont="1" applyAlignment="1">
      <alignment vertical="center"/>
    </xf>
    <xf numFmtId="170" fontId="24" fillId="6" borderId="0" xfId="0" applyNumberFormat="1" applyFont="1" applyFill="1" applyAlignment="1">
      <alignment horizontal="right" vertical="center"/>
    </xf>
    <xf numFmtId="164" fontId="24" fillId="6" borderId="0" xfId="0" applyNumberFormat="1" applyFont="1" applyFill="1" applyAlignment="1">
      <alignment horizontal="right" vertical="center"/>
    </xf>
    <xf numFmtId="5" fontId="5" fillId="2" borderId="3" xfId="0" applyNumberFormat="1" applyFont="1" applyFill="1" applyBorder="1" applyAlignment="1">
      <alignment horizontal="right" vertical="center"/>
    </xf>
    <xf numFmtId="0" fontId="7" fillId="0" borderId="3" xfId="0" applyFont="1" applyBorder="1" applyAlignment="1">
      <alignment vertical="center"/>
    </xf>
    <xf numFmtId="0" fontId="7" fillId="0" borderId="0" xfId="0" quotePrefix="1" applyFont="1" applyAlignment="1">
      <alignment vertical="center"/>
    </xf>
    <xf numFmtId="0" fontId="6" fillId="0" borderId="0" xfId="0" applyFont="1" applyAlignment="1">
      <alignment vertical="center"/>
    </xf>
    <xf numFmtId="0" fontId="29" fillId="0" borderId="0" xfId="0" applyFont="1" applyAlignment="1">
      <alignment vertical="center"/>
    </xf>
    <xf numFmtId="0" fontId="30" fillId="0" borderId="0" xfId="0" applyFont="1" applyAlignment="1">
      <alignment vertical="center"/>
    </xf>
    <xf numFmtId="0" fontId="31" fillId="0" borderId="0" xfId="0" applyFont="1" applyAlignment="1">
      <alignment vertical="center"/>
    </xf>
    <xf numFmtId="0" fontId="28" fillId="0" borderId="0" xfId="0" applyFont="1" applyAlignment="1">
      <alignment vertical="center"/>
    </xf>
    <xf numFmtId="0" fontId="32" fillId="3" borderId="0" xfId="0" applyFont="1" applyFill="1" applyAlignment="1">
      <alignment horizontal="left" vertical="center"/>
    </xf>
    <xf numFmtId="0" fontId="32" fillId="3" borderId="0" xfId="0" applyFont="1" applyFill="1" applyAlignment="1">
      <alignment horizontal="center" vertical="center"/>
    </xf>
    <xf numFmtId="0" fontId="32" fillId="3" borderId="0" xfId="0" applyFont="1" applyFill="1" applyAlignment="1">
      <alignment horizontal="centerContinuous" vertical="center"/>
    </xf>
    <xf numFmtId="0" fontId="22" fillId="2" borderId="0" xfId="0" applyFont="1" applyFill="1" applyAlignment="1">
      <alignment horizontal="center" vertical="center"/>
    </xf>
    <xf numFmtId="164" fontId="22" fillId="2" borderId="0" xfId="0" applyNumberFormat="1" applyFont="1" applyFill="1" applyAlignment="1">
      <alignment horizontal="center" vertical="center"/>
    </xf>
    <xf numFmtId="0" fontId="24" fillId="0" borderId="0" xfId="0" applyFont="1" applyAlignment="1">
      <alignment horizontal="center" vertical="center"/>
    </xf>
    <xf numFmtId="3" fontId="24" fillId="0" borderId="0" xfId="0" applyNumberFormat="1" applyFont="1" applyAlignment="1">
      <alignment horizontal="right" vertical="center"/>
    </xf>
    <xf numFmtId="0" fontId="22" fillId="2" borderId="3" xfId="0" applyFont="1" applyFill="1" applyBorder="1" applyAlignment="1">
      <alignment horizontal="left" vertical="center"/>
    </xf>
    <xf numFmtId="5" fontId="22" fillId="2" borderId="3" xfId="0" applyNumberFormat="1" applyFont="1" applyFill="1" applyBorder="1" applyAlignment="1">
      <alignment horizontal="right" vertical="center"/>
    </xf>
    <xf numFmtId="5" fontId="22" fillId="2" borderId="3" xfId="0" applyNumberFormat="1" applyFont="1" applyFill="1" applyBorder="1" applyAlignment="1">
      <alignment horizontal="center" vertical="center"/>
    </xf>
    <xf numFmtId="0" fontId="22" fillId="0" borderId="0" xfId="0" applyFont="1" applyAlignment="1">
      <alignment vertical="center"/>
    </xf>
    <xf numFmtId="0" fontId="22" fillId="0" borderId="0" xfId="0" applyFont="1" applyAlignment="1">
      <alignment horizontal="center" vertical="center"/>
    </xf>
    <xf numFmtId="0" fontId="5" fillId="0" borderId="0" xfId="0" applyFont="1" applyAlignment="1">
      <alignment horizontal="center" vertical="center"/>
    </xf>
    <xf numFmtId="172" fontId="22" fillId="0" borderId="0" xfId="2" applyNumberFormat="1" applyFont="1" applyBorder="1" applyAlignment="1" applyProtection="1">
      <alignment vertical="center"/>
    </xf>
    <xf numFmtId="0" fontId="7" fillId="0" borderId="0" xfId="0" applyFont="1" applyAlignment="1">
      <alignment horizontal="center" vertical="center"/>
    </xf>
    <xf numFmtId="172" fontId="7" fillId="0" borderId="0" xfId="2" applyNumberFormat="1" applyFont="1" applyAlignment="1" applyProtection="1">
      <alignment vertical="center"/>
    </xf>
    <xf numFmtId="172" fontId="5" fillId="0" borderId="0" xfId="2" applyNumberFormat="1" applyFont="1" applyAlignment="1">
      <alignment vertical="center"/>
    </xf>
    <xf numFmtId="1" fontId="5" fillId="0" borderId="0" xfId="0" applyNumberFormat="1" applyFont="1" applyAlignment="1">
      <alignment horizontal="center" vertical="center"/>
    </xf>
    <xf numFmtId="1" fontId="5" fillId="0" borderId="0" xfId="0" applyNumberFormat="1" applyFont="1" applyAlignment="1">
      <alignment vertical="center"/>
    </xf>
    <xf numFmtId="0" fontId="15" fillId="2" borderId="0" xfId="0" applyFont="1" applyFill="1"/>
    <xf numFmtId="0" fontId="7" fillId="0" borderId="3" xfId="0" applyFont="1" applyBorder="1" applyAlignment="1">
      <alignment horizontal="center"/>
    </xf>
    <xf numFmtId="0" fontId="14" fillId="0" borderId="0" xfId="0" applyFont="1" applyAlignment="1">
      <alignment horizontal="centerContinuous" vertical="center"/>
    </xf>
    <xf numFmtId="0" fontId="21" fillId="0" borderId="0" xfId="0" applyFont="1" applyAlignment="1">
      <alignment horizontal="centerContinuous" vertical="center"/>
    </xf>
    <xf numFmtId="37" fontId="24" fillId="0" borderId="0" xfId="0" applyNumberFormat="1" applyFont="1" applyAlignment="1">
      <alignment horizontal="right" vertical="center"/>
    </xf>
    <xf numFmtId="37" fontId="5" fillId="0" borderId="0" xfId="0" applyNumberFormat="1" applyFont="1" applyAlignment="1">
      <alignment vertical="center"/>
    </xf>
    <xf numFmtId="0" fontId="15" fillId="3" borderId="0" xfId="0" applyFont="1" applyFill="1" applyAlignment="1">
      <alignment horizontal="left" vertical="center"/>
    </xf>
    <xf numFmtId="0" fontId="15" fillId="2" borderId="0" xfId="0" applyFont="1" applyFill="1" applyAlignment="1">
      <alignment vertical="center"/>
    </xf>
    <xf numFmtId="0" fontId="14" fillId="0" borderId="0" xfId="0" applyFont="1" applyAlignment="1">
      <alignment horizontal="center" vertical="center"/>
    </xf>
    <xf numFmtId="0" fontId="15" fillId="2" borderId="0" xfId="0" applyFont="1" applyFill="1" applyAlignment="1">
      <alignment horizontal="center" vertical="center"/>
    </xf>
    <xf numFmtId="0" fontId="15" fillId="3" borderId="0" xfId="0" applyFont="1" applyFill="1" applyAlignment="1">
      <alignment horizontal="center" vertical="center"/>
    </xf>
    <xf numFmtId="37" fontId="24" fillId="0" borderId="0" xfId="0" applyNumberFormat="1" applyFont="1" applyAlignment="1">
      <alignment horizontal="center" vertical="center"/>
    </xf>
    <xf numFmtId="5" fontId="7" fillId="2" borderId="3" xfId="0" applyNumberFormat="1" applyFont="1" applyFill="1" applyBorder="1" applyAlignment="1">
      <alignment horizontal="center" vertical="center"/>
    </xf>
    <xf numFmtId="0" fontId="39" fillId="0" borderId="0" xfId="0" applyFont="1" applyAlignment="1">
      <alignment horizontal="center" vertical="center"/>
    </xf>
    <xf numFmtId="0" fontId="40" fillId="0" borderId="3" xfId="0" applyFont="1" applyBorder="1" applyAlignment="1">
      <alignment horizontal="left" vertical="center"/>
    </xf>
    <xf numFmtId="0" fontId="41" fillId="0" borderId="0" xfId="0" applyFont="1" applyAlignment="1">
      <alignment horizontal="center" vertical="center"/>
    </xf>
    <xf numFmtId="0" fontId="19" fillId="0" borderId="0" xfId="0" applyFont="1" applyAlignment="1">
      <alignment horizontal="centerContinuous" vertical="center"/>
    </xf>
    <xf numFmtId="0" fontId="7" fillId="2" borderId="0" xfId="0" applyFont="1" applyFill="1" applyAlignment="1">
      <alignment horizontal="centerContinuous" vertical="center"/>
    </xf>
    <xf numFmtId="0" fontId="7" fillId="0" borderId="0" xfId="0" applyFont="1" applyAlignment="1">
      <alignment horizontal="centerContinuous" vertical="center"/>
    </xf>
    <xf numFmtId="0" fontId="32" fillId="4" borderId="0" xfId="0" applyFont="1" applyFill="1" applyAlignment="1">
      <alignment vertical="center"/>
    </xf>
    <xf numFmtId="173" fontId="22" fillId="0" borderId="0" xfId="0" applyNumberFormat="1" applyFont="1" applyAlignment="1">
      <alignment horizontal="center" vertical="center"/>
    </xf>
    <xf numFmtId="173" fontId="5" fillId="0" borderId="0" xfId="0" applyNumberFormat="1" applyFont="1" applyAlignment="1">
      <alignment vertical="center"/>
    </xf>
    <xf numFmtId="0" fontId="7" fillId="2" borderId="3" xfId="0" applyFont="1" applyFill="1" applyBorder="1" applyAlignment="1">
      <alignment horizontal="center" vertical="center"/>
    </xf>
    <xf numFmtId="0" fontId="7" fillId="2" borderId="0" xfId="0" applyFont="1" applyFill="1" applyAlignment="1">
      <alignment horizontal="center" vertical="center"/>
    </xf>
    <xf numFmtId="5" fontId="7" fillId="2" borderId="0" xfId="0" applyNumberFormat="1" applyFont="1" applyFill="1" applyAlignment="1">
      <alignment horizontal="center" vertical="center"/>
    </xf>
    <xf numFmtId="0" fontId="28" fillId="0" borderId="0" xfId="0" applyFont="1" applyAlignment="1">
      <alignment horizontal="center" vertical="center"/>
    </xf>
    <xf numFmtId="0" fontId="21" fillId="0" borderId="0" xfId="0" applyFont="1" applyAlignment="1">
      <alignment vertical="center"/>
    </xf>
    <xf numFmtId="0" fontId="21" fillId="0" borderId="0" xfId="0" applyFont="1" applyAlignment="1">
      <alignment horizontal="center" vertical="center"/>
    </xf>
    <xf numFmtId="171" fontId="22" fillId="2" borderId="0" xfId="0" applyNumberFormat="1" applyFont="1" applyFill="1" applyAlignment="1">
      <alignment horizontal="right" vertical="center"/>
    </xf>
    <xf numFmtId="171" fontId="22" fillId="2" borderId="0" xfId="0" applyNumberFormat="1" applyFont="1" applyFill="1" applyAlignment="1">
      <alignment horizontal="center" vertical="center"/>
    </xf>
    <xf numFmtId="171" fontId="5" fillId="0" borderId="0" xfId="0" applyNumberFormat="1" applyFont="1" applyAlignment="1">
      <alignment vertical="center"/>
    </xf>
    <xf numFmtId="2" fontId="5" fillId="0" borderId="0" xfId="0" applyNumberFormat="1" applyFont="1" applyAlignment="1">
      <alignment vertical="center"/>
    </xf>
    <xf numFmtId="0" fontId="22" fillId="2" borderId="3" xfId="0" applyFont="1" applyFill="1" applyBorder="1" applyAlignment="1">
      <alignment horizontal="center" vertical="center"/>
    </xf>
    <xf numFmtId="0" fontId="37" fillId="0" borderId="0" xfId="0" applyFont="1" applyAlignment="1">
      <alignment vertical="center"/>
    </xf>
    <xf numFmtId="0" fontId="37" fillId="0" borderId="0" xfId="0" applyFont="1" applyAlignment="1">
      <alignment horizontal="center" vertical="center"/>
    </xf>
    <xf numFmtId="0" fontId="38" fillId="0" borderId="0" xfId="0" applyFont="1" applyAlignment="1">
      <alignment vertical="center"/>
    </xf>
    <xf numFmtId="0" fontId="15" fillId="0" borderId="0" xfId="0" applyFont="1" applyAlignment="1">
      <alignment vertical="center"/>
    </xf>
    <xf numFmtId="0" fontId="15" fillId="0" borderId="0" xfId="0" applyFont="1" applyAlignment="1">
      <alignment horizontal="center" vertical="center"/>
    </xf>
    <xf numFmtId="171" fontId="24" fillId="0" borderId="0" xfId="0" applyNumberFormat="1" applyFont="1" applyAlignment="1">
      <alignment horizontal="right" vertical="center"/>
    </xf>
    <xf numFmtId="171" fontId="24" fillId="0" borderId="0" xfId="0" applyNumberFormat="1" applyFont="1" applyAlignment="1">
      <alignment horizontal="center" vertical="center"/>
    </xf>
    <xf numFmtId="2" fontId="5" fillId="0" borderId="0" xfId="0" applyNumberFormat="1" applyFont="1" applyAlignment="1">
      <alignment horizontal="center" vertical="center"/>
    </xf>
    <xf numFmtId="5" fontId="7" fillId="0" borderId="3" xfId="0" applyNumberFormat="1" applyFont="1" applyBorder="1" applyAlignment="1">
      <alignment horizontal="right" vertical="center"/>
    </xf>
    <xf numFmtId="0" fontId="6" fillId="0" borderId="0" xfId="0" applyFont="1" applyAlignment="1">
      <alignment horizontal="left" vertical="center"/>
    </xf>
    <xf numFmtId="0" fontId="5" fillId="6" borderId="0" xfId="1" applyFont="1" applyFill="1" applyAlignment="1">
      <alignment horizontal="centerContinuous" vertical="center"/>
    </xf>
    <xf numFmtId="0" fontId="33" fillId="0" borderId="0" xfId="0" applyFont="1" applyAlignment="1">
      <alignment vertical="center"/>
    </xf>
    <xf numFmtId="0" fontId="6" fillId="5" borderId="0" xfId="1" applyFont="1" applyFill="1" applyAlignment="1">
      <alignment horizontal="left" vertical="center"/>
    </xf>
    <xf numFmtId="0" fontId="44" fillId="5" borderId="0" xfId="1" applyFont="1" applyFill="1" applyAlignment="1">
      <alignment horizontal="centerContinuous" vertical="center"/>
    </xf>
    <xf numFmtId="0" fontId="7" fillId="5" borderId="0" xfId="1" applyFont="1" applyFill="1" applyAlignment="1">
      <alignment horizontal="centerContinuous" vertical="center"/>
    </xf>
    <xf numFmtId="0" fontId="12" fillId="3" borderId="0" xfId="1" applyFont="1" applyFill="1" applyAlignment="1">
      <alignment horizontal="left" vertical="center"/>
    </xf>
    <xf numFmtId="0" fontId="12" fillId="3" borderId="0" xfId="1" applyFont="1" applyFill="1" applyAlignment="1">
      <alignment horizontal="right" vertical="center"/>
    </xf>
    <xf numFmtId="49" fontId="12" fillId="3" borderId="0" xfId="1" applyNumberFormat="1" applyFont="1" applyFill="1" applyAlignment="1">
      <alignment horizontal="center" vertical="center"/>
    </xf>
    <xf numFmtId="49" fontId="12" fillId="3" borderId="0" xfId="1" applyNumberFormat="1" applyFont="1" applyFill="1" applyAlignment="1">
      <alignment horizontal="right" vertical="center"/>
    </xf>
    <xf numFmtId="49" fontId="12" fillId="4" borderId="0" xfId="1" applyNumberFormat="1" applyFont="1" applyFill="1" applyAlignment="1">
      <alignment vertical="center"/>
    </xf>
    <xf numFmtId="0" fontId="12" fillId="3" borderId="0" xfId="1" applyFont="1" applyFill="1" applyAlignment="1">
      <alignment horizontal="center" vertical="center"/>
    </xf>
    <xf numFmtId="0" fontId="7" fillId="5" borderId="0" xfId="1" applyFont="1" applyFill="1" applyAlignment="1">
      <alignment horizontal="left" vertical="center"/>
    </xf>
    <xf numFmtId="0" fontId="7" fillId="5" borderId="0" xfId="1" applyFont="1" applyFill="1" applyAlignment="1">
      <alignment horizontal="right" vertical="center"/>
    </xf>
    <xf numFmtId="0" fontId="7" fillId="2" borderId="0" xfId="1" applyFont="1" applyFill="1" applyAlignment="1">
      <alignment horizontal="left" vertical="center"/>
    </xf>
    <xf numFmtId="3" fontId="7" fillId="5" borderId="0" xfId="1" applyNumberFormat="1" applyFont="1" applyFill="1" applyAlignment="1">
      <alignment horizontal="right" vertical="center"/>
    </xf>
    <xf numFmtId="3" fontId="7" fillId="6" borderId="0" xfId="1" applyNumberFormat="1" applyFont="1" applyFill="1" applyAlignment="1">
      <alignment horizontal="right" vertical="center"/>
    </xf>
    <xf numFmtId="3" fontId="7" fillId="0" borderId="0" xfId="1" applyNumberFormat="1" applyFont="1" applyAlignment="1">
      <alignment horizontal="right" vertical="center"/>
    </xf>
    <xf numFmtId="0" fontId="7" fillId="5" borderId="3" xfId="1" applyFont="1" applyFill="1" applyBorder="1" applyAlignment="1">
      <alignment horizontal="left" vertical="center"/>
    </xf>
    <xf numFmtId="5" fontId="7" fillId="5" borderId="3" xfId="1" applyNumberFormat="1" applyFont="1" applyFill="1" applyBorder="1" applyAlignment="1">
      <alignment horizontal="right" vertical="center"/>
    </xf>
    <xf numFmtId="5" fontId="7" fillId="2" borderId="3" xfId="1" applyNumberFormat="1" applyFont="1" applyFill="1" applyBorder="1" applyAlignment="1">
      <alignment horizontal="right" vertical="center"/>
    </xf>
    <xf numFmtId="0" fontId="5" fillId="6" borderId="0" xfId="1" applyFont="1" applyFill="1" applyAlignment="1">
      <alignment vertical="center"/>
    </xf>
    <xf numFmtId="0" fontId="45" fillId="0" borderId="0" xfId="0" applyFont="1" applyAlignment="1">
      <alignment vertical="center"/>
    </xf>
    <xf numFmtId="0" fontId="35" fillId="0" borderId="0" xfId="0" applyFont="1" applyAlignment="1">
      <alignment vertical="center"/>
    </xf>
    <xf numFmtId="0" fontId="35" fillId="6" borderId="0" xfId="0" applyFont="1" applyFill="1" applyAlignment="1">
      <alignment vertical="center"/>
    </xf>
    <xf numFmtId="3" fontId="6" fillId="5" borderId="0" xfId="1" applyNumberFormat="1" applyFont="1" applyFill="1" applyAlignment="1">
      <alignment horizontal="right" vertical="center"/>
    </xf>
    <xf numFmtId="3" fontId="6" fillId="6" borderId="0" xfId="1" applyNumberFormat="1" applyFont="1" applyFill="1" applyAlignment="1">
      <alignment horizontal="right" vertical="center"/>
    </xf>
    <xf numFmtId="0" fontId="6" fillId="2" borderId="0" xfId="1" applyFont="1" applyFill="1" applyAlignment="1">
      <alignment horizontal="left" vertical="center"/>
    </xf>
    <xf numFmtId="0" fontId="6" fillId="6" borderId="0" xfId="1" applyFont="1" applyFill="1" applyAlignment="1">
      <alignment horizontal="left" vertical="center"/>
    </xf>
    <xf numFmtId="0" fontId="7" fillId="6" borderId="0" xfId="1" applyFont="1" applyFill="1" applyAlignment="1">
      <alignment vertical="center"/>
    </xf>
    <xf numFmtId="0" fontId="42" fillId="6" borderId="0" xfId="1" applyFont="1" applyFill="1"/>
    <xf numFmtId="0" fontId="7" fillId="6" borderId="0" xfId="0" applyFont="1" applyFill="1" applyAlignment="1">
      <alignment vertical="center"/>
    </xf>
    <xf numFmtId="0" fontId="33" fillId="6" borderId="0" xfId="0" applyFont="1" applyFill="1" applyAlignment="1">
      <alignment vertical="center"/>
    </xf>
    <xf numFmtId="0" fontId="46" fillId="6" borderId="0" xfId="0" applyFont="1" applyFill="1"/>
    <xf numFmtId="0" fontId="9" fillId="6" borderId="0" xfId="1" applyFont="1" applyFill="1" applyAlignment="1">
      <alignment vertical="center"/>
    </xf>
    <xf numFmtId="0" fontId="43" fillId="6" borderId="0" xfId="1" applyFont="1" applyFill="1"/>
    <xf numFmtId="0" fontId="40" fillId="6" borderId="0" xfId="0" applyFont="1" applyFill="1" applyAlignment="1">
      <alignment vertical="center"/>
    </xf>
    <xf numFmtId="164" fontId="6" fillId="0" borderId="0" xfId="0" applyNumberFormat="1" applyFont="1" applyAlignment="1">
      <alignment horizontal="right" vertical="center"/>
    </xf>
    <xf numFmtId="164" fontId="9" fillId="0" borderId="0" xfId="0" applyNumberFormat="1" applyFont="1" applyAlignment="1">
      <alignment horizontal="right" vertical="center"/>
    </xf>
    <xf numFmtId="0" fontId="17" fillId="2" borderId="0" xfId="0" applyFont="1" applyFill="1" applyAlignment="1">
      <alignment horizontal="center" vertical="center"/>
    </xf>
    <xf numFmtId="164" fontId="36" fillId="0" borderId="0" xfId="0" applyNumberFormat="1" applyFont="1" applyAlignment="1">
      <alignment horizontal="right" vertical="center"/>
    </xf>
    <xf numFmtId="166" fontId="36" fillId="0" borderId="0" xfId="0" applyNumberFormat="1" applyFont="1" applyAlignment="1">
      <alignment vertical="center"/>
    </xf>
    <xf numFmtId="3" fontId="15" fillId="2" borderId="0" xfId="0" applyNumberFormat="1" applyFont="1" applyFill="1" applyAlignment="1">
      <alignment horizontal="center" vertical="center"/>
    </xf>
    <xf numFmtId="166" fontId="9" fillId="0" borderId="0" xfId="0" applyNumberFormat="1" applyFont="1" applyAlignment="1">
      <alignment vertical="center"/>
    </xf>
    <xf numFmtId="165" fontId="9" fillId="0" borderId="0" xfId="0" applyNumberFormat="1" applyFont="1" applyAlignment="1">
      <alignment vertical="center"/>
    </xf>
    <xf numFmtId="3" fontId="15" fillId="2" borderId="0" xfId="0" applyNumberFormat="1" applyFont="1" applyFill="1" applyAlignment="1">
      <alignment horizontal="right" vertical="center"/>
    </xf>
    <xf numFmtId="0" fontId="15" fillId="2" borderId="0" xfId="0" applyFont="1" applyFill="1" applyAlignment="1">
      <alignment horizontal="right" vertical="center"/>
    </xf>
    <xf numFmtId="166" fontId="15" fillId="2" borderId="0" xfId="0" applyNumberFormat="1" applyFont="1" applyFill="1" applyAlignment="1">
      <alignment horizontal="right" vertical="center"/>
    </xf>
    <xf numFmtId="166" fontId="15" fillId="5" borderId="0" xfId="0" applyNumberFormat="1" applyFont="1" applyFill="1" applyAlignment="1">
      <alignment horizontal="right" vertical="center"/>
    </xf>
    <xf numFmtId="166" fontId="10" fillId="2" borderId="0" xfId="0" applyNumberFormat="1" applyFont="1" applyFill="1" applyAlignment="1">
      <alignment horizontal="right" vertical="center"/>
    </xf>
    <xf numFmtId="166" fontId="10" fillId="0" borderId="0" xfId="0" applyNumberFormat="1" applyFont="1" applyAlignment="1">
      <alignment vertical="center"/>
    </xf>
    <xf numFmtId="164" fontId="15" fillId="2" borderId="0" xfId="0" applyNumberFormat="1" applyFont="1" applyFill="1" applyAlignment="1">
      <alignment horizontal="right" vertical="center"/>
    </xf>
    <xf numFmtId="0" fontId="10" fillId="2" borderId="0" xfId="0" applyFont="1" applyFill="1" applyAlignment="1">
      <alignment horizontal="left" vertical="center"/>
    </xf>
    <xf numFmtId="166" fontId="15" fillId="0" borderId="0" xfId="0" applyNumberFormat="1" applyFont="1" applyAlignment="1">
      <alignment horizontal="right" vertical="center"/>
    </xf>
    <xf numFmtId="166" fontId="10" fillId="6" borderId="0" xfId="0" applyNumberFormat="1" applyFont="1" applyFill="1" applyAlignment="1">
      <alignment vertical="center"/>
    </xf>
    <xf numFmtId="164" fontId="15" fillId="0" borderId="0" xfId="0" applyNumberFormat="1" applyFont="1" applyAlignment="1">
      <alignment horizontal="right" vertical="center"/>
    </xf>
    <xf numFmtId="166" fontId="15" fillId="6" borderId="0" xfId="0" applyNumberFormat="1" applyFont="1" applyFill="1" applyAlignment="1">
      <alignment horizontal="right" vertical="center"/>
    </xf>
    <xf numFmtId="166" fontId="10" fillId="0" borderId="0" xfId="0" applyNumberFormat="1" applyFont="1" applyAlignment="1">
      <alignment horizontal="right" vertical="center"/>
    </xf>
    <xf numFmtId="37" fontId="6" fillId="0" borderId="0" xfId="0" applyNumberFormat="1" applyFont="1"/>
    <xf numFmtId="0" fontId="34" fillId="6" borderId="0" xfId="1" applyFont="1" applyFill="1" applyAlignment="1">
      <alignment horizontal="left" vertical="center"/>
    </xf>
    <xf numFmtId="0" fontId="34" fillId="6" borderId="0" xfId="1" applyFont="1" applyFill="1" applyAlignment="1">
      <alignment vertical="center"/>
    </xf>
    <xf numFmtId="0" fontId="7" fillId="6" borderId="0" xfId="1" applyFont="1" applyFill="1"/>
    <xf numFmtId="0" fontId="11" fillId="6" borderId="0" xfId="1" applyFont="1" applyFill="1" applyAlignment="1">
      <alignment horizontal="left" vertical="center"/>
    </xf>
    <xf numFmtId="0" fontId="14" fillId="5" borderId="0" xfId="1" applyFont="1" applyFill="1" applyAlignment="1">
      <alignment horizontal="left" vertical="center"/>
    </xf>
    <xf numFmtId="0" fontId="6" fillId="2" borderId="0" xfId="0" applyFont="1" applyFill="1"/>
    <xf numFmtId="0" fontId="14" fillId="0" borderId="0" xfId="0" applyFont="1"/>
    <xf numFmtId="164" fontId="22" fillId="2" borderId="0" xfId="0" applyNumberFormat="1" applyFont="1" applyFill="1" applyAlignment="1">
      <alignment horizontal="center"/>
    </xf>
    <xf numFmtId="164" fontId="22" fillId="0" borderId="0" xfId="0" applyNumberFormat="1" applyFont="1" applyAlignment="1">
      <alignment horizontal="center"/>
    </xf>
    <xf numFmtId="170" fontId="22" fillId="2" borderId="0" xfId="0" applyNumberFormat="1" applyFont="1" applyFill="1" applyAlignment="1">
      <alignment horizontal="center"/>
    </xf>
    <xf numFmtId="0" fontId="24" fillId="0" borderId="0" xfId="0" applyFont="1" applyAlignment="1">
      <alignment horizontal="center"/>
    </xf>
    <xf numFmtId="170" fontId="24" fillId="0" borderId="0" xfId="0" applyNumberFormat="1" applyFont="1" applyAlignment="1">
      <alignment horizontal="center"/>
    </xf>
    <xf numFmtId="164" fontId="22" fillId="2" borderId="0" xfId="0" quotePrefix="1" applyNumberFormat="1" applyFont="1" applyFill="1" applyAlignment="1">
      <alignment horizontal="center"/>
    </xf>
    <xf numFmtId="164" fontId="22" fillId="0" borderId="0" xfId="0" quotePrefix="1" applyNumberFormat="1" applyFont="1" applyAlignment="1">
      <alignment horizontal="center"/>
    </xf>
    <xf numFmtId="164" fontId="24" fillId="6" borderId="0" xfId="5" applyNumberFormat="1" applyFont="1" applyFill="1" applyAlignment="1">
      <alignment horizontal="center"/>
    </xf>
    <xf numFmtId="4" fontId="24" fillId="0" borderId="0" xfId="0" applyNumberFormat="1" applyFont="1" applyAlignment="1">
      <alignment horizontal="center"/>
    </xf>
    <xf numFmtId="164" fontId="24" fillId="6" borderId="0" xfId="6" applyNumberFormat="1" applyFont="1" applyFill="1" applyAlignment="1">
      <alignment horizontal="center"/>
    </xf>
    <xf numFmtId="164" fontId="24" fillId="0" borderId="0" xfId="0" applyNumberFormat="1" applyFont="1" applyAlignment="1">
      <alignment horizontal="center"/>
    </xf>
    <xf numFmtId="166" fontId="24" fillId="0" borderId="0" xfId="0" applyNumberFormat="1" applyFont="1" applyAlignment="1">
      <alignment horizontal="center"/>
    </xf>
    <xf numFmtId="165" fontId="5" fillId="0" borderId="0" xfId="0" applyNumberFormat="1" applyFont="1" applyAlignment="1">
      <alignment horizontal="center"/>
    </xf>
    <xf numFmtId="0" fontId="6" fillId="2" borderId="0" xfId="0" applyFont="1" applyFill="1" applyAlignment="1">
      <alignment vertical="center"/>
    </xf>
    <xf numFmtId="0" fontId="9" fillId="0" borderId="0" xfId="0" applyFont="1" applyAlignment="1">
      <alignment horizontal="left"/>
    </xf>
    <xf numFmtId="3" fontId="6" fillId="2" borderId="0" xfId="0" applyNumberFormat="1" applyFont="1" applyFill="1" applyAlignment="1">
      <alignment horizontal="left" vertical="center"/>
    </xf>
    <xf numFmtId="0" fontId="11" fillId="7" borderId="0" xfId="0" applyFont="1" applyFill="1"/>
    <xf numFmtId="0" fontId="9" fillId="7" borderId="0" xfId="0" applyFont="1" applyFill="1"/>
    <xf numFmtId="0" fontId="49" fillId="7" borderId="0" xfId="7" applyFont="1" applyFill="1"/>
    <xf numFmtId="0" fontId="14" fillId="2" borderId="0" xfId="0" applyFont="1" applyFill="1" applyAlignment="1">
      <alignment vertical="center"/>
    </xf>
    <xf numFmtId="0" fontId="48" fillId="6" borderId="0" xfId="7" quotePrefix="1" applyFill="1" applyAlignment="1">
      <alignment horizontal="center" vertical="center"/>
    </xf>
    <xf numFmtId="0" fontId="22" fillId="4" borderId="0" xfId="0" applyFont="1" applyFill="1"/>
    <xf numFmtId="0" fontId="7" fillId="4" borderId="0" xfId="0" applyFont="1" applyFill="1"/>
    <xf numFmtId="164" fontId="22" fillId="5" borderId="0" xfId="0" applyNumberFormat="1" applyFont="1" applyFill="1" applyAlignment="1">
      <alignment horizontal="center"/>
    </xf>
    <xf numFmtId="0" fontId="5" fillId="6" borderId="0" xfId="0" applyFont="1" applyFill="1"/>
    <xf numFmtId="164" fontId="7" fillId="6" borderId="0" xfId="0" applyNumberFormat="1" applyFont="1" applyFill="1"/>
    <xf numFmtId="0" fontId="2" fillId="7" borderId="0" xfId="8" applyFill="1"/>
    <xf numFmtId="0" fontId="47" fillId="7" borderId="0" xfId="8" applyFont="1" applyFill="1"/>
    <xf numFmtId="0" fontId="0" fillId="7" borderId="0" xfId="0" applyFill="1"/>
    <xf numFmtId="0" fontId="5" fillId="7" borderId="0" xfId="0" applyFont="1" applyFill="1" applyAlignment="1">
      <alignment horizontal="justify" vertical="center"/>
    </xf>
    <xf numFmtId="0" fontId="5" fillId="7" borderId="0" xfId="0" applyFont="1" applyFill="1" applyAlignment="1">
      <alignment horizontal="justify" wrapText="1"/>
    </xf>
    <xf numFmtId="0" fontId="9" fillId="7" borderId="0" xfId="0" applyFont="1" applyFill="1" applyAlignment="1">
      <alignment horizontal="justify" vertical="center"/>
    </xf>
    <xf numFmtId="0" fontId="36" fillId="7" borderId="0" xfId="9" applyNumberFormat="1" applyFont="1" applyFill="1" applyBorder="1" applyAlignment="1" applyProtection="1">
      <alignment vertical="center"/>
    </xf>
    <xf numFmtId="0" fontId="5" fillId="7" borderId="0" xfId="9" applyNumberFormat="1" applyFont="1" applyFill="1" applyBorder="1" applyAlignment="1" applyProtection="1"/>
    <xf numFmtId="0" fontId="33" fillId="7" borderId="0" xfId="8" applyFont="1" applyFill="1"/>
    <xf numFmtId="0" fontId="9" fillId="7" borderId="0" xfId="9" applyNumberFormat="1" applyFont="1" applyFill="1" applyBorder="1" applyAlignment="1" applyProtection="1"/>
    <xf numFmtId="0" fontId="52" fillId="7" borderId="0" xfId="8" applyFont="1" applyFill="1"/>
    <xf numFmtId="0" fontId="53" fillId="7" borderId="0" xfId="8" applyFont="1" applyFill="1"/>
    <xf numFmtId="0" fontId="50" fillId="7" borderId="0" xfId="8" applyFont="1" applyFill="1" applyAlignment="1">
      <alignment horizontal="center" vertical="center"/>
    </xf>
    <xf numFmtId="0" fontId="14" fillId="0" borderId="0" xfId="0" applyFont="1" applyAlignment="1">
      <alignment horizontal="left" vertical="center"/>
    </xf>
    <xf numFmtId="0" fontId="14" fillId="2" borderId="0" xfId="0" applyFont="1" applyFill="1" applyAlignment="1">
      <alignment horizontal="left" vertical="center"/>
    </xf>
    <xf numFmtId="0" fontId="14" fillId="0" borderId="0" xfId="0" applyFont="1" applyAlignment="1">
      <alignment vertical="center"/>
    </xf>
    <xf numFmtId="3" fontId="14" fillId="0" borderId="0" xfId="0" applyNumberFormat="1" applyFont="1" applyAlignment="1">
      <alignment horizontal="left" vertical="center"/>
    </xf>
    <xf numFmtId="3" fontId="14" fillId="2" borderId="0" xfId="0" applyNumberFormat="1" applyFont="1" applyFill="1" applyAlignment="1">
      <alignment horizontal="left" vertical="center"/>
    </xf>
    <xf numFmtId="49" fontId="12" fillId="3" borderId="0" xfId="1" applyNumberFormat="1" applyFont="1" applyFill="1" applyAlignment="1">
      <alignment horizontal="center" vertical="center"/>
    </xf>
    <xf numFmtId="0" fontId="32" fillId="4" borderId="0" xfId="0" applyFont="1" applyFill="1" applyAlignment="1">
      <alignment horizontal="center"/>
    </xf>
    <xf numFmtId="0" fontId="32" fillId="3" borderId="0" xfId="0" applyFont="1" applyFill="1" applyAlignment="1">
      <alignment horizontal="center"/>
    </xf>
  </cellXfs>
  <cellStyles count="10">
    <cellStyle name="Comma" xfId="2" builtinId="3"/>
    <cellStyle name="Comma 2" xfId="6" xr:uid="{B5FE2E82-0BF6-40B7-B32A-355ACD83C5A0}"/>
    <cellStyle name="Comma 4" xfId="5" xr:uid="{A9468807-B262-4EB5-B2C7-773D5B599B91}"/>
    <cellStyle name="Comma 5" xfId="9" xr:uid="{4910D068-6A7A-4273-B380-B161462F6AFB}"/>
    <cellStyle name="Currency" xfId="3" builtinId="4"/>
    <cellStyle name="Hyperlink" xfId="7" builtinId="8"/>
    <cellStyle name="Normal" xfId="0" builtinId="0"/>
    <cellStyle name="Normal 2" xfId="1" xr:uid="{00000000-0005-0000-0000-000001000000}"/>
    <cellStyle name="Normal 6" xfId="8" xr:uid="{819F036D-5E97-48E8-879C-AF4D80FDFAD7}"/>
    <cellStyle name="Percent" xfId="4" builtinId="5"/>
  </cellStyles>
  <dxfs count="0"/>
  <tableStyles count="0" defaultTableStyle="TableStyleMedium9" defaultPivotStyle="PivotStyleLight16"/>
  <colors>
    <mruColors>
      <color rgb="FFF4F9F1"/>
      <color rgb="FF5C70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tiff"/><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2" Type="http://schemas.openxmlformats.org/officeDocument/2006/relationships/image" Target="../media/image5.tiff"/><Relationship Id="rId1" Type="http://schemas.openxmlformats.org/officeDocument/2006/relationships/image" Target="../media/image4.tiff"/></Relationships>
</file>

<file path=xl/drawings/_rels/drawing3.xml.rels><?xml version="1.0" encoding="UTF-8" standalone="yes"?>
<Relationships xmlns="http://schemas.openxmlformats.org/package/2006/relationships"><Relationship Id="rId2" Type="http://schemas.openxmlformats.org/officeDocument/2006/relationships/image" Target="../media/image5.tiff"/><Relationship Id="rId1" Type="http://schemas.openxmlformats.org/officeDocument/2006/relationships/image" Target="../media/image4.tiff"/></Relationships>
</file>

<file path=xl/drawings/drawing1.xml><?xml version="1.0" encoding="utf-8"?>
<xdr:wsDr xmlns:xdr="http://schemas.openxmlformats.org/drawingml/2006/spreadsheetDrawing" xmlns:a="http://schemas.openxmlformats.org/drawingml/2006/main">
  <xdr:twoCellAnchor>
    <xdr:from>
      <xdr:col>3</xdr:col>
      <xdr:colOff>169091</xdr:colOff>
      <xdr:row>3</xdr:row>
      <xdr:rowOff>57694</xdr:rowOff>
    </xdr:from>
    <xdr:to>
      <xdr:col>19</xdr:col>
      <xdr:colOff>616858</xdr:colOff>
      <xdr:row>28</xdr:row>
      <xdr:rowOff>72571</xdr:rowOff>
    </xdr:to>
    <xdr:sp macro="" textlink="">
      <xdr:nvSpPr>
        <xdr:cNvPr id="2" name="TextBox 1">
          <a:extLst>
            <a:ext uri="{FF2B5EF4-FFF2-40B4-BE49-F238E27FC236}">
              <a16:creationId xmlns:a16="http://schemas.microsoft.com/office/drawing/2014/main" id="{42FD3E90-3CF6-4EF0-A715-FE7D27FEA680}"/>
            </a:ext>
          </a:extLst>
        </xdr:cNvPr>
        <xdr:cNvSpPr txBox="1"/>
      </xdr:nvSpPr>
      <xdr:spPr>
        <a:xfrm>
          <a:off x="2066471" y="606334"/>
          <a:ext cx="10567127" cy="45868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Montserrat" panose="00000500000000000000" pitchFamily="2" charset="0"/>
              <a:cs typeface="Times New Roman" panose="02020603050405020304" pitchFamily="18" charset="0"/>
            </a:rPr>
            <a:t>TABLAS</a:t>
          </a:r>
        </a:p>
        <a:p>
          <a:pPr algn="ctr"/>
          <a:endParaRPr lang="en-US" sz="1600" b="1">
            <a:latin typeface="Montserrat" panose="00000500000000000000" pitchFamily="2" charset="0"/>
            <a:cs typeface="Times New Roman" panose="02020603050405020304" pitchFamily="18" charset="0"/>
          </a:endParaRPr>
        </a:p>
        <a:p>
          <a:pPr algn="ctr"/>
          <a:r>
            <a:rPr lang="en-US" sz="1600" b="1">
              <a:latin typeface="Montserrat" panose="00000500000000000000" pitchFamily="2" charset="0"/>
              <a:cs typeface="Times New Roman" panose="02020603050405020304" pitchFamily="18" charset="0"/>
            </a:rPr>
            <a:t>ESTADÍSTICAS SELECCIONADAS</a:t>
          </a:r>
          <a:r>
            <a:rPr lang="en-US" sz="1600" b="1" baseline="0">
              <a:latin typeface="Montserrat" panose="00000500000000000000" pitchFamily="2" charset="0"/>
              <a:cs typeface="Times New Roman" panose="02020603050405020304" pitchFamily="18" charset="0"/>
            </a:rPr>
            <a:t> SOBRE LA INDUSTRIA DE LA CONSTRUCCIÓN 2022</a:t>
          </a:r>
        </a:p>
        <a:p>
          <a:pPr algn="ctr"/>
          <a:r>
            <a:rPr lang="en-US" sz="1600" b="1" baseline="0">
              <a:latin typeface="Montserrat" panose="00000500000000000000" pitchFamily="2" charset="0"/>
              <a:cs typeface="Times New Roman" panose="02020603050405020304" pitchFamily="18" charset="0"/>
            </a:rPr>
            <a:t>SELECTED STATISTICS OF THE CONSTRUCTION INDUSTRY 2022</a:t>
          </a:r>
        </a:p>
        <a:p>
          <a:pPr algn="ctr"/>
          <a:endParaRPr lang="en-US" sz="1400" b="1">
            <a:latin typeface="Montserrat" panose="00000500000000000000" pitchFamily="2" charset="0"/>
            <a:cs typeface="Times New Roman" panose="02020603050405020304" pitchFamily="18" charset="0"/>
          </a:endParaRPr>
        </a:p>
        <a:p>
          <a:pPr algn="ctr"/>
          <a:r>
            <a:rPr lang="en-US" sz="1000" b="1">
              <a:latin typeface="Montserrat" panose="00000500000000000000" pitchFamily="2" charset="0"/>
              <a:cs typeface="Times New Roman" panose="02020603050405020304" pitchFamily="18" charset="0"/>
            </a:rPr>
            <a:t>Última actualización:</a:t>
          </a:r>
          <a:r>
            <a:rPr lang="en-US" sz="1000" b="1" baseline="0">
              <a:latin typeface="Montserrat" panose="00000500000000000000" pitchFamily="2" charset="0"/>
              <a:cs typeface="Times New Roman" panose="02020603050405020304" pitchFamily="18" charset="0"/>
            </a:rPr>
            <a:t> 30 de junio de 2023</a:t>
          </a:r>
        </a:p>
        <a:p>
          <a:pPr algn="ctr"/>
          <a:r>
            <a:rPr lang="en-US" sz="1000" b="1" baseline="0">
              <a:latin typeface="Montserrat" panose="00000500000000000000" pitchFamily="2" charset="0"/>
              <a:cs typeface="Times New Roman" panose="02020603050405020304" pitchFamily="18" charset="0"/>
            </a:rPr>
            <a:t>Last update as of:  June 30, 2023</a:t>
          </a:r>
          <a:endParaRPr lang="en-US" sz="1000" b="1" baseline="0">
            <a:ln w="12700">
              <a:solidFill>
                <a:schemeClr val="tx1"/>
              </a:solidFill>
            </a:ln>
            <a:solidFill>
              <a:schemeClr val="accent4">
                <a:lumMod val="40000"/>
                <a:lumOff val="60000"/>
              </a:schemeClr>
            </a:solidFill>
            <a:effectLst>
              <a:outerShdw blurRad="50800" dist="38100" dir="2700000" algn="tl" rotWithShape="0">
                <a:prstClr val="black">
                  <a:alpha val="40000"/>
                </a:prstClr>
              </a:outerShdw>
            </a:effectLst>
            <a:latin typeface="Montserrat" panose="00000500000000000000" pitchFamily="2" charset="0"/>
            <a:cs typeface="Times New Roman" panose="02020603050405020304" pitchFamily="18" charset="0"/>
          </a:endParaRPr>
        </a:p>
        <a:p>
          <a:pPr algn="ctr"/>
          <a:endParaRPr lang="en-US" sz="1200" b="1" baseline="0">
            <a:latin typeface="Montserrat" panose="00000500000000000000" pitchFamily="2" charset="0"/>
            <a:cs typeface="Times New Roman" panose="02020603050405020304" pitchFamily="18" charset="0"/>
          </a:endParaRPr>
        </a:p>
        <a:p>
          <a:pPr algn="ctr"/>
          <a:endParaRPr lang="en-US" sz="1200" b="1" baseline="0">
            <a:latin typeface="Montserrat" panose="00000500000000000000" pitchFamily="2" charset="0"/>
            <a:cs typeface="Times New Roman" panose="02020603050405020304" pitchFamily="18" charset="0"/>
          </a:endParaRPr>
        </a:p>
        <a:p>
          <a:pPr algn="ctr"/>
          <a:r>
            <a:rPr lang="en-US" sz="1200" b="1" i="1" baseline="0">
              <a:latin typeface="Montserrat" panose="00000500000000000000" pitchFamily="2" charset="0"/>
              <a:cs typeface="Times New Roman" panose="02020603050405020304" pitchFamily="18" charset="0"/>
            </a:rPr>
            <a:t>Plan. Julio Lassús Ruiz</a:t>
          </a:r>
        </a:p>
        <a:p>
          <a:pPr algn="ctr"/>
          <a:r>
            <a:rPr lang="en-US" sz="1200" b="1" baseline="0">
              <a:latin typeface="Montserrat" panose="00000500000000000000" pitchFamily="2" charset="0"/>
              <a:cs typeface="Times New Roman" panose="02020603050405020304" pitchFamily="18" charset="0"/>
            </a:rPr>
            <a:t>Presidente</a:t>
          </a:r>
        </a:p>
        <a:p>
          <a:pPr algn="ctr"/>
          <a:endParaRPr lang="en-US" sz="1200" b="1" baseline="0">
            <a:latin typeface="Montserrat" panose="00000500000000000000" pitchFamily="2" charset="0"/>
            <a:cs typeface="Times New Roman" panose="02020603050405020304" pitchFamily="18" charset="0"/>
          </a:endParaRPr>
        </a:p>
        <a:p>
          <a:pPr algn="ctr"/>
          <a:endParaRPr lang="en-US" sz="1200" b="1" baseline="0">
            <a:latin typeface="Montserrat" panose="00000500000000000000" pitchFamily="2" charset="0"/>
            <a:cs typeface="Times New Roman" panose="02020603050405020304" pitchFamily="18" charset="0"/>
          </a:endParaRPr>
        </a:p>
        <a:p>
          <a:pPr algn="ctr"/>
          <a:r>
            <a:rPr lang="en-US" sz="1200" b="1" i="1" baseline="0">
              <a:latin typeface="Montserrat" panose="00000500000000000000" pitchFamily="2" charset="0"/>
              <a:cs typeface="Times New Roman" panose="02020603050405020304" pitchFamily="18" charset="0"/>
            </a:rPr>
            <a:t>Alejandro Díaz Marrero</a:t>
          </a:r>
        </a:p>
        <a:p>
          <a:pPr algn="ctr"/>
          <a:r>
            <a:rPr lang="en-US" sz="1200" b="1" baseline="0">
              <a:latin typeface="Montserrat" panose="00000500000000000000" pitchFamily="2" charset="0"/>
              <a:cs typeface="Times New Roman" panose="02020603050405020304" pitchFamily="18" charset="0"/>
            </a:rPr>
            <a:t>diaz_a@jp.pr.gov</a:t>
          </a:r>
        </a:p>
        <a:p>
          <a:pPr algn="ctr"/>
          <a:r>
            <a:rPr lang="en-US" sz="1200" b="1" baseline="0">
              <a:latin typeface="Montserrat" panose="00000500000000000000" pitchFamily="2" charset="0"/>
              <a:cs typeface="Times New Roman" panose="02020603050405020304" pitchFamily="18" charset="0"/>
            </a:rPr>
            <a:t>Director</a:t>
          </a:r>
        </a:p>
        <a:p>
          <a:pPr algn="ctr"/>
          <a:r>
            <a:rPr lang="en-US" sz="1200" b="1" baseline="0">
              <a:latin typeface="Montserrat" panose="00000500000000000000" pitchFamily="2" charset="0"/>
              <a:cs typeface="Times New Roman" panose="02020603050405020304" pitchFamily="18" charset="0"/>
            </a:rPr>
            <a:t>Programa de Planificación Económica y Social</a:t>
          </a:r>
        </a:p>
        <a:p>
          <a:pPr algn="ctr"/>
          <a:endParaRPr lang="en-US" sz="1200" b="1" baseline="0">
            <a:latin typeface="Montserrat" panose="00000500000000000000" pitchFamily="2" charset="0"/>
            <a:cs typeface="Times New Roman" panose="02020603050405020304" pitchFamily="18" charset="0"/>
          </a:endParaRPr>
        </a:p>
        <a:p>
          <a:pPr algn="ctr"/>
          <a:r>
            <a:rPr lang="en-US" sz="1200" b="1" i="1" baseline="0">
              <a:latin typeface="Montserrat" panose="00000500000000000000" pitchFamily="2" charset="0"/>
              <a:cs typeface="Times New Roman" panose="02020603050405020304" pitchFamily="18" charset="0"/>
            </a:rPr>
            <a:t>Maggie Pérez Guzmán</a:t>
          </a:r>
        </a:p>
        <a:p>
          <a:pPr algn="ctr"/>
          <a:r>
            <a:rPr lang="en-US" sz="1200" b="1" baseline="0">
              <a:latin typeface="Montserrat" panose="00000500000000000000" pitchFamily="2" charset="0"/>
              <a:cs typeface="Times New Roman" panose="02020603050405020304" pitchFamily="18" charset="0"/>
            </a:rPr>
            <a:t>perez_m@jp.pr.gov</a:t>
          </a:r>
        </a:p>
        <a:p>
          <a:pPr algn="ctr"/>
          <a:r>
            <a:rPr lang="en-US" sz="1200" b="1" baseline="0">
              <a:latin typeface="Montserrat" panose="00000500000000000000" pitchFamily="2" charset="0"/>
              <a:cs typeface="Times New Roman" panose="02020603050405020304" pitchFamily="18" charset="0"/>
            </a:rPr>
            <a:t>Directora</a:t>
          </a:r>
        </a:p>
        <a:p>
          <a:pPr algn="ctr"/>
          <a:r>
            <a:rPr lang="en-US" sz="1200" b="1" baseline="0">
              <a:latin typeface="Montserrat" panose="00000500000000000000" pitchFamily="2" charset="0"/>
              <a:cs typeface="Times New Roman" panose="02020603050405020304" pitchFamily="18" charset="0"/>
            </a:rPr>
            <a:t>Subprograma de Análisis Económico</a:t>
          </a:r>
        </a:p>
      </xdr:txBody>
    </xdr:sp>
    <xdr:clientData/>
  </xdr:twoCellAnchor>
  <xdr:twoCellAnchor editAs="oneCell">
    <xdr:from>
      <xdr:col>0</xdr:col>
      <xdr:colOff>0</xdr:colOff>
      <xdr:row>0</xdr:row>
      <xdr:rowOff>154214</xdr:rowOff>
    </xdr:from>
    <xdr:to>
      <xdr:col>3</xdr:col>
      <xdr:colOff>266700</xdr:colOff>
      <xdr:row>16</xdr:row>
      <xdr:rowOff>119743</xdr:rowOff>
    </xdr:to>
    <xdr:pic>
      <xdr:nvPicPr>
        <xdr:cNvPr id="3" name="Picture 2">
          <a:extLst>
            <a:ext uri="{FF2B5EF4-FFF2-40B4-BE49-F238E27FC236}">
              <a16:creationId xmlns:a16="http://schemas.microsoft.com/office/drawing/2014/main" id="{2E3848CD-8E3B-43D6-89FD-4E4C6DEFBC0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54214"/>
          <a:ext cx="2160814" cy="2926443"/>
        </a:xfrm>
        <a:prstGeom prst="rect">
          <a:avLst/>
        </a:prstGeom>
      </xdr:spPr>
    </xdr:pic>
    <xdr:clientData/>
  </xdr:twoCellAnchor>
  <xdr:twoCellAnchor editAs="oneCell">
    <xdr:from>
      <xdr:col>0</xdr:col>
      <xdr:colOff>555211</xdr:colOff>
      <xdr:row>18</xdr:row>
      <xdr:rowOff>76199</xdr:rowOff>
    </xdr:from>
    <xdr:to>
      <xdr:col>2</xdr:col>
      <xdr:colOff>579119</xdr:colOff>
      <xdr:row>25</xdr:row>
      <xdr:rowOff>87086</xdr:rowOff>
    </xdr:to>
    <xdr:pic>
      <xdr:nvPicPr>
        <xdr:cNvPr id="4" name="Picture 3">
          <a:extLst>
            <a:ext uri="{FF2B5EF4-FFF2-40B4-BE49-F238E27FC236}">
              <a16:creationId xmlns:a16="http://schemas.microsoft.com/office/drawing/2014/main" id="{F2DE9519-E7B6-4142-A646-A6ED030B829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55211" y="3407228"/>
          <a:ext cx="1286651" cy="1306287"/>
        </a:xfrm>
        <a:prstGeom prst="rect">
          <a:avLst/>
        </a:prstGeom>
      </xdr:spPr>
    </xdr:pic>
    <xdr:clientData/>
  </xdr:twoCellAnchor>
  <xdr:twoCellAnchor editAs="oneCell">
    <xdr:from>
      <xdr:col>8</xdr:col>
      <xdr:colOff>272143</xdr:colOff>
      <xdr:row>28</xdr:row>
      <xdr:rowOff>114480</xdr:rowOff>
    </xdr:from>
    <xdr:to>
      <xdr:col>14</xdr:col>
      <xdr:colOff>456463</xdr:colOff>
      <xdr:row>54</xdr:row>
      <xdr:rowOff>126024</xdr:rowOff>
    </xdr:to>
    <xdr:pic>
      <xdr:nvPicPr>
        <xdr:cNvPr id="5" name="Picture 4">
          <a:extLst>
            <a:ext uri="{FF2B5EF4-FFF2-40B4-BE49-F238E27FC236}">
              <a16:creationId xmlns:a16="http://schemas.microsoft.com/office/drawing/2014/main" id="{A715D910-F816-4322-88D7-C8CFB8E40665}"/>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b="41695"/>
        <a:stretch/>
      </xdr:blipFill>
      <xdr:spPr bwMode="auto">
        <a:xfrm>
          <a:off x="5323114" y="5296080"/>
          <a:ext cx="3972549" cy="48230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60960</xdr:rowOff>
    </xdr:from>
    <xdr:to>
      <xdr:col>2</xdr:col>
      <xdr:colOff>434340</xdr:colOff>
      <xdr:row>5</xdr:row>
      <xdr:rowOff>327660</xdr:rowOff>
    </xdr:to>
    <xdr:pic>
      <xdr:nvPicPr>
        <xdr:cNvPr id="2" name="Picture 1">
          <a:extLst>
            <a:ext uri="{FF2B5EF4-FFF2-40B4-BE49-F238E27FC236}">
              <a16:creationId xmlns:a16="http://schemas.microsoft.com/office/drawing/2014/main" id="{92F3C218-D4B3-47AC-80B6-49DAFDAC7A7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60960"/>
          <a:ext cx="1897380" cy="2209800"/>
        </a:xfrm>
        <a:prstGeom prst="rect">
          <a:avLst/>
        </a:prstGeom>
      </xdr:spPr>
    </xdr:pic>
    <xdr:clientData/>
  </xdr:twoCellAnchor>
  <xdr:twoCellAnchor editAs="oneCell">
    <xdr:from>
      <xdr:col>0</xdr:col>
      <xdr:colOff>533400</xdr:colOff>
      <xdr:row>5</xdr:row>
      <xdr:rowOff>495300</xdr:rowOff>
    </xdr:from>
    <xdr:to>
      <xdr:col>2</xdr:col>
      <xdr:colOff>117169</xdr:colOff>
      <xdr:row>7</xdr:row>
      <xdr:rowOff>762000</xdr:rowOff>
    </xdr:to>
    <xdr:pic>
      <xdr:nvPicPr>
        <xdr:cNvPr id="3" name="Picture 2">
          <a:extLst>
            <a:ext uri="{FF2B5EF4-FFF2-40B4-BE49-F238E27FC236}">
              <a16:creationId xmlns:a16="http://schemas.microsoft.com/office/drawing/2014/main" id="{B28B5AD8-C2C6-477B-9F7E-63B5E640231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3400" y="2407920"/>
          <a:ext cx="1046809" cy="1143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60960</xdr:rowOff>
    </xdr:from>
    <xdr:to>
      <xdr:col>2</xdr:col>
      <xdr:colOff>434340</xdr:colOff>
      <xdr:row>6</xdr:row>
      <xdr:rowOff>5080</xdr:rowOff>
    </xdr:to>
    <xdr:pic>
      <xdr:nvPicPr>
        <xdr:cNvPr id="2" name="Picture 1">
          <a:extLst>
            <a:ext uri="{FF2B5EF4-FFF2-40B4-BE49-F238E27FC236}">
              <a16:creationId xmlns:a16="http://schemas.microsoft.com/office/drawing/2014/main" id="{ED80CDC3-C77A-4B2B-AF2B-08B9107173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60960"/>
          <a:ext cx="1897380" cy="2484120"/>
        </a:xfrm>
        <a:prstGeom prst="rect">
          <a:avLst/>
        </a:prstGeom>
      </xdr:spPr>
    </xdr:pic>
    <xdr:clientData/>
  </xdr:twoCellAnchor>
  <xdr:twoCellAnchor editAs="oneCell">
    <xdr:from>
      <xdr:col>0</xdr:col>
      <xdr:colOff>556260</xdr:colOff>
      <xdr:row>6</xdr:row>
      <xdr:rowOff>68580</xdr:rowOff>
    </xdr:from>
    <xdr:to>
      <xdr:col>2</xdr:col>
      <xdr:colOff>140029</xdr:colOff>
      <xdr:row>7</xdr:row>
      <xdr:rowOff>1005840</xdr:rowOff>
    </xdr:to>
    <xdr:pic>
      <xdr:nvPicPr>
        <xdr:cNvPr id="3" name="Picture 2">
          <a:extLst>
            <a:ext uri="{FF2B5EF4-FFF2-40B4-BE49-F238E27FC236}">
              <a16:creationId xmlns:a16="http://schemas.microsoft.com/office/drawing/2014/main" id="{6960D02B-1D19-4CAB-B7D1-F9AEDA46363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56260" y="2697480"/>
          <a:ext cx="1046809" cy="112776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https://d.docs.live.net/personal/perez_m_jp_pr_gov/Documents/Backup%20Maggie/A&#241;o%202021/An&#225;lisis%20Econ&#243;mico/Publicaciones/Estad&#237;sticas%20Seleccionadas%20de%20la%20Construcci&#243;n%202020/Tablas%20Estad&#237;sticas%20Seleccionadas%20en%20la%20Industria%20de%20la%20Construcci&#243;n%202020%20online.xlsx?69739F2E" TargetMode="External"/><Relationship Id="rId1" Type="http://schemas.openxmlformats.org/officeDocument/2006/relationships/externalLinkPath" Target="file:///69739F2E/Tablas%20Estad&#237;sticas%20Seleccionadas%20en%20la%20Industria%20de%20la%20Construcci&#243;n%202020%20onlin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STRUCCIÓN-CONSTRUCTION 2020"/>
      <sheetName val="INSTRUCCIONES-INSTRUCTIONS"/>
      <sheetName val="RESUMEN EJECUTIVO 2020"/>
      <sheetName val="EXECUTIVE SUMMARY 2020"/>
      <sheetName val="ÍNDICE-INDEX"/>
      <sheetName val="T-1 "/>
      <sheetName val="T-2"/>
      <sheetName val="T-3"/>
      <sheetName val="T-4"/>
      <sheetName val="T-5"/>
      <sheetName val="T-6"/>
      <sheetName val="T-7"/>
      <sheetName val="T-8"/>
      <sheetName val="T-9"/>
      <sheetName val="T-10"/>
      <sheetName val="T-11"/>
    </sheetNames>
    <sheetDataSet>
      <sheetData sheetId="0"/>
      <sheetData sheetId="1"/>
      <sheetData sheetId="2"/>
      <sheetData sheetId="3"/>
      <sheetData sheetId="4"/>
      <sheetData sheetId="5">
        <row r="2">
          <cell r="A2" t="str">
            <v>TABLA 1 - VALOR DE LA ACTIVIDAD DE LA CONSTRUCCIÓN: AÑOS FISCALES</v>
          </cell>
        </row>
        <row r="3">
          <cell r="A3" t="str">
            <v>TABLE 1 - VALUE OF CONSTRUCTION ACTIVITY: FISCAL YEARS</v>
          </cell>
        </row>
        <row r="4">
          <cell r="A4" t="str">
            <v>(En millones de dólares - In millions of dollars)</v>
          </cell>
        </row>
      </sheetData>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123A8-CE6D-40BD-AB20-26A5DCDC6965}">
  <sheetPr>
    <tabColor theme="8" tint="-0.499984740745262"/>
  </sheetPr>
  <dimension ref="H2:V14"/>
  <sheetViews>
    <sheetView zoomScale="70" zoomScaleNormal="70" workbookViewId="0">
      <selection activeCell="W8" sqref="W8"/>
    </sheetView>
  </sheetViews>
  <sheetFormatPr baseColWidth="10" defaultColWidth="7.5703125" defaultRowHeight="15" x14ac:dyDescent="0.2"/>
  <cols>
    <col min="1" max="16384" width="7.5703125" style="350"/>
  </cols>
  <sheetData>
    <row r="2" spans="8:22" x14ac:dyDescent="0.2">
      <c r="H2" s="362" t="s">
        <v>430</v>
      </c>
      <c r="I2" s="362"/>
      <c r="J2" s="362"/>
      <c r="K2" s="362"/>
      <c r="L2" s="362"/>
      <c r="M2" s="362"/>
      <c r="N2" s="362"/>
      <c r="O2" s="362"/>
      <c r="P2" s="362"/>
      <c r="Q2" s="362"/>
    </row>
    <row r="3" spans="8:22" x14ac:dyDescent="0.2">
      <c r="H3" s="362"/>
      <c r="I3" s="362"/>
      <c r="J3" s="362"/>
      <c r="K3" s="362"/>
      <c r="L3" s="362"/>
      <c r="M3" s="362"/>
      <c r="N3" s="362"/>
      <c r="O3" s="362"/>
      <c r="P3" s="362"/>
      <c r="Q3" s="362"/>
    </row>
    <row r="14" spans="8:22" x14ac:dyDescent="0.2">
      <c r="V14" s="351"/>
    </row>
  </sheetData>
  <mergeCells count="1">
    <mergeCell ref="H2:Q3"/>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26D45-2586-43DD-9947-42744AEC2BA0}">
  <dimension ref="A1:V77"/>
  <sheetViews>
    <sheetView zoomScale="70" zoomScaleNormal="70" workbookViewId="0"/>
  </sheetViews>
  <sheetFormatPr baseColWidth="10" defaultColWidth="7.28515625" defaultRowHeight="16" x14ac:dyDescent="0.2"/>
  <cols>
    <col min="1" max="1" width="30.5703125" style="260" customWidth="1"/>
    <col min="2" max="2" width="9.140625" style="260" bestFit="1" customWidth="1"/>
    <col min="3" max="3" width="11.42578125" style="260" customWidth="1"/>
    <col min="4" max="4" width="3.5703125" style="260" customWidth="1"/>
    <col min="5" max="5" width="7.42578125" style="260" bestFit="1" customWidth="1"/>
    <col min="6" max="6" width="10.85546875" style="260" customWidth="1"/>
    <col min="7" max="7" width="3.5703125" style="260" customWidth="1"/>
    <col min="8" max="8" width="7.42578125" style="260" bestFit="1" customWidth="1"/>
    <col min="9" max="9" width="10.5703125" style="260" customWidth="1"/>
    <col min="10" max="10" width="3.5703125" style="260" customWidth="1"/>
    <col min="11" max="11" width="7.42578125" style="260" bestFit="1" customWidth="1"/>
    <col min="12" max="12" width="11.85546875" style="260" bestFit="1" customWidth="1"/>
    <col min="13" max="13" width="3.5703125" style="260" customWidth="1"/>
    <col min="14" max="14" width="7.42578125" style="260" bestFit="1" customWidth="1"/>
    <col min="15" max="15" width="11.85546875" style="260" bestFit="1" customWidth="1"/>
    <col min="16" max="16" width="3.5703125" style="260" customWidth="1"/>
    <col min="17" max="17" width="7.42578125" style="260" bestFit="1" customWidth="1"/>
    <col min="18" max="18" width="11.85546875" style="260" bestFit="1" customWidth="1"/>
    <col min="19" max="19" width="9.140625" style="260" bestFit="1" customWidth="1"/>
    <col min="20" max="20" width="11.85546875" style="260" bestFit="1" customWidth="1"/>
    <col min="21" max="21" width="3.5703125" style="260" customWidth="1"/>
    <col min="22" max="22" width="30.5703125" style="260" customWidth="1"/>
    <col min="23" max="16384" width="7.28515625" style="260"/>
  </cols>
  <sheetData>
    <row r="1" spans="1:22" ht="21" x14ac:dyDescent="0.2">
      <c r="A1" s="320" t="s">
        <v>362</v>
      </c>
      <c r="B1" s="259"/>
      <c r="C1" s="259"/>
      <c r="D1" s="259"/>
      <c r="E1" s="259"/>
      <c r="F1" s="259"/>
      <c r="G1" s="259"/>
      <c r="H1" s="259"/>
      <c r="I1" s="259"/>
      <c r="J1" s="259"/>
      <c r="K1" s="259"/>
      <c r="L1" s="259"/>
      <c r="M1" s="259"/>
      <c r="N1" s="259"/>
      <c r="O1" s="259"/>
      <c r="P1" s="259"/>
      <c r="Q1" s="259"/>
      <c r="R1" s="259"/>
      <c r="S1" s="259"/>
      <c r="T1" s="259"/>
      <c r="U1" s="259"/>
      <c r="V1" s="259"/>
    </row>
    <row r="2" spans="1:22" ht="21" x14ac:dyDescent="0.2">
      <c r="A2" s="321" t="s">
        <v>363</v>
      </c>
      <c r="B2" s="262"/>
      <c r="C2" s="262"/>
      <c r="D2" s="262"/>
      <c r="E2" s="262"/>
      <c r="F2" s="262"/>
      <c r="G2" s="262"/>
      <c r="H2" s="262"/>
      <c r="I2" s="262"/>
      <c r="J2" s="262"/>
      <c r="K2" s="262"/>
      <c r="L2" s="262"/>
      <c r="M2" s="262"/>
      <c r="N2" s="262"/>
      <c r="O2" s="262"/>
      <c r="P2" s="262"/>
      <c r="Q2" s="262"/>
      <c r="R2" s="262"/>
      <c r="S2" s="262"/>
      <c r="T2" s="262"/>
      <c r="U2" s="262"/>
      <c r="V2" s="344" t="s">
        <v>429</v>
      </c>
    </row>
    <row r="3" spans="1:22" x14ac:dyDescent="0.2">
      <c r="A3" s="261" t="s">
        <v>364</v>
      </c>
      <c r="B3" s="263"/>
      <c r="C3" s="263"/>
      <c r="D3" s="263"/>
      <c r="E3" s="263"/>
      <c r="F3" s="263"/>
      <c r="G3" s="263"/>
      <c r="H3" s="263"/>
      <c r="I3" s="263"/>
      <c r="J3" s="263"/>
      <c r="K3" s="263"/>
      <c r="L3" s="263"/>
      <c r="M3" s="263"/>
      <c r="N3" s="263"/>
      <c r="O3" s="263"/>
      <c r="P3" s="263"/>
      <c r="Q3" s="263"/>
      <c r="R3" s="263"/>
      <c r="S3" s="263"/>
      <c r="T3" s="263"/>
      <c r="U3" s="263"/>
      <c r="V3" s="263"/>
    </row>
    <row r="4" spans="1:22" x14ac:dyDescent="0.2">
      <c r="A4" s="264"/>
      <c r="B4" s="265"/>
      <c r="C4" s="265"/>
      <c r="D4" s="265"/>
      <c r="E4" s="265"/>
      <c r="F4" s="265"/>
      <c r="G4" s="265"/>
      <c r="H4" s="265"/>
      <c r="I4" s="265"/>
      <c r="J4" s="265"/>
      <c r="K4" s="265"/>
      <c r="L4" s="265"/>
      <c r="M4" s="265"/>
      <c r="N4" s="265"/>
      <c r="O4" s="265"/>
      <c r="P4" s="265"/>
      <c r="Q4" s="265"/>
      <c r="R4" s="265"/>
      <c r="S4" s="265"/>
      <c r="T4" s="265"/>
      <c r="U4" s="265"/>
      <c r="V4" s="265"/>
    </row>
    <row r="5" spans="1:22" x14ac:dyDescent="0.2">
      <c r="A5" s="264"/>
      <c r="B5" s="368" t="s">
        <v>365</v>
      </c>
      <c r="C5" s="368"/>
      <c r="D5" s="267"/>
      <c r="E5" s="368" t="s">
        <v>366</v>
      </c>
      <c r="F5" s="368"/>
      <c r="G5" s="266"/>
      <c r="H5" s="368" t="s">
        <v>367</v>
      </c>
      <c r="I5" s="368"/>
      <c r="J5" s="267"/>
      <c r="K5" s="368" t="s">
        <v>368</v>
      </c>
      <c r="L5" s="368"/>
      <c r="M5" s="267"/>
      <c r="N5" s="368" t="s">
        <v>369</v>
      </c>
      <c r="O5" s="368"/>
      <c r="P5" s="267"/>
      <c r="Q5" s="368" t="s">
        <v>370</v>
      </c>
      <c r="R5" s="368"/>
      <c r="S5" s="368" t="s">
        <v>249</v>
      </c>
      <c r="T5" s="368"/>
      <c r="U5" s="267"/>
      <c r="V5" s="268"/>
    </row>
    <row r="6" spans="1:22" x14ac:dyDescent="0.2">
      <c r="A6" s="269" t="s">
        <v>412</v>
      </c>
      <c r="B6" s="269" t="s">
        <v>371</v>
      </c>
      <c r="C6" s="269" t="s">
        <v>372</v>
      </c>
      <c r="D6" s="265"/>
      <c r="E6" s="269" t="s">
        <v>371</v>
      </c>
      <c r="F6" s="269" t="s">
        <v>372</v>
      </c>
      <c r="G6" s="269"/>
      <c r="H6" s="269" t="s">
        <v>371</v>
      </c>
      <c r="I6" s="269" t="s">
        <v>372</v>
      </c>
      <c r="J6" s="265"/>
      <c r="K6" s="269" t="s">
        <v>371</v>
      </c>
      <c r="L6" s="269" t="s">
        <v>372</v>
      </c>
      <c r="M6" s="265"/>
      <c r="N6" s="269" t="s">
        <v>371</v>
      </c>
      <c r="O6" s="269" t="s">
        <v>372</v>
      </c>
      <c r="P6" s="269"/>
      <c r="Q6" s="269" t="s">
        <v>371</v>
      </c>
      <c r="R6" s="269" t="s">
        <v>372</v>
      </c>
      <c r="S6" s="269" t="s">
        <v>371</v>
      </c>
      <c r="T6" s="269" t="s">
        <v>372</v>
      </c>
      <c r="U6" s="269"/>
      <c r="V6" s="269" t="s">
        <v>412</v>
      </c>
    </row>
    <row r="7" spans="1:22" x14ac:dyDescent="0.2">
      <c r="A7" s="264"/>
      <c r="B7" s="269" t="s">
        <v>373</v>
      </c>
      <c r="C7" s="269" t="s">
        <v>374</v>
      </c>
      <c r="D7" s="265"/>
      <c r="E7" s="269" t="s">
        <v>373</v>
      </c>
      <c r="F7" s="269" t="s">
        <v>374</v>
      </c>
      <c r="G7" s="269"/>
      <c r="H7" s="269" t="s">
        <v>373</v>
      </c>
      <c r="I7" s="269" t="s">
        <v>374</v>
      </c>
      <c r="J7" s="265"/>
      <c r="K7" s="269" t="s">
        <v>373</v>
      </c>
      <c r="L7" s="269" t="s">
        <v>374</v>
      </c>
      <c r="M7" s="265"/>
      <c r="N7" s="269" t="s">
        <v>373</v>
      </c>
      <c r="O7" s="269" t="s">
        <v>374</v>
      </c>
      <c r="P7" s="269"/>
      <c r="Q7" s="269" t="s">
        <v>373</v>
      </c>
      <c r="R7" s="269" t="s">
        <v>374</v>
      </c>
      <c r="S7" s="269" t="s">
        <v>373</v>
      </c>
      <c r="T7" s="269" t="s">
        <v>374</v>
      </c>
      <c r="U7" s="269"/>
      <c r="V7" s="264"/>
    </row>
    <row r="8" spans="1:22" x14ac:dyDescent="0.2">
      <c r="A8" s="264"/>
      <c r="B8" s="265"/>
      <c r="C8" s="265"/>
      <c r="D8" s="265"/>
      <c r="E8" s="265"/>
      <c r="F8" s="265"/>
      <c r="G8" s="265"/>
      <c r="H8" s="265"/>
      <c r="I8" s="265"/>
      <c r="J8" s="265"/>
      <c r="K8" s="265"/>
      <c r="L8" s="265"/>
      <c r="M8" s="265"/>
      <c r="N8" s="265"/>
      <c r="O8" s="265"/>
      <c r="P8" s="265"/>
      <c r="Q8" s="265"/>
      <c r="R8" s="265"/>
      <c r="S8" s="265"/>
      <c r="T8" s="265"/>
      <c r="U8" s="265"/>
      <c r="V8" s="264"/>
    </row>
    <row r="9" spans="1:22" x14ac:dyDescent="0.2">
      <c r="A9" s="270"/>
      <c r="B9" s="271"/>
      <c r="C9" s="271"/>
      <c r="D9" s="271"/>
      <c r="E9" s="271"/>
      <c r="F9" s="271"/>
      <c r="G9" s="271"/>
      <c r="H9" s="271"/>
      <c r="I9" s="271"/>
      <c r="J9" s="271"/>
      <c r="K9" s="271"/>
      <c r="L9" s="271"/>
      <c r="M9" s="271"/>
      <c r="N9" s="271"/>
      <c r="O9" s="271"/>
      <c r="P9" s="271"/>
      <c r="Q9" s="271"/>
      <c r="R9" s="271"/>
      <c r="S9" s="271"/>
      <c r="T9" s="271"/>
      <c r="U9" s="271"/>
      <c r="V9" s="272"/>
    </row>
    <row r="10" spans="1:22" x14ac:dyDescent="0.2">
      <c r="A10" s="261" t="s">
        <v>375</v>
      </c>
      <c r="B10" s="283">
        <f>SUM(B12:B21)</f>
        <v>1885</v>
      </c>
      <c r="C10" s="283">
        <f t="shared" ref="C10" si="0">SUM(C12:C21)</f>
        <v>405622.90575199999</v>
      </c>
      <c r="D10" s="284"/>
      <c r="E10" s="283">
        <f>SUM(E12:E21)</f>
        <v>1850</v>
      </c>
      <c r="F10" s="283">
        <f t="shared" ref="F10" si="1">SUM(F12:F21)</f>
        <v>535196.02624000015</v>
      </c>
      <c r="G10" s="283"/>
      <c r="H10" s="283">
        <f>SUM(H12:H21)</f>
        <v>1549</v>
      </c>
      <c r="I10" s="283">
        <f t="shared" ref="I10" si="2">SUM(I12:I21)</f>
        <v>315232.28699999995</v>
      </c>
      <c r="J10" s="284"/>
      <c r="K10" s="283">
        <f>SUM(K12:K21)</f>
        <v>3436</v>
      </c>
      <c r="L10" s="283">
        <f t="shared" ref="L10" si="3">SUM(L12:L21)</f>
        <v>777094.24299999955</v>
      </c>
      <c r="M10" s="284"/>
      <c r="N10" s="283">
        <f>SUM(N12:N21)</f>
        <v>2872</v>
      </c>
      <c r="O10" s="283">
        <f t="shared" ref="O10" si="4">SUM(O12:O21)</f>
        <v>632907.78999999992</v>
      </c>
      <c r="P10" s="283"/>
      <c r="Q10" s="283">
        <f>SUM(Q12:Q21)</f>
        <v>3984.0000000000055</v>
      </c>
      <c r="R10" s="283">
        <f t="shared" ref="R10" si="5">SUM(R12:R21)</f>
        <v>1077813.1759199991</v>
      </c>
      <c r="S10" s="283">
        <f>SUM(S12:S21)</f>
        <v>4586.9999999999945</v>
      </c>
      <c r="T10" s="283">
        <f t="shared" ref="T10" si="6">SUM(T12:T21)</f>
        <v>1241284.3631600002</v>
      </c>
      <c r="U10" s="283"/>
      <c r="V10" s="285" t="s">
        <v>376</v>
      </c>
    </row>
    <row r="11" spans="1:22" x14ac:dyDescent="0.2">
      <c r="A11" s="270"/>
      <c r="B11" s="274"/>
      <c r="C11" s="274"/>
      <c r="D11" s="274"/>
      <c r="E11" s="274"/>
      <c r="F11" s="274"/>
      <c r="G11" s="274"/>
      <c r="H11" s="273"/>
      <c r="I11" s="273"/>
      <c r="J11" s="273"/>
      <c r="K11" s="273"/>
      <c r="L11" s="273"/>
      <c r="M11" s="273"/>
      <c r="N11" s="273"/>
      <c r="O11" s="273"/>
      <c r="P11" s="273"/>
      <c r="Q11" s="273"/>
      <c r="R11" s="273"/>
      <c r="S11" s="273"/>
      <c r="T11" s="273"/>
      <c r="U11" s="273"/>
      <c r="V11" s="272"/>
    </row>
    <row r="12" spans="1:22" x14ac:dyDescent="0.2">
      <c r="A12" s="270" t="s">
        <v>377</v>
      </c>
      <c r="B12" s="274">
        <v>1190</v>
      </c>
      <c r="C12" s="274">
        <v>151721.26894199994</v>
      </c>
      <c r="D12" s="274"/>
      <c r="E12" s="274">
        <v>1170</v>
      </c>
      <c r="F12" s="274">
        <v>140451.39440000008</v>
      </c>
      <c r="G12" s="274"/>
      <c r="H12" s="274">
        <v>1024</v>
      </c>
      <c r="I12" s="274">
        <v>137996.22299999997</v>
      </c>
      <c r="J12" s="274"/>
      <c r="K12" s="274">
        <v>2185</v>
      </c>
      <c r="L12" s="273">
        <v>144395.06699999966</v>
      </c>
      <c r="M12" s="274"/>
      <c r="N12" s="274">
        <v>1521</v>
      </c>
      <c r="O12" s="273">
        <v>166039.9</v>
      </c>
      <c r="P12" s="273"/>
      <c r="Q12" s="274">
        <v>2615.0000000000059</v>
      </c>
      <c r="R12" s="273">
        <v>302897.75220999907</v>
      </c>
      <c r="S12" s="274">
        <v>3108.999999999995</v>
      </c>
      <c r="T12" s="273">
        <v>432173.09165999986</v>
      </c>
      <c r="U12" s="273"/>
      <c r="V12" s="272" t="s">
        <v>378</v>
      </c>
    </row>
    <row r="13" spans="1:22" x14ac:dyDescent="0.2">
      <c r="A13" s="270" t="s">
        <v>379</v>
      </c>
      <c r="B13" s="274">
        <v>0</v>
      </c>
      <c r="C13" s="274">
        <v>0</v>
      </c>
      <c r="D13" s="274"/>
      <c r="E13" s="274">
        <v>0</v>
      </c>
      <c r="F13" s="274">
        <v>0</v>
      </c>
      <c r="G13" s="274"/>
      <c r="H13" s="274">
        <v>0</v>
      </c>
      <c r="I13" s="274">
        <v>0</v>
      </c>
      <c r="J13" s="274"/>
      <c r="K13" s="274">
        <v>10</v>
      </c>
      <c r="L13" s="273">
        <v>278.56900000000002</v>
      </c>
      <c r="M13" s="274"/>
      <c r="N13" s="274">
        <v>0</v>
      </c>
      <c r="O13" s="273">
        <v>0</v>
      </c>
      <c r="P13" s="273"/>
      <c r="Q13" s="274">
        <v>0</v>
      </c>
      <c r="R13" s="273">
        <v>0</v>
      </c>
      <c r="S13" s="274">
        <v>11</v>
      </c>
      <c r="T13" s="273">
        <v>653.83749999999998</v>
      </c>
      <c r="U13" s="273"/>
      <c r="V13" s="272" t="s">
        <v>380</v>
      </c>
    </row>
    <row r="14" spans="1:22" x14ac:dyDescent="0.2">
      <c r="A14" s="270" t="s">
        <v>381</v>
      </c>
      <c r="B14" s="274">
        <v>151</v>
      </c>
      <c r="C14" s="274">
        <v>150354.35916000005</v>
      </c>
      <c r="D14" s="274"/>
      <c r="E14" s="274">
        <v>143</v>
      </c>
      <c r="F14" s="274">
        <v>270265.32900000003</v>
      </c>
      <c r="G14" s="274"/>
      <c r="H14" s="274">
        <v>98</v>
      </c>
      <c r="I14" s="274">
        <v>84232.161000000007</v>
      </c>
      <c r="J14" s="274"/>
      <c r="K14" s="274">
        <v>251</v>
      </c>
      <c r="L14" s="273">
        <v>352813.55900000001</v>
      </c>
      <c r="M14" s="274"/>
      <c r="N14" s="274">
        <v>165</v>
      </c>
      <c r="O14" s="273">
        <v>136612.85200000001</v>
      </c>
      <c r="P14" s="273"/>
      <c r="Q14" s="274">
        <v>176</v>
      </c>
      <c r="R14" s="273">
        <v>222164.78200000001</v>
      </c>
      <c r="S14" s="274">
        <v>179</v>
      </c>
      <c r="T14" s="273">
        <v>288945.14606000006</v>
      </c>
      <c r="U14" s="273"/>
      <c r="V14" s="272" t="s">
        <v>381</v>
      </c>
    </row>
    <row r="15" spans="1:22" x14ac:dyDescent="0.2">
      <c r="A15" s="270" t="s">
        <v>382</v>
      </c>
      <c r="B15" s="274">
        <v>406</v>
      </c>
      <c r="C15" s="274">
        <v>62172.802150000003</v>
      </c>
      <c r="D15" s="274"/>
      <c r="E15" s="274">
        <v>373</v>
      </c>
      <c r="F15" s="274">
        <v>50893.314999999995</v>
      </c>
      <c r="G15" s="274"/>
      <c r="H15" s="274">
        <v>363</v>
      </c>
      <c r="I15" s="274">
        <v>60160.150000000009</v>
      </c>
      <c r="J15" s="274"/>
      <c r="K15" s="274">
        <v>762</v>
      </c>
      <c r="L15" s="273">
        <v>206040.01599999992</v>
      </c>
      <c r="M15" s="274"/>
      <c r="N15" s="274">
        <v>959</v>
      </c>
      <c r="O15" s="273">
        <v>212217.38200000001</v>
      </c>
      <c r="P15" s="273"/>
      <c r="Q15" s="274">
        <v>876.99999999999977</v>
      </c>
      <c r="R15" s="273">
        <v>338769.20733000012</v>
      </c>
      <c r="S15" s="274">
        <v>901</v>
      </c>
      <c r="T15" s="273">
        <v>280828.46600000007</v>
      </c>
      <c r="U15" s="273"/>
      <c r="V15" s="272" t="s">
        <v>383</v>
      </c>
    </row>
    <row r="16" spans="1:22" x14ac:dyDescent="0.2">
      <c r="A16" s="270" t="s">
        <v>384</v>
      </c>
      <c r="B16" s="274">
        <v>8</v>
      </c>
      <c r="C16" s="274">
        <v>1540.0730000000001</v>
      </c>
      <c r="D16" s="274"/>
      <c r="E16" s="274">
        <v>19</v>
      </c>
      <c r="F16" s="274">
        <v>8654.4528399999999</v>
      </c>
      <c r="G16" s="274"/>
      <c r="H16" s="274">
        <v>15</v>
      </c>
      <c r="I16" s="274">
        <v>9861.1809999999987</v>
      </c>
      <c r="J16" s="274"/>
      <c r="K16" s="274">
        <v>13</v>
      </c>
      <c r="L16" s="273">
        <v>6801.7139999999999</v>
      </c>
      <c r="M16" s="274"/>
      <c r="N16" s="274">
        <v>8</v>
      </c>
      <c r="O16" s="273">
        <v>540.029</v>
      </c>
      <c r="P16" s="273"/>
      <c r="Q16" s="274">
        <v>20</v>
      </c>
      <c r="R16" s="273">
        <v>1981.9269300000001</v>
      </c>
      <c r="S16" s="274">
        <v>27</v>
      </c>
      <c r="T16" s="273">
        <v>5437.1856200000002</v>
      </c>
      <c r="U16" s="273"/>
      <c r="V16" s="272" t="s">
        <v>385</v>
      </c>
    </row>
    <row r="17" spans="1:22" x14ac:dyDescent="0.2">
      <c r="A17" s="270" t="s">
        <v>386</v>
      </c>
      <c r="B17" s="274">
        <v>25</v>
      </c>
      <c r="C17" s="274">
        <v>5157.9509999999991</v>
      </c>
      <c r="D17" s="274"/>
      <c r="E17" s="274">
        <v>17</v>
      </c>
      <c r="F17" s="274">
        <v>5510.2550000000001</v>
      </c>
      <c r="G17" s="274"/>
      <c r="H17" s="274">
        <v>9</v>
      </c>
      <c r="I17" s="274">
        <v>2404.5119999999997</v>
      </c>
      <c r="J17" s="274"/>
      <c r="K17" s="274">
        <v>36</v>
      </c>
      <c r="L17" s="273">
        <v>5640.7569999999996</v>
      </c>
      <c r="M17" s="274"/>
      <c r="N17" s="274">
        <v>40</v>
      </c>
      <c r="O17" s="273">
        <v>11546.52</v>
      </c>
      <c r="P17" s="273"/>
      <c r="Q17" s="274">
        <v>42</v>
      </c>
      <c r="R17" s="273">
        <v>54740.443590000003</v>
      </c>
      <c r="S17" s="274">
        <v>60</v>
      </c>
      <c r="T17" s="273">
        <v>40578.736199999999</v>
      </c>
      <c r="U17" s="273"/>
      <c r="V17" s="272" t="s">
        <v>387</v>
      </c>
    </row>
    <row r="18" spans="1:22" x14ac:dyDescent="0.2">
      <c r="A18" s="270" t="s">
        <v>388</v>
      </c>
      <c r="B18" s="274">
        <v>38</v>
      </c>
      <c r="C18" s="274">
        <v>3464.8425000000007</v>
      </c>
      <c r="D18" s="274"/>
      <c r="E18" s="274">
        <v>37</v>
      </c>
      <c r="F18" s="274">
        <v>14024.358000000002</v>
      </c>
      <c r="G18" s="274"/>
      <c r="H18" s="274">
        <v>15</v>
      </c>
      <c r="I18" s="274">
        <v>1338.559</v>
      </c>
      <c r="J18" s="274"/>
      <c r="K18" s="274">
        <v>55</v>
      </c>
      <c r="L18" s="273">
        <v>5055.3940000000002</v>
      </c>
      <c r="M18" s="274"/>
      <c r="N18" s="274">
        <v>38</v>
      </c>
      <c r="O18" s="273">
        <v>20260.292000000001</v>
      </c>
      <c r="P18" s="273"/>
      <c r="Q18" s="274">
        <v>30</v>
      </c>
      <c r="R18" s="273">
        <v>5384.9466199999997</v>
      </c>
      <c r="S18" s="274">
        <v>45</v>
      </c>
      <c r="T18" s="273">
        <v>8902.7671000000009</v>
      </c>
      <c r="U18" s="273"/>
      <c r="V18" s="272" t="s">
        <v>389</v>
      </c>
    </row>
    <row r="19" spans="1:22" x14ac:dyDescent="0.2">
      <c r="A19" s="270" t="s">
        <v>390</v>
      </c>
      <c r="B19" s="274">
        <v>50</v>
      </c>
      <c r="C19" s="274">
        <v>25544.636000000002</v>
      </c>
      <c r="D19" s="274"/>
      <c r="E19" s="274">
        <v>76</v>
      </c>
      <c r="F19" s="274">
        <v>43344.350999999995</v>
      </c>
      <c r="G19" s="274"/>
      <c r="H19" s="274">
        <v>17</v>
      </c>
      <c r="I19" s="274">
        <v>7278.1210000000001</v>
      </c>
      <c r="J19" s="274"/>
      <c r="K19" s="274">
        <v>106</v>
      </c>
      <c r="L19" s="273">
        <v>54191.48</v>
      </c>
      <c r="M19" s="274"/>
      <c r="N19" s="274">
        <v>117</v>
      </c>
      <c r="O19" s="273">
        <v>71642.392000000007</v>
      </c>
      <c r="P19" s="273"/>
      <c r="Q19" s="274">
        <v>192</v>
      </c>
      <c r="R19" s="273">
        <v>74275.419719999991</v>
      </c>
      <c r="S19" s="274">
        <v>217</v>
      </c>
      <c r="T19" s="273">
        <v>128331.99771000001</v>
      </c>
      <c r="U19" s="273"/>
      <c r="V19" s="272" t="s">
        <v>391</v>
      </c>
    </row>
    <row r="20" spans="1:22" x14ac:dyDescent="0.2">
      <c r="A20" s="270" t="s">
        <v>392</v>
      </c>
      <c r="B20" s="274">
        <v>10</v>
      </c>
      <c r="C20" s="274">
        <v>4965.3499999999995</v>
      </c>
      <c r="D20" s="274"/>
      <c r="E20" s="274">
        <v>8</v>
      </c>
      <c r="F20" s="274">
        <v>717.86500000000001</v>
      </c>
      <c r="G20" s="274"/>
      <c r="H20" s="274">
        <v>1</v>
      </c>
      <c r="I20" s="274">
        <v>365.5</v>
      </c>
      <c r="J20" s="274"/>
      <c r="K20" s="274">
        <v>11</v>
      </c>
      <c r="L20" s="273">
        <v>1516.0119999999999</v>
      </c>
      <c r="M20" s="274"/>
      <c r="N20" s="274">
        <v>6</v>
      </c>
      <c r="O20" s="273">
        <v>8560.8259999999991</v>
      </c>
      <c r="P20" s="273"/>
      <c r="Q20" s="274">
        <v>9</v>
      </c>
      <c r="R20" s="273">
        <v>4859.9816999999994</v>
      </c>
      <c r="S20" s="274">
        <v>4</v>
      </c>
      <c r="T20" s="273">
        <v>3468.1</v>
      </c>
      <c r="U20" s="273"/>
      <c r="V20" s="272" t="s">
        <v>393</v>
      </c>
    </row>
    <row r="21" spans="1:22" x14ac:dyDescent="0.2">
      <c r="A21" s="270" t="s">
        <v>394</v>
      </c>
      <c r="B21" s="274">
        <v>7</v>
      </c>
      <c r="C21" s="274">
        <v>701.62300000000005</v>
      </c>
      <c r="D21" s="274"/>
      <c r="E21" s="274">
        <v>7</v>
      </c>
      <c r="F21" s="274">
        <v>1334.7059999999999</v>
      </c>
      <c r="G21" s="274"/>
      <c r="H21" s="274">
        <v>7</v>
      </c>
      <c r="I21" s="274">
        <v>11595.879999999997</v>
      </c>
      <c r="J21" s="274"/>
      <c r="K21" s="274">
        <v>7</v>
      </c>
      <c r="L21" s="273">
        <v>361.67500000000001</v>
      </c>
      <c r="M21" s="274"/>
      <c r="N21" s="274">
        <v>18</v>
      </c>
      <c r="O21" s="273">
        <v>5487.5969999999998</v>
      </c>
      <c r="P21" s="273"/>
      <c r="Q21" s="274">
        <v>23</v>
      </c>
      <c r="R21" s="273">
        <v>72738.715819999998</v>
      </c>
      <c r="S21" s="274">
        <v>34</v>
      </c>
      <c r="T21" s="273">
        <v>51965.035309999992</v>
      </c>
      <c r="U21" s="273"/>
      <c r="V21" s="272" t="s">
        <v>186</v>
      </c>
    </row>
    <row r="22" spans="1:22" x14ac:dyDescent="0.2">
      <c r="A22" s="270"/>
      <c r="B22" s="274"/>
      <c r="C22" s="274"/>
      <c r="D22" s="274"/>
      <c r="E22" s="274"/>
      <c r="F22" s="274"/>
      <c r="G22" s="274"/>
      <c r="H22" s="273"/>
      <c r="I22" s="273"/>
      <c r="J22" s="273"/>
      <c r="K22" s="273"/>
      <c r="L22" s="273"/>
      <c r="M22" s="273"/>
      <c r="N22" s="273"/>
      <c r="O22" s="273"/>
      <c r="P22" s="273"/>
      <c r="Q22" s="273"/>
      <c r="R22" s="273"/>
      <c r="S22" s="273"/>
      <c r="T22" s="273"/>
      <c r="U22" s="273"/>
      <c r="V22" s="272"/>
    </row>
    <row r="23" spans="1:22" x14ac:dyDescent="0.2">
      <c r="A23" s="261" t="s">
        <v>395</v>
      </c>
      <c r="B23" s="283">
        <f>SUM(B25:B34)</f>
        <v>216</v>
      </c>
      <c r="C23" s="283">
        <f t="shared" ref="C23" si="7">SUM(C25:C34)</f>
        <v>102833.25427</v>
      </c>
      <c r="D23" s="284"/>
      <c r="E23" s="283">
        <f>SUM(E25:E34)</f>
        <v>188</v>
      </c>
      <c r="F23" s="283">
        <f t="shared" ref="F23" si="8">SUM(F25:F34)</f>
        <v>81990.460829999996</v>
      </c>
      <c r="G23" s="283"/>
      <c r="H23" s="283">
        <f>SUM(H25:H34)</f>
        <v>64</v>
      </c>
      <c r="I23" s="283">
        <f t="shared" ref="I23" si="9">SUM(I25:I34)</f>
        <v>15968.337</v>
      </c>
      <c r="J23" s="284"/>
      <c r="K23" s="283">
        <f>SUM(K25:K34)</f>
        <v>177</v>
      </c>
      <c r="L23" s="283">
        <f t="shared" ref="L23" si="10">SUM(L25:L34)</f>
        <v>69940.02900000001</v>
      </c>
      <c r="M23" s="284"/>
      <c r="N23" s="283">
        <f>SUM(N25:N34)</f>
        <v>216</v>
      </c>
      <c r="O23" s="283">
        <f t="shared" ref="O23" si="11">SUM(O25:O34)</f>
        <v>118527.588</v>
      </c>
      <c r="P23" s="283"/>
      <c r="Q23" s="283">
        <f>SUM(Q25:Q34)</f>
        <v>1079</v>
      </c>
      <c r="R23" s="283">
        <f t="shared" ref="R23" si="12">SUM(R25:R34)</f>
        <v>273703.93469999993</v>
      </c>
      <c r="S23" s="283">
        <f>SUM(S25:S34)</f>
        <v>1657</v>
      </c>
      <c r="T23" s="283">
        <f t="shared" ref="T23" si="13">SUM(T25:T34)</f>
        <v>375155.36179999961</v>
      </c>
      <c r="U23" s="283"/>
      <c r="V23" s="285" t="s">
        <v>396</v>
      </c>
    </row>
    <row r="24" spans="1:22" x14ac:dyDescent="0.2">
      <c r="A24" s="270"/>
      <c r="B24" s="274"/>
      <c r="C24" s="274"/>
      <c r="D24" s="274"/>
      <c r="E24" s="274"/>
      <c r="F24" s="274"/>
      <c r="G24" s="274"/>
      <c r="H24" s="273"/>
      <c r="I24" s="273"/>
      <c r="J24" s="273"/>
      <c r="K24" s="273"/>
      <c r="L24" s="273"/>
      <c r="M24" s="273"/>
      <c r="N24" s="273"/>
      <c r="O24" s="273"/>
      <c r="P24" s="273"/>
      <c r="Q24" s="273"/>
      <c r="R24" s="273"/>
      <c r="S24" s="273"/>
      <c r="T24" s="273"/>
      <c r="U24" s="273"/>
      <c r="V24" s="272"/>
    </row>
    <row r="25" spans="1:22" x14ac:dyDescent="0.2">
      <c r="A25" s="270" t="s">
        <v>377</v>
      </c>
      <c r="B25" s="274">
        <v>16</v>
      </c>
      <c r="C25" s="274">
        <v>3804.2360000000003</v>
      </c>
      <c r="D25" s="274"/>
      <c r="E25" s="274">
        <v>45</v>
      </c>
      <c r="F25" s="274">
        <v>33229.376819999998</v>
      </c>
      <c r="G25" s="274"/>
      <c r="H25" s="274">
        <v>12</v>
      </c>
      <c r="I25" s="274">
        <v>2207.7879999999996</v>
      </c>
      <c r="J25" s="274"/>
      <c r="K25" s="274">
        <v>42</v>
      </c>
      <c r="L25" s="273">
        <v>8159.8109999999988</v>
      </c>
      <c r="M25" s="274"/>
      <c r="N25" s="274">
        <v>48</v>
      </c>
      <c r="O25" s="273">
        <v>57117.078000000001</v>
      </c>
      <c r="P25" s="273"/>
      <c r="Q25" s="274">
        <v>766</v>
      </c>
      <c r="R25" s="273">
        <v>160110.06737999996</v>
      </c>
      <c r="S25" s="274">
        <v>1466</v>
      </c>
      <c r="T25" s="273">
        <v>239540.21733999968</v>
      </c>
      <c r="U25" s="273"/>
      <c r="V25" s="272" t="s">
        <v>378</v>
      </c>
    </row>
    <row r="26" spans="1:22" x14ac:dyDescent="0.2">
      <c r="A26" s="270" t="s">
        <v>379</v>
      </c>
      <c r="B26" s="274">
        <v>0</v>
      </c>
      <c r="C26" s="274">
        <v>0</v>
      </c>
      <c r="D26" s="274"/>
      <c r="E26" s="274">
        <v>0</v>
      </c>
      <c r="F26" s="274">
        <v>0</v>
      </c>
      <c r="G26" s="274"/>
      <c r="H26" s="274">
        <v>0</v>
      </c>
      <c r="I26" s="274">
        <v>0</v>
      </c>
      <c r="J26" s="274"/>
      <c r="K26" s="274">
        <v>0</v>
      </c>
      <c r="L26" s="273">
        <v>0</v>
      </c>
      <c r="M26" s="274"/>
      <c r="N26" s="274">
        <v>0</v>
      </c>
      <c r="O26" s="273">
        <v>0</v>
      </c>
      <c r="P26" s="273"/>
      <c r="Q26" s="274">
        <v>0</v>
      </c>
      <c r="R26" s="273">
        <v>0</v>
      </c>
      <c r="S26" s="274">
        <v>0</v>
      </c>
      <c r="T26" s="273">
        <v>0</v>
      </c>
      <c r="U26" s="273"/>
      <c r="V26" s="272" t="s">
        <v>380</v>
      </c>
    </row>
    <row r="27" spans="1:22" x14ac:dyDescent="0.2">
      <c r="A27" s="270" t="s">
        <v>381</v>
      </c>
      <c r="B27" s="274">
        <v>4</v>
      </c>
      <c r="C27" s="274">
        <v>5614.357</v>
      </c>
      <c r="D27" s="274"/>
      <c r="E27" s="274">
        <v>2</v>
      </c>
      <c r="F27" s="274">
        <v>2823</v>
      </c>
      <c r="G27" s="274"/>
      <c r="H27" s="274">
        <v>1</v>
      </c>
      <c r="I27" s="274">
        <v>48</v>
      </c>
      <c r="J27" s="274"/>
      <c r="K27" s="274">
        <v>1</v>
      </c>
      <c r="L27" s="273">
        <v>142.6</v>
      </c>
      <c r="M27" s="274"/>
      <c r="N27" s="274">
        <v>0</v>
      </c>
      <c r="O27" s="273">
        <v>0</v>
      </c>
      <c r="P27" s="273"/>
      <c r="Q27" s="274">
        <v>1</v>
      </c>
      <c r="R27" s="273">
        <v>108</v>
      </c>
      <c r="S27" s="274">
        <v>0</v>
      </c>
      <c r="T27" s="273">
        <v>0</v>
      </c>
      <c r="U27" s="273"/>
      <c r="V27" s="272" t="s">
        <v>381</v>
      </c>
    </row>
    <row r="28" spans="1:22" x14ac:dyDescent="0.2">
      <c r="A28" s="270" t="s">
        <v>382</v>
      </c>
      <c r="B28" s="274">
        <v>26</v>
      </c>
      <c r="C28" s="274">
        <v>25220.627169999996</v>
      </c>
      <c r="D28" s="274"/>
      <c r="E28" s="274">
        <v>23</v>
      </c>
      <c r="F28" s="274">
        <v>6214.8440000000001</v>
      </c>
      <c r="G28" s="274"/>
      <c r="H28" s="274">
        <v>10</v>
      </c>
      <c r="I28" s="274">
        <v>555.93899999999996</v>
      </c>
      <c r="J28" s="274"/>
      <c r="K28" s="274">
        <v>5</v>
      </c>
      <c r="L28" s="273">
        <v>2230.7660000000001</v>
      </c>
      <c r="M28" s="274"/>
      <c r="N28" s="274">
        <v>5</v>
      </c>
      <c r="O28" s="273">
        <v>3919.3719999999998</v>
      </c>
      <c r="P28" s="273"/>
      <c r="Q28" s="274">
        <v>6</v>
      </c>
      <c r="R28" s="273">
        <v>358.65300000000002</v>
      </c>
      <c r="S28" s="274">
        <v>2</v>
      </c>
      <c r="T28" s="273">
        <v>829.24176999999997</v>
      </c>
      <c r="U28" s="273"/>
      <c r="V28" s="272" t="s">
        <v>383</v>
      </c>
    </row>
    <row r="29" spans="1:22" x14ac:dyDescent="0.2">
      <c r="A29" s="270" t="s">
        <v>384</v>
      </c>
      <c r="B29" s="274">
        <v>1</v>
      </c>
      <c r="C29" s="274">
        <v>5.9</v>
      </c>
      <c r="D29" s="274"/>
      <c r="E29" s="274">
        <v>0</v>
      </c>
      <c r="F29" s="274">
        <v>0</v>
      </c>
      <c r="G29" s="274"/>
      <c r="H29" s="274">
        <v>0</v>
      </c>
      <c r="I29" s="274">
        <v>0</v>
      </c>
      <c r="J29" s="274"/>
      <c r="K29" s="274">
        <v>0</v>
      </c>
      <c r="L29" s="273">
        <v>0</v>
      </c>
      <c r="M29" s="274"/>
      <c r="N29" s="274">
        <v>0</v>
      </c>
      <c r="O29" s="273">
        <v>0</v>
      </c>
      <c r="P29" s="273"/>
      <c r="Q29" s="274">
        <v>0</v>
      </c>
      <c r="R29" s="273">
        <v>0</v>
      </c>
      <c r="S29" s="274">
        <v>0</v>
      </c>
      <c r="T29" s="273">
        <v>0</v>
      </c>
      <c r="U29" s="273"/>
      <c r="V29" s="272" t="s">
        <v>385</v>
      </c>
    </row>
    <row r="30" spans="1:22" x14ac:dyDescent="0.2">
      <c r="A30" s="270" t="s">
        <v>386</v>
      </c>
      <c r="B30" s="274">
        <v>29</v>
      </c>
      <c r="C30" s="274">
        <v>6275.3149999999996</v>
      </c>
      <c r="D30" s="274"/>
      <c r="E30" s="274">
        <v>24</v>
      </c>
      <c r="F30" s="274">
        <v>3978.2219999999993</v>
      </c>
      <c r="G30" s="274"/>
      <c r="H30" s="274">
        <v>11</v>
      </c>
      <c r="I30" s="274">
        <v>1718.4880000000003</v>
      </c>
      <c r="J30" s="274"/>
      <c r="K30" s="274">
        <v>28</v>
      </c>
      <c r="L30" s="273">
        <v>11623.794</v>
      </c>
      <c r="M30" s="274"/>
      <c r="N30" s="274">
        <v>42</v>
      </c>
      <c r="O30" s="273">
        <v>12781.734</v>
      </c>
      <c r="P30" s="273"/>
      <c r="Q30" s="274">
        <v>138.99999999999994</v>
      </c>
      <c r="R30" s="273">
        <v>16761.523390000002</v>
      </c>
      <c r="S30" s="274">
        <v>65</v>
      </c>
      <c r="T30" s="273">
        <v>35866.299229999997</v>
      </c>
      <c r="U30" s="273"/>
      <c r="V30" s="272" t="s">
        <v>387</v>
      </c>
    </row>
    <row r="31" spans="1:22" x14ac:dyDescent="0.2">
      <c r="A31" s="270" t="s">
        <v>388</v>
      </c>
      <c r="B31" s="274">
        <v>0</v>
      </c>
      <c r="C31" s="274">
        <v>0</v>
      </c>
      <c r="D31" s="274"/>
      <c r="E31" s="274">
        <v>0</v>
      </c>
      <c r="F31" s="274">
        <v>0</v>
      </c>
      <c r="G31" s="274"/>
      <c r="H31" s="274">
        <v>0</v>
      </c>
      <c r="I31" s="274">
        <v>0</v>
      </c>
      <c r="J31" s="274"/>
      <c r="K31" s="274">
        <v>0</v>
      </c>
      <c r="L31" s="273">
        <v>0</v>
      </c>
      <c r="M31" s="274"/>
      <c r="N31" s="274">
        <v>0</v>
      </c>
      <c r="O31" s="273">
        <v>0</v>
      </c>
      <c r="P31" s="273"/>
      <c r="Q31" s="274">
        <v>0</v>
      </c>
      <c r="R31" s="273">
        <v>0</v>
      </c>
      <c r="S31" s="274">
        <v>0</v>
      </c>
      <c r="T31" s="273">
        <v>0</v>
      </c>
      <c r="U31" s="273"/>
      <c r="V31" s="272" t="s">
        <v>389</v>
      </c>
    </row>
    <row r="32" spans="1:22" x14ac:dyDescent="0.2">
      <c r="A32" s="270" t="s">
        <v>390</v>
      </c>
      <c r="B32" s="274">
        <v>9</v>
      </c>
      <c r="C32" s="274">
        <v>6300.6589999999997</v>
      </c>
      <c r="D32" s="274"/>
      <c r="E32" s="274">
        <v>3</v>
      </c>
      <c r="F32" s="274">
        <v>1378.4219999999998</v>
      </c>
      <c r="G32" s="274"/>
      <c r="H32" s="274">
        <v>2</v>
      </c>
      <c r="I32" s="274">
        <v>2188.37</v>
      </c>
      <c r="J32" s="274"/>
      <c r="K32" s="274">
        <v>4</v>
      </c>
      <c r="L32" s="273">
        <v>6742.6620000000003</v>
      </c>
      <c r="M32" s="274"/>
      <c r="N32" s="274">
        <v>5</v>
      </c>
      <c r="O32" s="273">
        <v>8139.3249999999998</v>
      </c>
      <c r="P32" s="273"/>
      <c r="Q32" s="274">
        <v>6</v>
      </c>
      <c r="R32" s="273">
        <v>13833.194</v>
      </c>
      <c r="S32" s="274">
        <v>7</v>
      </c>
      <c r="T32" s="273">
        <v>5721.4224999999997</v>
      </c>
      <c r="U32" s="273"/>
      <c r="V32" s="272" t="s">
        <v>391</v>
      </c>
    </row>
    <row r="33" spans="1:22" x14ac:dyDescent="0.2">
      <c r="A33" s="270" t="s">
        <v>392</v>
      </c>
      <c r="B33" s="274">
        <v>94</v>
      </c>
      <c r="C33" s="274">
        <v>27542.339499999995</v>
      </c>
      <c r="D33" s="274"/>
      <c r="E33" s="274">
        <v>61</v>
      </c>
      <c r="F33" s="274">
        <v>16062.404500000002</v>
      </c>
      <c r="G33" s="274"/>
      <c r="H33" s="274">
        <v>17</v>
      </c>
      <c r="I33" s="274">
        <v>5162.4879999999994</v>
      </c>
      <c r="J33" s="274"/>
      <c r="K33" s="274">
        <v>39</v>
      </c>
      <c r="L33" s="273">
        <v>9252.6290000000008</v>
      </c>
      <c r="M33" s="274"/>
      <c r="N33" s="274">
        <v>40</v>
      </c>
      <c r="O33" s="273">
        <v>16016.182000000001</v>
      </c>
      <c r="P33" s="273"/>
      <c r="Q33" s="274">
        <v>66</v>
      </c>
      <c r="R33" s="273">
        <v>29060.670039999994</v>
      </c>
      <c r="S33" s="274">
        <v>52</v>
      </c>
      <c r="T33" s="273">
        <v>28351.60542</v>
      </c>
      <c r="U33" s="273"/>
      <c r="V33" s="272" t="s">
        <v>393</v>
      </c>
    </row>
    <row r="34" spans="1:22" x14ac:dyDescent="0.2">
      <c r="A34" s="270" t="s">
        <v>394</v>
      </c>
      <c r="B34" s="275">
        <v>37</v>
      </c>
      <c r="C34" s="274">
        <v>28069.820599999999</v>
      </c>
      <c r="D34" s="274"/>
      <c r="E34" s="274">
        <v>30</v>
      </c>
      <c r="F34" s="274">
        <v>18304.191509999997</v>
      </c>
      <c r="G34" s="274"/>
      <c r="H34" s="274">
        <v>11</v>
      </c>
      <c r="I34" s="274">
        <v>4087.2640000000001</v>
      </c>
      <c r="J34" s="274"/>
      <c r="K34" s="274">
        <v>58</v>
      </c>
      <c r="L34" s="273">
        <v>31787.767</v>
      </c>
      <c r="M34" s="274"/>
      <c r="N34" s="274">
        <v>76</v>
      </c>
      <c r="O34" s="273">
        <v>20553.897000000001</v>
      </c>
      <c r="P34" s="273"/>
      <c r="Q34" s="274">
        <v>95</v>
      </c>
      <c r="R34" s="273">
        <v>53471.826890000004</v>
      </c>
      <c r="S34" s="274">
        <v>65</v>
      </c>
      <c r="T34" s="273">
        <v>64846.575539999991</v>
      </c>
      <c r="U34" s="273"/>
      <c r="V34" s="272" t="s">
        <v>186</v>
      </c>
    </row>
    <row r="35" spans="1:22" x14ac:dyDescent="0.2">
      <c r="A35" s="270"/>
      <c r="B35" s="273"/>
      <c r="C35" s="273"/>
      <c r="D35" s="273"/>
      <c r="E35" s="273"/>
      <c r="F35" s="273"/>
      <c r="G35" s="273"/>
      <c r="H35" s="273"/>
      <c r="I35" s="273"/>
      <c r="J35" s="273"/>
      <c r="K35" s="273"/>
      <c r="L35" s="273"/>
      <c r="M35" s="273"/>
      <c r="N35" s="273"/>
      <c r="O35" s="273"/>
      <c r="P35" s="273"/>
      <c r="Q35" s="273"/>
      <c r="R35" s="273"/>
      <c r="S35" s="273"/>
      <c r="T35" s="273"/>
      <c r="U35" s="273"/>
      <c r="V35" s="272"/>
    </row>
    <row r="36" spans="1:22" x14ac:dyDescent="0.2">
      <c r="A36" s="286" t="s">
        <v>397</v>
      </c>
      <c r="B36" s="284">
        <f>SUM(B38:B47)</f>
        <v>11</v>
      </c>
      <c r="C36" s="284">
        <f t="shared" ref="C36" si="14">SUM(C38:C47)</f>
        <v>1739.7088000000001</v>
      </c>
      <c r="D36" s="284"/>
      <c r="E36" s="284">
        <f>SUM(E38:E47)</f>
        <v>6</v>
      </c>
      <c r="F36" s="284">
        <f t="shared" ref="F36" si="15">SUM(F38:F47)</f>
        <v>21654.614019999997</v>
      </c>
      <c r="G36" s="284"/>
      <c r="H36" s="284">
        <f>SUM(H38:H47)</f>
        <v>6</v>
      </c>
      <c r="I36" s="284">
        <f t="shared" ref="I36" si="16">SUM(I38:I47)</f>
        <v>1342.7830000000001</v>
      </c>
      <c r="J36" s="284"/>
      <c r="K36" s="284">
        <f>SUM(K38:K47)</f>
        <v>6</v>
      </c>
      <c r="L36" s="283">
        <f t="shared" ref="L36" si="17">SUM(L38:L47)</f>
        <v>6433.0879999999997</v>
      </c>
      <c r="M36" s="284"/>
      <c r="N36" s="284">
        <f>SUM(N38:N47)</f>
        <v>6</v>
      </c>
      <c r="O36" s="283">
        <f t="shared" ref="O36" si="18">SUM(O38:O47)</f>
        <v>40325.182999999997</v>
      </c>
      <c r="P36" s="283"/>
      <c r="Q36" s="284">
        <f>SUM(Q38:Q47)</f>
        <v>2</v>
      </c>
      <c r="R36" s="283">
        <f t="shared" ref="R36" si="19">SUM(R38:R47)</f>
        <v>422.375</v>
      </c>
      <c r="S36" s="284">
        <f>SUM(S38:S47)</f>
        <v>1</v>
      </c>
      <c r="T36" s="283">
        <f t="shared" ref="T36" si="20">SUM(T38:T47)</f>
        <v>21488.87</v>
      </c>
      <c r="U36" s="283"/>
      <c r="V36" s="286" t="s">
        <v>398</v>
      </c>
    </row>
    <row r="37" spans="1:22" x14ac:dyDescent="0.2">
      <c r="A37" s="270"/>
      <c r="B37" s="274"/>
      <c r="C37" s="274"/>
      <c r="D37" s="274"/>
      <c r="E37" s="274"/>
      <c r="F37" s="274"/>
      <c r="G37" s="274"/>
      <c r="H37" s="274"/>
      <c r="I37" s="274"/>
      <c r="J37" s="274"/>
      <c r="K37" s="274"/>
      <c r="L37" s="273"/>
      <c r="M37" s="274"/>
      <c r="N37" s="274"/>
      <c r="O37" s="273"/>
      <c r="P37" s="273"/>
      <c r="Q37" s="274"/>
      <c r="R37" s="273"/>
      <c r="S37" s="274"/>
      <c r="T37" s="273"/>
      <c r="U37" s="273"/>
      <c r="V37" s="272"/>
    </row>
    <row r="38" spans="1:22" x14ac:dyDescent="0.2">
      <c r="A38" s="270" t="s">
        <v>377</v>
      </c>
      <c r="B38" s="274">
        <v>2</v>
      </c>
      <c r="C38" s="274">
        <v>288.18279999999999</v>
      </c>
      <c r="D38" s="274"/>
      <c r="E38" s="274">
        <v>2</v>
      </c>
      <c r="F38" s="274">
        <v>20622.292999999998</v>
      </c>
      <c r="G38" s="274"/>
      <c r="H38" s="274">
        <v>3</v>
      </c>
      <c r="I38" s="274">
        <v>204.583</v>
      </c>
      <c r="J38" s="274"/>
      <c r="K38" s="274">
        <v>4</v>
      </c>
      <c r="L38" s="273">
        <v>4370.9679999999998</v>
      </c>
      <c r="M38" s="274"/>
      <c r="N38" s="274">
        <v>1</v>
      </c>
      <c r="O38" s="273">
        <v>27</v>
      </c>
      <c r="P38" s="273"/>
      <c r="Q38" s="274">
        <v>0</v>
      </c>
      <c r="R38" s="273">
        <v>0</v>
      </c>
      <c r="S38" s="274">
        <v>0</v>
      </c>
      <c r="T38" s="273">
        <v>0</v>
      </c>
      <c r="U38" s="273"/>
      <c r="V38" s="272" t="s">
        <v>378</v>
      </c>
    </row>
    <row r="39" spans="1:22" x14ac:dyDescent="0.2">
      <c r="A39" s="270" t="s">
        <v>379</v>
      </c>
      <c r="B39" s="274">
        <v>0</v>
      </c>
      <c r="C39" s="274">
        <v>0</v>
      </c>
      <c r="D39" s="274"/>
      <c r="E39" s="274">
        <v>0</v>
      </c>
      <c r="F39" s="274">
        <v>0</v>
      </c>
      <c r="G39" s="274"/>
      <c r="H39" s="274">
        <v>0</v>
      </c>
      <c r="I39" s="274">
        <v>0</v>
      </c>
      <c r="J39" s="274"/>
      <c r="K39" s="274">
        <v>0</v>
      </c>
      <c r="L39" s="273">
        <v>0</v>
      </c>
      <c r="M39" s="274"/>
      <c r="N39" s="274">
        <v>0</v>
      </c>
      <c r="O39" s="273">
        <v>0</v>
      </c>
      <c r="P39" s="273"/>
      <c r="Q39" s="274">
        <v>0</v>
      </c>
      <c r="R39" s="273">
        <v>0</v>
      </c>
      <c r="S39" s="274">
        <v>0</v>
      </c>
      <c r="T39" s="273">
        <v>0</v>
      </c>
      <c r="U39" s="273"/>
      <c r="V39" s="272" t="s">
        <v>380</v>
      </c>
    </row>
    <row r="40" spans="1:22" x14ac:dyDescent="0.2">
      <c r="A40" s="270" t="s">
        <v>381</v>
      </c>
      <c r="B40" s="274">
        <v>0</v>
      </c>
      <c r="C40" s="274">
        <v>0</v>
      </c>
      <c r="D40" s="274"/>
      <c r="E40" s="274">
        <v>0</v>
      </c>
      <c r="F40" s="274">
        <v>0</v>
      </c>
      <c r="G40" s="274"/>
      <c r="H40" s="274">
        <v>0</v>
      </c>
      <c r="I40" s="274">
        <v>0</v>
      </c>
      <c r="J40" s="274"/>
      <c r="K40" s="274">
        <v>0</v>
      </c>
      <c r="L40" s="273">
        <v>0</v>
      </c>
      <c r="M40" s="274"/>
      <c r="N40" s="274">
        <v>0</v>
      </c>
      <c r="O40" s="273">
        <v>0</v>
      </c>
      <c r="P40" s="273"/>
      <c r="Q40" s="274">
        <v>0</v>
      </c>
      <c r="R40" s="273">
        <v>0</v>
      </c>
      <c r="S40" s="274">
        <v>0</v>
      </c>
      <c r="T40" s="273">
        <v>0</v>
      </c>
      <c r="U40" s="273"/>
      <c r="V40" s="272" t="s">
        <v>381</v>
      </c>
    </row>
    <row r="41" spans="1:22" x14ac:dyDescent="0.2">
      <c r="A41" s="270" t="s">
        <v>382</v>
      </c>
      <c r="B41" s="274">
        <v>1</v>
      </c>
      <c r="C41" s="274">
        <v>72.116</v>
      </c>
      <c r="D41" s="274"/>
      <c r="E41" s="274">
        <v>0</v>
      </c>
      <c r="F41" s="274">
        <v>0</v>
      </c>
      <c r="G41" s="274"/>
      <c r="H41" s="274">
        <v>1</v>
      </c>
      <c r="I41" s="274">
        <v>20</v>
      </c>
      <c r="J41" s="274"/>
      <c r="K41" s="274">
        <v>0</v>
      </c>
      <c r="L41" s="273">
        <v>0</v>
      </c>
      <c r="M41" s="274"/>
      <c r="N41" s="274">
        <v>3</v>
      </c>
      <c r="O41" s="273">
        <v>38346.457999999999</v>
      </c>
      <c r="P41" s="273"/>
      <c r="Q41" s="274">
        <v>0</v>
      </c>
      <c r="R41" s="273">
        <v>0</v>
      </c>
      <c r="S41" s="274">
        <v>0</v>
      </c>
      <c r="T41" s="273">
        <v>0</v>
      </c>
      <c r="U41" s="273"/>
      <c r="V41" s="272" t="s">
        <v>383</v>
      </c>
    </row>
    <row r="42" spans="1:22" x14ac:dyDescent="0.2">
      <c r="A42" s="270" t="s">
        <v>384</v>
      </c>
      <c r="B42" s="274">
        <v>0</v>
      </c>
      <c r="C42" s="274">
        <v>0</v>
      </c>
      <c r="D42" s="274"/>
      <c r="E42" s="274">
        <v>0</v>
      </c>
      <c r="F42" s="274">
        <v>0</v>
      </c>
      <c r="G42" s="274"/>
      <c r="H42" s="274">
        <v>0</v>
      </c>
      <c r="I42" s="274">
        <v>0</v>
      </c>
      <c r="J42" s="274"/>
      <c r="K42" s="274">
        <v>0</v>
      </c>
      <c r="L42" s="273">
        <v>0</v>
      </c>
      <c r="M42" s="274"/>
      <c r="N42" s="274">
        <v>0</v>
      </c>
      <c r="O42" s="273">
        <v>0</v>
      </c>
      <c r="P42" s="273"/>
      <c r="Q42" s="274">
        <v>0</v>
      </c>
      <c r="R42" s="273">
        <v>0</v>
      </c>
      <c r="S42" s="274">
        <v>0</v>
      </c>
      <c r="T42" s="273">
        <v>0</v>
      </c>
      <c r="U42" s="273"/>
      <c r="V42" s="272" t="s">
        <v>385</v>
      </c>
    </row>
    <row r="43" spans="1:22" x14ac:dyDescent="0.2">
      <c r="A43" s="270" t="s">
        <v>386</v>
      </c>
      <c r="B43" s="274">
        <v>1</v>
      </c>
      <c r="C43" s="274">
        <v>20.091999999999999</v>
      </c>
      <c r="D43" s="274"/>
      <c r="E43" s="274">
        <v>1</v>
      </c>
      <c r="F43" s="274">
        <v>189.44900000000001</v>
      </c>
      <c r="G43" s="274"/>
      <c r="H43" s="274">
        <v>0</v>
      </c>
      <c r="I43" s="274">
        <v>0</v>
      </c>
      <c r="J43" s="274"/>
      <c r="K43" s="274">
        <v>1</v>
      </c>
      <c r="L43" s="273">
        <v>694.04</v>
      </c>
      <c r="M43" s="274"/>
      <c r="N43" s="274">
        <v>0</v>
      </c>
      <c r="O43" s="273">
        <v>0</v>
      </c>
      <c r="P43" s="273"/>
      <c r="Q43" s="274">
        <v>0</v>
      </c>
      <c r="R43" s="273">
        <v>0</v>
      </c>
      <c r="S43" s="274">
        <v>0</v>
      </c>
      <c r="T43" s="273">
        <v>0</v>
      </c>
      <c r="U43" s="273"/>
      <c r="V43" s="272" t="s">
        <v>387</v>
      </c>
    </row>
    <row r="44" spans="1:22" x14ac:dyDescent="0.2">
      <c r="A44" s="270" t="s">
        <v>388</v>
      </c>
      <c r="B44" s="274">
        <v>0</v>
      </c>
      <c r="C44" s="274">
        <v>0</v>
      </c>
      <c r="D44" s="274"/>
      <c r="E44" s="274">
        <v>0</v>
      </c>
      <c r="F44" s="274">
        <v>0</v>
      </c>
      <c r="G44" s="274"/>
      <c r="H44" s="274">
        <v>0</v>
      </c>
      <c r="I44" s="274">
        <v>0</v>
      </c>
      <c r="J44" s="274"/>
      <c r="K44" s="274">
        <v>0</v>
      </c>
      <c r="L44" s="273">
        <v>0</v>
      </c>
      <c r="M44" s="274"/>
      <c r="N44" s="274">
        <v>0</v>
      </c>
      <c r="O44" s="273">
        <v>0</v>
      </c>
      <c r="P44" s="273"/>
      <c r="Q44" s="274">
        <v>0</v>
      </c>
      <c r="R44" s="273">
        <v>0</v>
      </c>
      <c r="S44" s="274">
        <v>0</v>
      </c>
      <c r="T44" s="273">
        <v>0</v>
      </c>
      <c r="U44" s="273"/>
      <c r="V44" s="272" t="s">
        <v>389</v>
      </c>
    </row>
    <row r="45" spans="1:22" x14ac:dyDescent="0.2">
      <c r="A45" s="270" t="s">
        <v>390</v>
      </c>
      <c r="B45" s="274">
        <v>2</v>
      </c>
      <c r="C45" s="274">
        <v>601.32299999999998</v>
      </c>
      <c r="D45" s="274"/>
      <c r="E45" s="274">
        <v>0</v>
      </c>
      <c r="F45" s="274">
        <v>0</v>
      </c>
      <c r="G45" s="274"/>
      <c r="H45" s="274">
        <v>0</v>
      </c>
      <c r="I45" s="274">
        <v>0</v>
      </c>
      <c r="J45" s="274"/>
      <c r="K45" s="274">
        <v>0</v>
      </c>
      <c r="L45" s="273">
        <v>0</v>
      </c>
      <c r="M45" s="274"/>
      <c r="N45" s="274">
        <v>0</v>
      </c>
      <c r="O45" s="273">
        <v>0</v>
      </c>
      <c r="P45" s="273"/>
      <c r="Q45" s="274">
        <v>0</v>
      </c>
      <c r="R45" s="273">
        <v>0</v>
      </c>
      <c r="S45" s="274">
        <v>0</v>
      </c>
      <c r="T45" s="273">
        <v>0</v>
      </c>
      <c r="U45" s="273"/>
      <c r="V45" s="272" t="s">
        <v>391</v>
      </c>
    </row>
    <row r="46" spans="1:22" x14ac:dyDescent="0.2">
      <c r="A46" s="270" t="s">
        <v>392</v>
      </c>
      <c r="B46" s="274">
        <v>5</v>
      </c>
      <c r="C46" s="274">
        <v>757.99500000000012</v>
      </c>
      <c r="D46" s="274"/>
      <c r="E46" s="274">
        <v>1</v>
      </c>
      <c r="F46" s="274">
        <v>785.54802000000007</v>
      </c>
      <c r="G46" s="274"/>
      <c r="H46" s="274">
        <v>0</v>
      </c>
      <c r="I46" s="274">
        <v>0</v>
      </c>
      <c r="J46" s="274"/>
      <c r="K46" s="274">
        <v>1</v>
      </c>
      <c r="L46" s="273">
        <v>1368.08</v>
      </c>
      <c r="M46" s="274"/>
      <c r="N46" s="274">
        <v>1</v>
      </c>
      <c r="O46" s="273">
        <v>50</v>
      </c>
      <c r="P46" s="273"/>
      <c r="Q46" s="274">
        <v>1</v>
      </c>
      <c r="R46" s="273">
        <v>422.375</v>
      </c>
      <c r="S46" s="274">
        <v>0</v>
      </c>
      <c r="T46" s="273">
        <v>0</v>
      </c>
      <c r="U46" s="273"/>
      <c r="V46" s="272" t="s">
        <v>393</v>
      </c>
    </row>
    <row r="47" spans="1:22" x14ac:dyDescent="0.2">
      <c r="A47" s="270" t="s">
        <v>394</v>
      </c>
      <c r="B47" s="274">
        <v>0</v>
      </c>
      <c r="C47" s="274">
        <v>0</v>
      </c>
      <c r="D47" s="274"/>
      <c r="E47" s="274">
        <v>2</v>
      </c>
      <c r="F47" s="274">
        <v>57.323999999999998</v>
      </c>
      <c r="G47" s="274"/>
      <c r="H47" s="274">
        <v>2</v>
      </c>
      <c r="I47" s="274">
        <v>1118.2</v>
      </c>
      <c r="J47" s="274"/>
      <c r="K47" s="274">
        <v>0</v>
      </c>
      <c r="L47" s="273">
        <v>0</v>
      </c>
      <c r="M47" s="274"/>
      <c r="N47" s="274">
        <v>1</v>
      </c>
      <c r="O47" s="273">
        <v>1901.7249999999999</v>
      </c>
      <c r="P47" s="273"/>
      <c r="Q47" s="274">
        <v>1</v>
      </c>
      <c r="R47" s="273">
        <v>0</v>
      </c>
      <c r="S47" s="274">
        <v>1</v>
      </c>
      <c r="T47" s="273">
        <v>21488.87</v>
      </c>
      <c r="U47" s="273"/>
      <c r="V47" s="272" t="s">
        <v>186</v>
      </c>
    </row>
    <row r="48" spans="1:22" x14ac:dyDescent="0.2">
      <c r="A48" s="270"/>
      <c r="B48" s="273"/>
      <c r="C48" s="273"/>
      <c r="D48" s="273"/>
      <c r="E48" s="273"/>
      <c r="F48" s="273"/>
      <c r="G48" s="273"/>
      <c r="H48" s="273"/>
      <c r="I48" s="273"/>
      <c r="J48" s="273"/>
      <c r="K48" s="273"/>
      <c r="L48" s="273"/>
      <c r="M48" s="273"/>
      <c r="N48" s="273"/>
      <c r="O48" s="273"/>
      <c r="P48" s="273"/>
      <c r="Q48" s="273"/>
      <c r="R48" s="273"/>
      <c r="S48" s="273"/>
      <c r="T48" s="273"/>
      <c r="U48" s="273"/>
      <c r="V48" s="272"/>
    </row>
    <row r="49" spans="1:22" x14ac:dyDescent="0.2">
      <c r="A49" s="261" t="s">
        <v>399</v>
      </c>
      <c r="B49" s="283">
        <f>SUM(B51:B60)</f>
        <v>2112</v>
      </c>
      <c r="C49" s="283">
        <f t="shared" ref="C49" si="21">SUM(C51:C60)</f>
        <v>510195.86882199999</v>
      </c>
      <c r="D49" s="283"/>
      <c r="E49" s="283">
        <f>SUM(E51:E60)</f>
        <v>2044</v>
      </c>
      <c r="F49" s="283">
        <f t="shared" ref="F49" si="22">SUM(F51:F60)</f>
        <v>638841.10109000013</v>
      </c>
      <c r="G49" s="283"/>
      <c r="H49" s="283">
        <f>SUM(H51:H60)</f>
        <v>1619</v>
      </c>
      <c r="I49" s="283">
        <f t="shared" ref="I49" si="23">SUM(I51:I60)</f>
        <v>332543.40700000001</v>
      </c>
      <c r="J49" s="283"/>
      <c r="K49" s="283">
        <f>SUM(K51:K60)</f>
        <v>3619</v>
      </c>
      <c r="L49" s="283">
        <f t="shared" ref="L49" si="24">SUM(L51:L60)</f>
        <v>853467.35999999964</v>
      </c>
      <c r="M49" s="283"/>
      <c r="N49" s="283">
        <f>SUM(N51:N60)</f>
        <v>3094</v>
      </c>
      <c r="O49" s="283">
        <f t="shared" ref="O49" si="25">SUM(O51:O60)</f>
        <v>791760.5610000001</v>
      </c>
      <c r="P49" s="283"/>
      <c r="Q49" s="283">
        <f>SUM(Q51:Q60)</f>
        <v>5065.0000000000055</v>
      </c>
      <c r="R49" s="283">
        <f t="shared" ref="R49" si="26">SUM(R51:R60)</f>
        <v>1351939.485619999</v>
      </c>
      <c r="S49" s="283">
        <f>SUM(S51:S60)</f>
        <v>6244.9999999999945</v>
      </c>
      <c r="T49" s="283">
        <f t="shared" ref="T49" si="27">SUM(T51:T60)</f>
        <v>1637928.5949599994</v>
      </c>
      <c r="U49" s="283"/>
      <c r="V49" s="285" t="s">
        <v>400</v>
      </c>
    </row>
    <row r="50" spans="1:22" x14ac:dyDescent="0.2">
      <c r="A50" s="270"/>
      <c r="B50" s="273"/>
      <c r="C50" s="273"/>
      <c r="D50" s="273"/>
      <c r="E50" s="273"/>
      <c r="F50" s="273"/>
      <c r="G50" s="273"/>
      <c r="H50" s="273"/>
      <c r="I50" s="273"/>
      <c r="J50" s="273"/>
      <c r="K50" s="273"/>
      <c r="L50" s="273"/>
      <c r="M50" s="273"/>
      <c r="N50" s="273"/>
      <c r="O50" s="273"/>
      <c r="P50" s="273"/>
      <c r="Q50" s="273"/>
      <c r="R50" s="273"/>
      <c r="S50" s="273"/>
      <c r="T50" s="273"/>
      <c r="U50" s="273"/>
      <c r="V50" s="272"/>
    </row>
    <row r="51" spans="1:22" x14ac:dyDescent="0.2">
      <c r="A51" s="270" t="s">
        <v>377</v>
      </c>
      <c r="B51" s="273">
        <f>SUM(B12+B25+B38)</f>
        <v>1208</v>
      </c>
      <c r="C51" s="273">
        <f t="shared" ref="C51:C60" si="28">SUM(C12+C25+C38)</f>
        <v>155813.68774199995</v>
      </c>
      <c r="D51" s="273"/>
      <c r="E51" s="273">
        <f>SUM(E12+E25+E38)</f>
        <v>1217</v>
      </c>
      <c r="F51" s="273">
        <f t="shared" ref="F51:F60" si="29">SUM(F12+F25+F38)</f>
        <v>194303.06422000009</v>
      </c>
      <c r="G51" s="273"/>
      <c r="H51" s="273">
        <f>SUM(H12+H25+H38)</f>
        <v>1039</v>
      </c>
      <c r="I51" s="273">
        <f t="shared" ref="I51:I60" si="30">SUM(I12+I25+I38)</f>
        <v>140408.59399999998</v>
      </c>
      <c r="J51" s="273"/>
      <c r="K51" s="273">
        <f>SUM(K12+K25+K38)</f>
        <v>2231</v>
      </c>
      <c r="L51" s="273">
        <f t="shared" ref="L51:L60" si="31">SUM(L12+L25+L38)</f>
        <v>156925.84599999964</v>
      </c>
      <c r="M51" s="273"/>
      <c r="N51" s="273">
        <f>SUM(N12+N25+N38)</f>
        <v>1570</v>
      </c>
      <c r="O51" s="273">
        <f t="shared" ref="O51:O60" si="32">SUM(O12+O25+O38)</f>
        <v>223183.978</v>
      </c>
      <c r="P51" s="273"/>
      <c r="Q51" s="273">
        <f>SUM(Q12+Q25+Q38)</f>
        <v>3381.0000000000059</v>
      </c>
      <c r="R51" s="273">
        <f t="shared" ref="R51:R60" si="33">SUM(R12+R25+R38)</f>
        <v>463007.81958999904</v>
      </c>
      <c r="S51" s="273">
        <f>SUM(S12+S25+S38)</f>
        <v>4574.9999999999945</v>
      </c>
      <c r="T51" s="273">
        <f t="shared" ref="T51:T60" si="34">SUM(T12+T25+T38)</f>
        <v>671713.30899999954</v>
      </c>
      <c r="U51" s="273"/>
      <c r="V51" s="272" t="s">
        <v>378</v>
      </c>
    </row>
    <row r="52" spans="1:22" x14ac:dyDescent="0.2">
      <c r="A52" s="270" t="s">
        <v>379</v>
      </c>
      <c r="B52" s="273">
        <f t="shared" ref="B52:B60" si="35">SUM(B13+B26+B39)</f>
        <v>0</v>
      </c>
      <c r="C52" s="273">
        <f t="shared" si="28"/>
        <v>0</v>
      </c>
      <c r="D52" s="273"/>
      <c r="E52" s="273">
        <f t="shared" ref="E52:E60" si="36">SUM(E13+E26+E39)</f>
        <v>0</v>
      </c>
      <c r="F52" s="273">
        <f t="shared" si="29"/>
        <v>0</v>
      </c>
      <c r="G52" s="273"/>
      <c r="H52" s="273">
        <f t="shared" ref="H52:H60" si="37">SUM(H13+H26+H39)</f>
        <v>0</v>
      </c>
      <c r="I52" s="273">
        <f t="shared" si="30"/>
        <v>0</v>
      </c>
      <c r="J52" s="273"/>
      <c r="K52" s="273">
        <f t="shared" ref="K52:K60" si="38">SUM(K13+K26+K39)</f>
        <v>10</v>
      </c>
      <c r="L52" s="273">
        <f t="shared" si="31"/>
        <v>278.56900000000002</v>
      </c>
      <c r="M52" s="273"/>
      <c r="N52" s="273">
        <f t="shared" ref="N52:N60" si="39">SUM(N13+N26+N39)</f>
        <v>0</v>
      </c>
      <c r="O52" s="273">
        <f t="shared" si="32"/>
        <v>0</v>
      </c>
      <c r="P52" s="273"/>
      <c r="Q52" s="273">
        <f t="shared" ref="Q52:Q60" si="40">SUM(Q13+Q26+Q39)</f>
        <v>0</v>
      </c>
      <c r="R52" s="273">
        <f t="shared" si="33"/>
        <v>0</v>
      </c>
      <c r="S52" s="273">
        <f t="shared" ref="S52:S60" si="41">SUM(S13+S26+S39)</f>
        <v>11</v>
      </c>
      <c r="T52" s="273">
        <f t="shared" si="34"/>
        <v>653.83749999999998</v>
      </c>
      <c r="U52" s="273"/>
      <c r="V52" s="272" t="s">
        <v>380</v>
      </c>
    </row>
    <row r="53" spans="1:22" x14ac:dyDescent="0.2">
      <c r="A53" s="270" t="s">
        <v>381</v>
      </c>
      <c r="B53" s="273">
        <f t="shared" si="35"/>
        <v>155</v>
      </c>
      <c r="C53" s="273">
        <f t="shared" si="28"/>
        <v>155968.71616000004</v>
      </c>
      <c r="D53" s="273"/>
      <c r="E53" s="273">
        <f t="shared" si="36"/>
        <v>145</v>
      </c>
      <c r="F53" s="273">
        <f t="shared" si="29"/>
        <v>273088.32900000003</v>
      </c>
      <c r="G53" s="273"/>
      <c r="H53" s="273">
        <f t="shared" si="37"/>
        <v>99</v>
      </c>
      <c r="I53" s="273">
        <f t="shared" si="30"/>
        <v>84280.161000000007</v>
      </c>
      <c r="J53" s="273"/>
      <c r="K53" s="273">
        <f t="shared" si="38"/>
        <v>252</v>
      </c>
      <c r="L53" s="273">
        <f t="shared" si="31"/>
        <v>352956.15899999999</v>
      </c>
      <c r="M53" s="273"/>
      <c r="N53" s="273">
        <f t="shared" si="39"/>
        <v>165</v>
      </c>
      <c r="O53" s="273">
        <f t="shared" si="32"/>
        <v>136612.85200000001</v>
      </c>
      <c r="P53" s="273"/>
      <c r="Q53" s="273">
        <f t="shared" si="40"/>
        <v>177</v>
      </c>
      <c r="R53" s="273">
        <f t="shared" si="33"/>
        <v>222272.78200000001</v>
      </c>
      <c r="S53" s="273">
        <f t="shared" si="41"/>
        <v>179</v>
      </c>
      <c r="T53" s="273">
        <f t="shared" si="34"/>
        <v>288945.14606000006</v>
      </c>
      <c r="U53" s="273"/>
      <c r="V53" s="272" t="s">
        <v>381</v>
      </c>
    </row>
    <row r="54" spans="1:22" x14ac:dyDescent="0.2">
      <c r="A54" s="270" t="s">
        <v>382</v>
      </c>
      <c r="B54" s="273">
        <f t="shared" si="35"/>
        <v>433</v>
      </c>
      <c r="C54" s="273">
        <f t="shared" si="28"/>
        <v>87465.54531999999</v>
      </c>
      <c r="D54" s="273"/>
      <c r="E54" s="273">
        <f t="shared" si="36"/>
        <v>396</v>
      </c>
      <c r="F54" s="273">
        <f t="shared" si="29"/>
        <v>57108.158999999992</v>
      </c>
      <c r="G54" s="273"/>
      <c r="H54" s="273">
        <f t="shared" si="37"/>
        <v>374</v>
      </c>
      <c r="I54" s="273">
        <f t="shared" si="30"/>
        <v>60736.089000000007</v>
      </c>
      <c r="J54" s="273"/>
      <c r="K54" s="273">
        <f t="shared" si="38"/>
        <v>767</v>
      </c>
      <c r="L54" s="273">
        <f t="shared" si="31"/>
        <v>208270.78199999992</v>
      </c>
      <c r="M54" s="273"/>
      <c r="N54" s="273">
        <f t="shared" si="39"/>
        <v>967</v>
      </c>
      <c r="O54" s="273">
        <f t="shared" si="32"/>
        <v>254483.212</v>
      </c>
      <c r="P54" s="273"/>
      <c r="Q54" s="273">
        <f t="shared" si="40"/>
        <v>882.99999999999977</v>
      </c>
      <c r="R54" s="273">
        <f t="shared" si="33"/>
        <v>339127.86033000011</v>
      </c>
      <c r="S54" s="273">
        <f t="shared" si="41"/>
        <v>903</v>
      </c>
      <c r="T54" s="273">
        <f t="shared" si="34"/>
        <v>281657.7077700001</v>
      </c>
      <c r="U54" s="273"/>
      <c r="V54" s="272" t="s">
        <v>383</v>
      </c>
    </row>
    <row r="55" spans="1:22" x14ac:dyDescent="0.2">
      <c r="A55" s="270" t="s">
        <v>384</v>
      </c>
      <c r="B55" s="273">
        <f t="shared" si="35"/>
        <v>9</v>
      </c>
      <c r="C55" s="273">
        <f t="shared" si="28"/>
        <v>1545.9730000000002</v>
      </c>
      <c r="D55" s="273"/>
      <c r="E55" s="273">
        <f t="shared" si="36"/>
        <v>19</v>
      </c>
      <c r="F55" s="273">
        <f t="shared" si="29"/>
        <v>8654.4528399999999</v>
      </c>
      <c r="G55" s="273"/>
      <c r="H55" s="273">
        <f t="shared" si="37"/>
        <v>15</v>
      </c>
      <c r="I55" s="273">
        <f t="shared" si="30"/>
        <v>9861.1809999999987</v>
      </c>
      <c r="J55" s="273"/>
      <c r="K55" s="273">
        <f t="shared" si="38"/>
        <v>13</v>
      </c>
      <c r="L55" s="273">
        <f t="shared" si="31"/>
        <v>6801.7139999999999</v>
      </c>
      <c r="M55" s="273"/>
      <c r="N55" s="273">
        <f t="shared" si="39"/>
        <v>8</v>
      </c>
      <c r="O55" s="273">
        <f t="shared" si="32"/>
        <v>540.029</v>
      </c>
      <c r="P55" s="273"/>
      <c r="Q55" s="273">
        <f t="shared" si="40"/>
        <v>20</v>
      </c>
      <c r="R55" s="273">
        <f t="shared" si="33"/>
        <v>1981.9269300000001</v>
      </c>
      <c r="S55" s="273">
        <f t="shared" si="41"/>
        <v>27</v>
      </c>
      <c r="T55" s="273">
        <f t="shared" si="34"/>
        <v>5437.1856200000002</v>
      </c>
      <c r="U55" s="273"/>
      <c r="V55" s="272" t="s">
        <v>385</v>
      </c>
    </row>
    <row r="56" spans="1:22" x14ac:dyDescent="0.2">
      <c r="A56" s="270" t="s">
        <v>386</v>
      </c>
      <c r="B56" s="273">
        <f t="shared" si="35"/>
        <v>55</v>
      </c>
      <c r="C56" s="273">
        <f t="shared" si="28"/>
        <v>11453.358</v>
      </c>
      <c r="D56" s="273"/>
      <c r="E56" s="273">
        <f t="shared" si="36"/>
        <v>42</v>
      </c>
      <c r="F56" s="273">
        <f t="shared" si="29"/>
        <v>9677.9259999999995</v>
      </c>
      <c r="G56" s="273"/>
      <c r="H56" s="273">
        <f t="shared" si="37"/>
        <v>20</v>
      </c>
      <c r="I56" s="273">
        <f t="shared" si="30"/>
        <v>4123</v>
      </c>
      <c r="J56" s="273"/>
      <c r="K56" s="273">
        <f t="shared" si="38"/>
        <v>65</v>
      </c>
      <c r="L56" s="273">
        <f t="shared" si="31"/>
        <v>17958.591</v>
      </c>
      <c r="M56" s="273"/>
      <c r="N56" s="273">
        <f t="shared" si="39"/>
        <v>82</v>
      </c>
      <c r="O56" s="273">
        <f t="shared" si="32"/>
        <v>24328.254000000001</v>
      </c>
      <c r="P56" s="273"/>
      <c r="Q56" s="273">
        <f t="shared" si="40"/>
        <v>180.99999999999994</v>
      </c>
      <c r="R56" s="273">
        <f t="shared" si="33"/>
        <v>71501.966979999997</v>
      </c>
      <c r="S56" s="273">
        <f t="shared" si="41"/>
        <v>125</v>
      </c>
      <c r="T56" s="273">
        <f t="shared" si="34"/>
        <v>76445.035429999989</v>
      </c>
      <c r="U56" s="273"/>
      <c r="V56" s="272" t="s">
        <v>387</v>
      </c>
    </row>
    <row r="57" spans="1:22" x14ac:dyDescent="0.2">
      <c r="A57" s="270" t="s">
        <v>388</v>
      </c>
      <c r="B57" s="273">
        <f t="shared" si="35"/>
        <v>38</v>
      </c>
      <c r="C57" s="273">
        <f t="shared" si="28"/>
        <v>3464.8425000000007</v>
      </c>
      <c r="D57" s="273"/>
      <c r="E57" s="273">
        <f t="shared" si="36"/>
        <v>37</v>
      </c>
      <c r="F57" s="273">
        <f t="shared" si="29"/>
        <v>14024.358000000002</v>
      </c>
      <c r="G57" s="273"/>
      <c r="H57" s="273">
        <f t="shared" si="37"/>
        <v>15</v>
      </c>
      <c r="I57" s="273">
        <f t="shared" si="30"/>
        <v>1338.559</v>
      </c>
      <c r="J57" s="273"/>
      <c r="K57" s="273">
        <f t="shared" si="38"/>
        <v>55</v>
      </c>
      <c r="L57" s="273">
        <f t="shared" si="31"/>
        <v>5055.3940000000002</v>
      </c>
      <c r="M57" s="273"/>
      <c r="N57" s="273">
        <f t="shared" si="39"/>
        <v>38</v>
      </c>
      <c r="O57" s="273">
        <f t="shared" si="32"/>
        <v>20260.292000000001</v>
      </c>
      <c r="P57" s="273"/>
      <c r="Q57" s="273">
        <f t="shared" si="40"/>
        <v>30</v>
      </c>
      <c r="R57" s="273">
        <f t="shared" si="33"/>
        <v>5384.9466199999997</v>
      </c>
      <c r="S57" s="273">
        <f t="shared" si="41"/>
        <v>45</v>
      </c>
      <c r="T57" s="273">
        <f t="shared" si="34"/>
        <v>8902.7671000000009</v>
      </c>
      <c r="U57" s="273"/>
      <c r="V57" s="272" t="s">
        <v>389</v>
      </c>
    </row>
    <row r="58" spans="1:22" x14ac:dyDescent="0.2">
      <c r="A58" s="270" t="s">
        <v>390</v>
      </c>
      <c r="B58" s="273">
        <f t="shared" si="35"/>
        <v>61</v>
      </c>
      <c r="C58" s="273">
        <f t="shared" si="28"/>
        <v>32446.618000000002</v>
      </c>
      <c r="D58" s="273"/>
      <c r="E58" s="273">
        <f t="shared" si="36"/>
        <v>79</v>
      </c>
      <c r="F58" s="273">
        <f t="shared" si="29"/>
        <v>44722.772999999994</v>
      </c>
      <c r="G58" s="273"/>
      <c r="H58" s="273">
        <f t="shared" si="37"/>
        <v>19</v>
      </c>
      <c r="I58" s="273">
        <f t="shared" si="30"/>
        <v>9466.491</v>
      </c>
      <c r="J58" s="273"/>
      <c r="K58" s="273">
        <f t="shared" si="38"/>
        <v>110</v>
      </c>
      <c r="L58" s="273">
        <f t="shared" si="31"/>
        <v>60934.142000000007</v>
      </c>
      <c r="M58" s="273"/>
      <c r="N58" s="273">
        <f t="shared" si="39"/>
        <v>122</v>
      </c>
      <c r="O58" s="273">
        <f t="shared" si="32"/>
        <v>79781.717000000004</v>
      </c>
      <c r="P58" s="273"/>
      <c r="Q58" s="273">
        <f t="shared" si="40"/>
        <v>198</v>
      </c>
      <c r="R58" s="273">
        <f t="shared" si="33"/>
        <v>88108.613719999994</v>
      </c>
      <c r="S58" s="273">
        <f t="shared" si="41"/>
        <v>224</v>
      </c>
      <c r="T58" s="273">
        <f t="shared" si="34"/>
        <v>134053.42021000001</v>
      </c>
      <c r="U58" s="273"/>
      <c r="V58" s="272" t="s">
        <v>391</v>
      </c>
    </row>
    <row r="59" spans="1:22" x14ac:dyDescent="0.2">
      <c r="A59" s="270" t="s">
        <v>392</v>
      </c>
      <c r="B59" s="273">
        <f t="shared" si="35"/>
        <v>109</v>
      </c>
      <c r="C59" s="273">
        <f t="shared" si="28"/>
        <v>33265.684499999996</v>
      </c>
      <c r="D59" s="273"/>
      <c r="E59" s="273">
        <f t="shared" si="36"/>
        <v>70</v>
      </c>
      <c r="F59" s="273">
        <f t="shared" si="29"/>
        <v>17565.817520000001</v>
      </c>
      <c r="G59" s="273"/>
      <c r="H59" s="273">
        <f t="shared" si="37"/>
        <v>18</v>
      </c>
      <c r="I59" s="273">
        <f t="shared" si="30"/>
        <v>5527.9879999999994</v>
      </c>
      <c r="J59" s="273"/>
      <c r="K59" s="273">
        <f t="shared" si="38"/>
        <v>51</v>
      </c>
      <c r="L59" s="273">
        <f t="shared" si="31"/>
        <v>12136.721000000001</v>
      </c>
      <c r="M59" s="273"/>
      <c r="N59" s="273">
        <f t="shared" si="39"/>
        <v>47</v>
      </c>
      <c r="O59" s="273">
        <f t="shared" si="32"/>
        <v>24627.008000000002</v>
      </c>
      <c r="P59" s="273"/>
      <c r="Q59" s="273">
        <f t="shared" si="40"/>
        <v>76</v>
      </c>
      <c r="R59" s="273">
        <f t="shared" si="33"/>
        <v>34343.026739999994</v>
      </c>
      <c r="S59" s="273">
        <f t="shared" si="41"/>
        <v>56</v>
      </c>
      <c r="T59" s="273">
        <f t="shared" si="34"/>
        <v>31819.705419999998</v>
      </c>
      <c r="U59" s="273"/>
      <c r="V59" s="272" t="s">
        <v>393</v>
      </c>
    </row>
    <row r="60" spans="1:22" x14ac:dyDescent="0.2">
      <c r="A60" s="270" t="s">
        <v>401</v>
      </c>
      <c r="B60" s="273">
        <f t="shared" si="35"/>
        <v>44</v>
      </c>
      <c r="C60" s="273">
        <f t="shared" si="28"/>
        <v>28771.443599999999</v>
      </c>
      <c r="D60" s="273"/>
      <c r="E60" s="273">
        <f t="shared" si="36"/>
        <v>39</v>
      </c>
      <c r="F60" s="273">
        <f t="shared" si="29"/>
        <v>19696.221509999996</v>
      </c>
      <c r="G60" s="273"/>
      <c r="H60" s="273">
        <f t="shared" si="37"/>
        <v>20</v>
      </c>
      <c r="I60" s="273">
        <f t="shared" si="30"/>
        <v>16801.343999999997</v>
      </c>
      <c r="J60" s="273"/>
      <c r="K60" s="273">
        <f t="shared" si="38"/>
        <v>65</v>
      </c>
      <c r="L60" s="273">
        <f t="shared" si="31"/>
        <v>32149.441999999999</v>
      </c>
      <c r="M60" s="273"/>
      <c r="N60" s="273">
        <f t="shared" si="39"/>
        <v>95</v>
      </c>
      <c r="O60" s="273">
        <f t="shared" si="32"/>
        <v>27943.218999999997</v>
      </c>
      <c r="P60" s="273"/>
      <c r="Q60" s="273">
        <f t="shared" si="40"/>
        <v>119</v>
      </c>
      <c r="R60" s="273">
        <f t="shared" si="33"/>
        <v>126210.54271000001</v>
      </c>
      <c r="S60" s="273">
        <f t="shared" si="41"/>
        <v>100</v>
      </c>
      <c r="T60" s="273">
        <f t="shared" si="34"/>
        <v>138300.48084999999</v>
      </c>
      <c r="U60" s="273"/>
      <c r="V60" s="272" t="s">
        <v>186</v>
      </c>
    </row>
    <row r="61" spans="1:22" ht="17" thickBot="1" x14ac:dyDescent="0.25">
      <c r="A61" s="276"/>
      <c r="B61" s="277"/>
      <c r="C61" s="277"/>
      <c r="D61" s="277"/>
      <c r="E61" s="277"/>
      <c r="F61" s="277"/>
      <c r="G61" s="277"/>
      <c r="H61" s="277"/>
      <c r="I61" s="277"/>
      <c r="J61" s="277"/>
      <c r="K61" s="277"/>
      <c r="L61" s="277"/>
      <c r="M61" s="277"/>
      <c r="N61" s="277"/>
      <c r="O61" s="277"/>
      <c r="P61" s="277"/>
      <c r="Q61" s="277"/>
      <c r="R61" s="277"/>
      <c r="S61" s="277"/>
      <c r="T61" s="277"/>
      <c r="U61" s="277"/>
      <c r="V61" s="278"/>
    </row>
    <row r="62" spans="1:22" x14ac:dyDescent="0.2">
      <c r="A62" s="279"/>
      <c r="B62" s="279"/>
      <c r="C62" s="279"/>
      <c r="D62" s="279"/>
      <c r="E62" s="279"/>
      <c r="F62" s="279"/>
      <c r="G62" s="279"/>
      <c r="H62" s="279"/>
      <c r="I62" s="279"/>
      <c r="J62" s="279"/>
      <c r="K62" s="279"/>
      <c r="L62" s="279"/>
      <c r="M62" s="279"/>
      <c r="N62" s="279"/>
      <c r="O62" s="279"/>
      <c r="P62" s="279"/>
      <c r="Q62" s="279"/>
      <c r="R62" s="279"/>
      <c r="S62" s="279"/>
      <c r="T62" s="279"/>
      <c r="U62" s="279"/>
      <c r="V62" s="279"/>
    </row>
    <row r="63" spans="1:22" s="280" customFormat="1" x14ac:dyDescent="0.2">
      <c r="A63" s="287" t="s">
        <v>422</v>
      </c>
      <c r="B63" s="287"/>
      <c r="C63" s="260"/>
      <c r="D63" s="260"/>
      <c r="E63" s="260"/>
      <c r="F63" s="260"/>
      <c r="G63" s="260"/>
      <c r="H63" s="279"/>
      <c r="I63" s="279"/>
      <c r="J63" s="279"/>
      <c r="K63" s="279"/>
      <c r="L63" s="319" t="s">
        <v>423</v>
      </c>
      <c r="M63" s="279"/>
      <c r="N63" s="279"/>
      <c r="O63" s="279"/>
      <c r="P63" s="279"/>
      <c r="Q63" s="279"/>
      <c r="R63" s="279"/>
      <c r="S63" s="279"/>
      <c r="T63" s="279"/>
      <c r="U63" s="279"/>
      <c r="V63" s="279"/>
    </row>
    <row r="64" spans="1:22" s="280" customFormat="1" x14ac:dyDescent="0.2">
      <c r="A64" s="287" t="s">
        <v>402</v>
      </c>
      <c r="B64" s="287"/>
      <c r="C64" s="260"/>
      <c r="D64" s="260"/>
      <c r="E64" s="260"/>
      <c r="F64" s="260"/>
      <c r="G64" s="260"/>
      <c r="H64" s="279"/>
      <c r="I64" s="279"/>
      <c r="J64" s="279"/>
      <c r="K64" s="279"/>
      <c r="L64" s="319" t="s">
        <v>424</v>
      </c>
      <c r="M64" s="279"/>
      <c r="N64" s="279"/>
      <c r="O64" s="279"/>
      <c r="P64" s="279"/>
      <c r="Q64" s="279"/>
      <c r="R64" s="279"/>
      <c r="S64" s="279"/>
      <c r="T64" s="279"/>
      <c r="U64" s="279"/>
      <c r="V64" s="279"/>
    </row>
    <row r="65" spans="1:22" s="280" customFormat="1" x14ac:dyDescent="0.2">
      <c r="A65" s="287"/>
      <c r="B65" s="287"/>
      <c r="C65" s="260"/>
      <c r="D65" s="260"/>
      <c r="E65" s="260"/>
      <c r="F65" s="260"/>
      <c r="G65" s="260"/>
      <c r="H65" s="279"/>
      <c r="I65" s="279"/>
      <c r="J65" s="279"/>
      <c r="K65" s="279"/>
      <c r="L65" s="288"/>
      <c r="M65" s="279"/>
      <c r="N65" s="279"/>
      <c r="O65" s="279"/>
      <c r="P65" s="279"/>
      <c r="Q65" s="279"/>
      <c r="R65" s="279"/>
      <c r="S65" s="279"/>
      <c r="T65" s="279"/>
      <c r="U65" s="279"/>
      <c r="V65" s="279"/>
    </row>
    <row r="66" spans="1:22" s="281" customFormat="1" x14ac:dyDescent="0.2">
      <c r="A66" s="32" t="s">
        <v>403</v>
      </c>
      <c r="B66" s="289"/>
      <c r="C66" s="260"/>
      <c r="D66" s="260"/>
      <c r="E66" s="260"/>
      <c r="F66" s="260"/>
      <c r="G66" s="260"/>
      <c r="H66" s="290"/>
      <c r="I66" s="289"/>
      <c r="J66" s="279"/>
      <c r="K66" s="279"/>
      <c r="L66" s="33" t="s">
        <v>404</v>
      </c>
      <c r="M66" s="279"/>
      <c r="N66" s="279"/>
      <c r="O66" s="279"/>
      <c r="P66" s="279"/>
      <c r="Q66" s="279"/>
      <c r="R66" s="279"/>
      <c r="S66" s="279"/>
      <c r="T66" s="279"/>
      <c r="U66" s="279"/>
      <c r="V66" s="317"/>
    </row>
    <row r="67" spans="1:22" s="281" customFormat="1" x14ac:dyDescent="0.2">
      <c r="A67" s="289" t="s">
        <v>405</v>
      </c>
      <c r="B67" s="289"/>
      <c r="C67" s="260"/>
      <c r="D67" s="260"/>
      <c r="E67" s="260"/>
      <c r="F67" s="260"/>
      <c r="G67" s="260"/>
      <c r="H67" s="290"/>
      <c r="I67" s="289"/>
      <c r="J67" s="279"/>
      <c r="K67" s="279"/>
      <c r="L67" s="33" t="s">
        <v>406</v>
      </c>
      <c r="M67" s="279"/>
      <c r="N67" s="279"/>
      <c r="O67" s="279"/>
      <c r="P67" s="279"/>
      <c r="Q67" s="279"/>
      <c r="R67" s="279"/>
      <c r="S67" s="279"/>
      <c r="T67" s="279"/>
      <c r="U67" s="279"/>
      <c r="V67" s="317"/>
    </row>
    <row r="68" spans="1:22" s="281" customFormat="1" x14ac:dyDescent="0.2">
      <c r="A68" s="289"/>
      <c r="B68" s="289"/>
      <c r="C68" s="260"/>
      <c r="D68" s="260"/>
      <c r="E68" s="260"/>
      <c r="F68" s="260"/>
      <c r="G68" s="260"/>
      <c r="H68" s="290"/>
      <c r="I68" s="289"/>
      <c r="J68" s="279"/>
      <c r="K68" s="279"/>
      <c r="L68" s="33"/>
      <c r="M68" s="279"/>
      <c r="N68" s="279"/>
      <c r="O68" s="279"/>
      <c r="P68" s="279"/>
      <c r="Q68" s="279"/>
      <c r="R68" s="279"/>
      <c r="S68" s="279"/>
      <c r="T68" s="279"/>
      <c r="U68" s="279"/>
      <c r="V68" s="317"/>
    </row>
    <row r="69" spans="1:22" s="281" customFormat="1" x14ac:dyDescent="0.2">
      <c r="A69" s="32" t="s">
        <v>407</v>
      </c>
      <c r="B69" s="289"/>
      <c r="C69" s="260"/>
      <c r="D69" s="260"/>
      <c r="E69" s="260"/>
      <c r="F69" s="260"/>
      <c r="G69" s="260"/>
      <c r="H69" s="290"/>
      <c r="I69" s="289"/>
      <c r="J69" s="279"/>
      <c r="K69" s="279"/>
      <c r="L69" s="33" t="s">
        <v>408</v>
      </c>
      <c r="M69" s="279"/>
      <c r="N69" s="279"/>
      <c r="O69" s="279"/>
      <c r="P69" s="279"/>
      <c r="Q69" s="279"/>
      <c r="R69" s="279"/>
      <c r="S69" s="279"/>
      <c r="T69" s="279"/>
      <c r="U69" s="279"/>
      <c r="V69" s="317"/>
    </row>
    <row r="70" spans="1:22" s="281" customFormat="1" x14ac:dyDescent="0.2">
      <c r="A70" s="289" t="s">
        <v>252</v>
      </c>
      <c r="B70" s="289"/>
      <c r="C70" s="260"/>
      <c r="D70" s="260"/>
      <c r="E70" s="260"/>
      <c r="F70" s="260"/>
      <c r="G70" s="260"/>
      <c r="H70" s="290"/>
      <c r="I70" s="289"/>
      <c r="J70" s="279"/>
      <c r="K70" s="279"/>
      <c r="L70" s="291"/>
      <c r="M70" s="279"/>
      <c r="N70" s="279"/>
      <c r="O70" s="279"/>
      <c r="P70" s="279"/>
      <c r="Q70" s="279"/>
      <c r="R70" s="279"/>
      <c r="S70" s="279"/>
      <c r="T70" s="279"/>
      <c r="U70" s="279"/>
      <c r="V70" s="317"/>
    </row>
    <row r="71" spans="1:22" s="281" customFormat="1" x14ac:dyDescent="0.2">
      <c r="A71" s="289"/>
      <c r="B71" s="289"/>
      <c r="C71" s="260"/>
      <c r="D71" s="260"/>
      <c r="E71" s="260"/>
      <c r="F71" s="260"/>
      <c r="G71" s="260"/>
      <c r="H71" s="290"/>
      <c r="I71" s="289"/>
      <c r="J71" s="279"/>
      <c r="K71" s="279"/>
      <c r="L71" s="291"/>
      <c r="M71" s="279"/>
      <c r="N71" s="279"/>
      <c r="O71" s="279"/>
      <c r="P71" s="279"/>
      <c r="Q71" s="279"/>
      <c r="R71" s="279"/>
      <c r="S71" s="279"/>
      <c r="T71" s="279"/>
      <c r="U71" s="279"/>
      <c r="V71" s="317"/>
    </row>
    <row r="72" spans="1:22" s="281" customFormat="1" x14ac:dyDescent="0.2">
      <c r="A72" s="292" t="s">
        <v>409</v>
      </c>
      <c r="B72" s="292"/>
      <c r="C72" s="260"/>
      <c r="D72" s="260"/>
      <c r="E72" s="260"/>
      <c r="F72" s="260"/>
      <c r="G72" s="260"/>
      <c r="H72" s="279"/>
      <c r="I72" s="279"/>
      <c r="J72" s="279"/>
      <c r="K72" s="279"/>
      <c r="L72" s="293" t="s">
        <v>410</v>
      </c>
      <c r="M72" s="279"/>
      <c r="N72" s="279"/>
      <c r="O72" s="279"/>
      <c r="P72" s="279"/>
      <c r="Q72" s="279"/>
      <c r="R72" s="279"/>
      <c r="S72" s="279"/>
      <c r="T72" s="279"/>
      <c r="U72" s="279"/>
      <c r="V72" s="318"/>
    </row>
    <row r="73" spans="1:22" s="281" customFormat="1" x14ac:dyDescent="0.2">
      <c r="A73" s="292" t="s">
        <v>358</v>
      </c>
      <c r="B73" s="292"/>
      <c r="C73" s="260"/>
      <c r="D73" s="260"/>
      <c r="E73" s="260"/>
      <c r="F73" s="260"/>
      <c r="G73" s="260"/>
      <c r="H73" s="279"/>
      <c r="I73" s="279"/>
      <c r="J73" s="279"/>
      <c r="K73" s="279"/>
      <c r="L73" s="293" t="s">
        <v>411</v>
      </c>
      <c r="M73" s="279"/>
      <c r="N73" s="279"/>
      <c r="O73" s="279"/>
      <c r="P73" s="279"/>
      <c r="Q73" s="279"/>
      <c r="R73" s="279"/>
      <c r="S73" s="279"/>
      <c r="T73" s="279"/>
      <c r="U73" s="279"/>
      <c r="V73" s="279"/>
    </row>
    <row r="74" spans="1:22" s="281" customFormat="1" x14ac:dyDescent="0.2">
      <c r="A74" s="294" t="s">
        <v>359</v>
      </c>
      <c r="B74" s="290"/>
      <c r="C74" s="260"/>
      <c r="D74" s="260"/>
      <c r="E74" s="260"/>
      <c r="F74" s="260"/>
      <c r="G74" s="260"/>
      <c r="H74" s="290"/>
      <c r="I74" s="290"/>
      <c r="J74" s="290"/>
      <c r="K74" s="290"/>
      <c r="L74" s="290"/>
      <c r="M74" s="290"/>
      <c r="N74" s="290"/>
      <c r="O74" s="282"/>
      <c r="P74" s="282"/>
      <c r="Q74" s="282"/>
      <c r="R74" s="282"/>
      <c r="S74" s="282"/>
      <c r="T74" s="282"/>
      <c r="U74" s="282"/>
      <c r="V74" s="282"/>
    </row>
    <row r="75" spans="1:22" s="281" customFormat="1" ht="14" x14ac:dyDescent="0.2"/>
    <row r="76" spans="1:22" s="281" customFormat="1" ht="14" x14ac:dyDescent="0.2"/>
    <row r="77" spans="1:22" s="281" customFormat="1" ht="14" x14ac:dyDescent="0.2"/>
  </sheetData>
  <mergeCells count="7">
    <mergeCell ref="S5:T5"/>
    <mergeCell ref="B5:C5"/>
    <mergeCell ref="E5:F5"/>
    <mergeCell ref="H5:I5"/>
    <mergeCell ref="K5:L5"/>
    <mergeCell ref="N5:O5"/>
    <mergeCell ref="Q5:R5"/>
  </mergeCells>
  <hyperlinks>
    <hyperlink ref="V2" location="'ÍNDICE-INDEX'!A1" display="'ÍNDICE-INDEX'" xr:uid="{47FE3074-2347-4F99-8A57-2C9AD934EF5E}"/>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2E621-5C87-466A-82E2-F6D8B500272F}">
  <dimension ref="A1:S70"/>
  <sheetViews>
    <sheetView zoomScale="70" zoomScaleNormal="70" workbookViewId="0"/>
  </sheetViews>
  <sheetFormatPr baseColWidth="10" defaultColWidth="9.85546875" defaultRowHeight="16" x14ac:dyDescent="0.2"/>
  <cols>
    <col min="1" max="1" width="24.42578125" style="1" customWidth="1"/>
    <col min="2" max="2" width="15.5703125" style="1" customWidth="1"/>
    <col min="3" max="3" width="9" style="1" customWidth="1"/>
    <col min="4" max="4" width="30.5703125" style="1" customWidth="1"/>
    <col min="5" max="5" width="33.140625" style="1" customWidth="1"/>
    <col min="6" max="6" width="15.5703125" style="1" customWidth="1"/>
    <col min="7" max="7" width="11.42578125" style="1" customWidth="1"/>
    <col min="8" max="8" width="27.7109375" style="1" customWidth="1"/>
    <col min="9" max="9" width="10.140625" style="1" customWidth="1"/>
    <col min="10" max="10" width="30.5703125" style="1" customWidth="1"/>
    <col min="11" max="11" width="13.28515625" style="1" bestFit="1" customWidth="1"/>
    <col min="12" max="12" width="14.140625" style="1" bestFit="1" customWidth="1"/>
    <col min="13" max="13" width="11.85546875" style="1" bestFit="1" customWidth="1"/>
    <col min="14" max="15" width="9.85546875" style="1"/>
    <col min="16" max="16" width="11.5703125" style="1" bestFit="1" customWidth="1"/>
    <col min="17" max="16384" width="9.85546875" style="1"/>
  </cols>
  <sheetData>
    <row r="1" spans="1:12" s="17" customFormat="1" ht="24.75" customHeight="1" x14ac:dyDescent="0.25">
      <c r="A1" s="323" t="s">
        <v>225</v>
      </c>
      <c r="B1" s="38"/>
      <c r="C1" s="38"/>
      <c r="D1" s="38"/>
      <c r="E1" s="38"/>
      <c r="F1" s="38"/>
      <c r="G1" s="38"/>
      <c r="H1" s="38"/>
      <c r="I1" s="38"/>
      <c r="J1" s="38"/>
      <c r="K1" s="38"/>
      <c r="L1" s="38"/>
    </row>
    <row r="2" spans="1:12" s="17" customFormat="1" ht="24.75" customHeight="1" x14ac:dyDescent="0.25">
      <c r="A2" s="323" t="s">
        <v>226</v>
      </c>
      <c r="B2" s="38"/>
      <c r="C2" s="38"/>
      <c r="D2" s="38"/>
      <c r="E2" s="38"/>
      <c r="F2" s="38"/>
      <c r="G2" s="38"/>
      <c r="H2" s="38"/>
      <c r="I2" s="38"/>
      <c r="J2" s="38"/>
      <c r="K2" s="344" t="s">
        <v>429</v>
      </c>
      <c r="L2" s="39"/>
    </row>
    <row r="3" spans="1:12" s="17" customFormat="1" ht="24.75" customHeight="1" x14ac:dyDescent="0.25">
      <c r="A3" s="322" t="s">
        <v>15</v>
      </c>
      <c r="B3" s="216"/>
      <c r="C3" s="216"/>
      <c r="D3" s="216"/>
      <c r="E3" s="216"/>
      <c r="F3" s="40"/>
      <c r="G3" s="40"/>
      <c r="H3" s="40"/>
      <c r="I3" s="40"/>
      <c r="J3" s="40"/>
      <c r="K3" s="38"/>
      <c r="L3" s="39"/>
    </row>
    <row r="4" spans="1:12" s="14" customFormat="1" x14ac:dyDescent="0.2">
      <c r="A4" s="42"/>
      <c r="B4" s="369" t="s">
        <v>227</v>
      </c>
      <c r="C4" s="369"/>
      <c r="D4" s="369"/>
      <c r="E4" s="369"/>
      <c r="F4" s="370" t="s">
        <v>228</v>
      </c>
      <c r="G4" s="370"/>
      <c r="H4" s="370"/>
      <c r="I4" s="370"/>
      <c r="J4" s="370"/>
      <c r="K4" s="345"/>
    </row>
    <row r="5" spans="1:12" s="14" customFormat="1" x14ac:dyDescent="0.2">
      <c r="A5" s="41"/>
      <c r="B5" s="370" t="s">
        <v>229</v>
      </c>
      <c r="C5" s="370"/>
      <c r="D5" s="370"/>
      <c r="E5" s="370"/>
      <c r="F5" s="370" t="s">
        <v>230</v>
      </c>
      <c r="G5" s="370"/>
      <c r="H5" s="370"/>
      <c r="I5" s="370"/>
      <c r="J5" s="370"/>
      <c r="K5" s="345"/>
    </row>
    <row r="6" spans="1:12" s="14" customFormat="1" x14ac:dyDescent="0.2">
      <c r="A6" s="41"/>
      <c r="B6" s="43"/>
      <c r="C6" s="43"/>
      <c r="D6" s="43"/>
      <c r="E6" s="43"/>
      <c r="F6" s="43"/>
      <c r="G6" s="43"/>
      <c r="H6" s="43"/>
      <c r="I6" s="43"/>
      <c r="J6" s="43"/>
      <c r="K6" s="345"/>
    </row>
    <row r="7" spans="1:12" ht="17" x14ac:dyDescent="0.2">
      <c r="A7" s="24"/>
      <c r="B7" s="43" t="s">
        <v>231</v>
      </c>
      <c r="C7" s="43"/>
      <c r="D7" s="43"/>
      <c r="E7" s="43"/>
      <c r="F7" s="43" t="s">
        <v>231</v>
      </c>
      <c r="G7" s="16"/>
      <c r="H7" s="16"/>
      <c r="I7" s="16"/>
      <c r="J7" s="16"/>
      <c r="K7" s="346"/>
    </row>
    <row r="8" spans="1:12" x14ac:dyDescent="0.2">
      <c r="A8" s="43" t="s">
        <v>232</v>
      </c>
      <c r="B8" s="43" t="s">
        <v>233</v>
      </c>
      <c r="C8" s="23"/>
      <c r="D8" s="43" t="s">
        <v>234</v>
      </c>
      <c r="E8" s="43" t="s">
        <v>235</v>
      </c>
      <c r="F8" s="43" t="s">
        <v>233</v>
      </c>
      <c r="G8" s="23"/>
      <c r="H8" s="43" t="s">
        <v>236</v>
      </c>
      <c r="I8" s="43"/>
      <c r="J8" s="43" t="s">
        <v>237</v>
      </c>
      <c r="K8" s="346"/>
    </row>
    <row r="9" spans="1:12" x14ac:dyDescent="0.2">
      <c r="A9" s="43" t="s">
        <v>238</v>
      </c>
      <c r="B9" s="43" t="s">
        <v>239</v>
      </c>
      <c r="C9" s="23"/>
      <c r="D9" s="43" t="s">
        <v>240</v>
      </c>
      <c r="E9" s="43" t="s">
        <v>241</v>
      </c>
      <c r="F9" s="43" t="s">
        <v>239</v>
      </c>
      <c r="G9" s="23"/>
      <c r="H9" s="43" t="s">
        <v>242</v>
      </c>
      <c r="I9" s="43"/>
      <c r="J9" s="43" t="s">
        <v>243</v>
      </c>
      <c r="K9" s="346"/>
    </row>
    <row r="10" spans="1:12" x14ac:dyDescent="0.2">
      <c r="A10" s="53"/>
      <c r="B10" s="43" t="s">
        <v>244</v>
      </c>
      <c r="C10" s="23"/>
      <c r="D10" s="24"/>
      <c r="E10" s="43"/>
      <c r="F10" s="43" t="s">
        <v>244</v>
      </c>
      <c r="G10" s="23"/>
      <c r="H10" s="43"/>
      <c r="I10" s="43"/>
      <c r="J10" s="43"/>
      <c r="K10" s="346"/>
    </row>
    <row r="11" spans="1:12" x14ac:dyDescent="0.2">
      <c r="A11" s="25">
        <v>1973</v>
      </c>
      <c r="B11" s="324">
        <v>6303</v>
      </c>
      <c r="C11" s="25"/>
      <c r="D11" s="324">
        <v>1117.0999999999999</v>
      </c>
      <c r="E11" s="324">
        <v>440.9</v>
      </c>
      <c r="F11" s="324">
        <v>9.2772066089911398</v>
      </c>
      <c r="G11" s="324"/>
      <c r="H11" s="324">
        <v>-13.086438963666074</v>
      </c>
      <c r="I11" s="324"/>
      <c r="J11" s="324">
        <v>-0.13590033975085453</v>
      </c>
      <c r="K11" s="347"/>
    </row>
    <row r="12" spans="1:12" x14ac:dyDescent="0.2">
      <c r="A12" s="25">
        <v>1974</v>
      </c>
      <c r="B12" s="324">
        <v>6811.6</v>
      </c>
      <c r="C12" s="25"/>
      <c r="D12" s="324">
        <v>1281.9000000000001</v>
      </c>
      <c r="E12" s="324">
        <v>537.6</v>
      </c>
      <c r="F12" s="324">
        <v>8.0691734094875613</v>
      </c>
      <c r="G12" s="324"/>
      <c r="H12" s="324">
        <v>14.75248411064365</v>
      </c>
      <c r="I12" s="324"/>
      <c r="J12" s="324">
        <v>21.932410977545942</v>
      </c>
      <c r="K12" s="348"/>
    </row>
    <row r="13" spans="1:12" x14ac:dyDescent="0.2">
      <c r="A13" s="25">
        <v>1975</v>
      </c>
      <c r="B13" s="324">
        <v>7174.6</v>
      </c>
      <c r="C13" s="25"/>
      <c r="D13" s="324">
        <v>1498.8</v>
      </c>
      <c r="E13" s="324">
        <v>392.7</v>
      </c>
      <c r="F13" s="324">
        <v>5.3291444007281585</v>
      </c>
      <c r="G13" s="324"/>
      <c r="H13" s="324">
        <v>16.920196583196805</v>
      </c>
      <c r="I13" s="324"/>
      <c r="J13" s="324">
        <v>-26.953125000000007</v>
      </c>
      <c r="K13" s="348"/>
    </row>
    <row r="14" spans="1:12" x14ac:dyDescent="0.2">
      <c r="A14" s="25">
        <v>1976</v>
      </c>
      <c r="B14" s="324">
        <v>7549.8</v>
      </c>
      <c r="C14" s="25"/>
      <c r="D14" s="324">
        <v>1295.3</v>
      </c>
      <c r="E14" s="324">
        <v>411.3</v>
      </c>
      <c r="F14" s="324">
        <v>5.2295598360884155</v>
      </c>
      <c r="G14" s="324"/>
      <c r="H14" s="324">
        <v>-13.577528689618362</v>
      </c>
      <c r="I14" s="324"/>
      <c r="J14" s="324">
        <v>4.7364400305576835</v>
      </c>
      <c r="K14" s="348"/>
    </row>
    <row r="15" spans="1:12" x14ac:dyDescent="0.2">
      <c r="A15" s="25">
        <v>1977</v>
      </c>
      <c r="B15" s="324">
        <v>8181.7</v>
      </c>
      <c r="C15" s="25"/>
      <c r="D15" s="324">
        <v>1003.7</v>
      </c>
      <c r="E15" s="324">
        <v>360.1</v>
      </c>
      <c r="F15" s="324">
        <v>8.3697581392884643</v>
      </c>
      <c r="G15" s="324"/>
      <c r="H15" s="324">
        <v>-22.512159345325401</v>
      </c>
      <c r="I15" s="324"/>
      <c r="J15" s="324">
        <v>-12.448334548991001</v>
      </c>
      <c r="K15" s="348"/>
    </row>
    <row r="16" spans="1:12" x14ac:dyDescent="0.2">
      <c r="A16" s="25">
        <v>1978</v>
      </c>
      <c r="B16" s="324">
        <v>8996.7000000000007</v>
      </c>
      <c r="C16" s="25"/>
      <c r="D16" s="324">
        <v>1133.7</v>
      </c>
      <c r="E16" s="324">
        <v>444.3</v>
      </c>
      <c r="F16" s="324">
        <v>9.9612549959054988</v>
      </c>
      <c r="G16" s="324"/>
      <c r="H16" s="324">
        <v>12.952077313938426</v>
      </c>
      <c r="I16" s="324"/>
      <c r="J16" s="324">
        <v>23.382393779505691</v>
      </c>
      <c r="K16" s="348"/>
    </row>
    <row r="17" spans="1:19" x14ac:dyDescent="0.2">
      <c r="A17" s="25">
        <v>1979</v>
      </c>
      <c r="B17" s="324">
        <v>10037</v>
      </c>
      <c r="C17" s="25"/>
      <c r="D17" s="324">
        <v>1200.3</v>
      </c>
      <c r="E17" s="324">
        <v>406.4</v>
      </c>
      <c r="F17" s="324">
        <v>11.56312870274656</v>
      </c>
      <c r="G17" s="324"/>
      <c r="H17" s="324">
        <v>5.8745699920613834</v>
      </c>
      <c r="I17" s="324"/>
      <c r="J17" s="324">
        <v>-8.5302723385100219</v>
      </c>
      <c r="K17" s="348"/>
    </row>
    <row r="18" spans="1:19" x14ac:dyDescent="0.2">
      <c r="A18" s="25">
        <v>1980</v>
      </c>
      <c r="B18" s="324">
        <v>11064.6</v>
      </c>
      <c r="C18" s="25"/>
      <c r="D18" s="324">
        <v>1303.0999999999999</v>
      </c>
      <c r="E18" s="324">
        <v>410.5</v>
      </c>
      <c r="F18" s="324">
        <v>10.238118959848563</v>
      </c>
      <c r="G18" s="324"/>
      <c r="H18" s="324">
        <v>8.5645255352828418</v>
      </c>
      <c r="I18" s="324"/>
      <c r="J18" s="324">
        <v>1.0088582677165412</v>
      </c>
      <c r="K18" s="348"/>
    </row>
    <row r="19" spans="1:19" x14ac:dyDescent="0.2">
      <c r="A19" s="25">
        <v>1981</v>
      </c>
      <c r="B19" s="324">
        <v>12211.7</v>
      </c>
      <c r="C19" s="25"/>
      <c r="D19" s="324">
        <v>1376.5</v>
      </c>
      <c r="E19" s="324">
        <v>436.3</v>
      </c>
      <c r="F19" s="324">
        <v>10.367297507365848</v>
      </c>
      <c r="G19" s="324"/>
      <c r="H19" s="324">
        <v>5.6327219706852967</v>
      </c>
      <c r="I19" s="324"/>
      <c r="J19" s="324">
        <v>6.2850182704019515</v>
      </c>
      <c r="K19" s="348"/>
    </row>
    <row r="20" spans="1:19" x14ac:dyDescent="0.2">
      <c r="A20" s="25">
        <v>1982</v>
      </c>
      <c r="B20" s="325">
        <v>12693.5</v>
      </c>
      <c r="C20" s="25"/>
      <c r="D20" s="324">
        <v>1236.4000000000001</v>
      </c>
      <c r="E20" s="324">
        <v>376.6</v>
      </c>
      <c r="F20" s="324">
        <v>3.9453966278241381</v>
      </c>
      <c r="G20" s="324"/>
      <c r="H20" s="324">
        <v>-10.177987649836535</v>
      </c>
      <c r="I20" s="324"/>
      <c r="J20" s="324">
        <v>-13.683245473298186</v>
      </c>
      <c r="K20" s="348"/>
    </row>
    <row r="21" spans="1:19" x14ac:dyDescent="0.2">
      <c r="A21" s="25">
        <v>1983</v>
      </c>
      <c r="B21" s="324">
        <v>13048.5</v>
      </c>
      <c r="C21" s="25"/>
      <c r="D21" s="324">
        <v>1033.4000000000001</v>
      </c>
      <c r="E21" s="324">
        <v>323.5</v>
      </c>
      <c r="F21" s="324">
        <v>2.7967069760113539</v>
      </c>
      <c r="G21" s="324"/>
      <c r="H21" s="324">
        <v>-16.418634746036879</v>
      </c>
      <c r="I21" s="324"/>
      <c r="J21" s="324">
        <v>-14.099840679766334</v>
      </c>
      <c r="K21" s="348"/>
    </row>
    <row r="22" spans="1:19" x14ac:dyDescent="0.2">
      <c r="A22" s="25">
        <v>1984</v>
      </c>
      <c r="B22" s="324">
        <v>14183</v>
      </c>
      <c r="C22" s="25"/>
      <c r="D22" s="324">
        <v>1227.7</v>
      </c>
      <c r="E22" s="324">
        <v>392.4</v>
      </c>
      <c r="F22" s="324">
        <v>8.6944859562401824</v>
      </c>
      <c r="G22" s="324"/>
      <c r="H22" s="324">
        <v>18.802012773369452</v>
      </c>
      <c r="I22" s="324"/>
      <c r="J22" s="324">
        <v>21.298299845440489</v>
      </c>
      <c r="K22" s="348"/>
    </row>
    <row r="23" spans="1:19" x14ac:dyDescent="0.2">
      <c r="A23" s="25">
        <v>1985</v>
      </c>
      <c r="B23" s="324">
        <v>15002.2</v>
      </c>
      <c r="C23" s="25"/>
      <c r="D23" s="324">
        <v>1315.6</v>
      </c>
      <c r="E23" s="324">
        <v>457.8</v>
      </c>
      <c r="F23" s="324">
        <v>5.7759289289995186</v>
      </c>
      <c r="G23" s="324"/>
      <c r="H23" s="324">
        <v>7.1597295756292141</v>
      </c>
      <c r="I23" s="324"/>
      <c r="J23" s="324">
        <v>16.666666666666679</v>
      </c>
      <c r="K23" s="348"/>
    </row>
    <row r="24" spans="1:19" x14ac:dyDescent="0.2">
      <c r="A24" s="25">
        <v>1986</v>
      </c>
      <c r="B24" s="324">
        <v>16014.4</v>
      </c>
      <c r="C24" s="25"/>
      <c r="D24" s="324">
        <v>1213.3</v>
      </c>
      <c r="E24" s="324">
        <v>446</v>
      </c>
      <c r="F24" s="324">
        <v>6.7470104384690144</v>
      </c>
      <c r="G24" s="324"/>
      <c r="H24" s="324">
        <v>-7.7759197324414693</v>
      </c>
      <c r="I24" s="324"/>
      <c r="J24" s="324">
        <v>-2.577544779379644</v>
      </c>
      <c r="K24" s="348"/>
    </row>
    <row r="25" spans="1:19" x14ac:dyDescent="0.2">
      <c r="A25" s="25">
        <v>1987</v>
      </c>
      <c r="B25" s="324">
        <v>17152.7</v>
      </c>
      <c r="C25" s="25"/>
      <c r="D25" s="324">
        <v>1648</v>
      </c>
      <c r="E25" s="324">
        <v>604.79999999999995</v>
      </c>
      <c r="F25" s="324">
        <v>7.1079778199620414</v>
      </c>
      <c r="G25" s="324"/>
      <c r="H25" s="324">
        <v>35.827907360092311</v>
      </c>
      <c r="I25" s="324"/>
      <c r="J25" s="324">
        <v>35.605381165919269</v>
      </c>
      <c r="K25" s="348"/>
    </row>
    <row r="26" spans="1:19" x14ac:dyDescent="0.2">
      <c r="A26" s="25">
        <v>1988</v>
      </c>
      <c r="B26" s="324">
        <v>18549.8</v>
      </c>
      <c r="C26" s="25"/>
      <c r="D26" s="324">
        <v>2161.6999999999998</v>
      </c>
      <c r="E26" s="324">
        <v>770.5</v>
      </c>
      <c r="F26" s="324">
        <v>8.1450733703731792</v>
      </c>
      <c r="G26" s="324"/>
      <c r="H26" s="324">
        <v>31.171116504854357</v>
      </c>
      <c r="I26" s="324"/>
      <c r="J26" s="324">
        <v>27.397486772486783</v>
      </c>
      <c r="K26" s="348"/>
    </row>
    <row r="27" spans="1:19" x14ac:dyDescent="0.2">
      <c r="A27" s="25">
        <v>1989</v>
      </c>
      <c r="B27" s="324">
        <v>19954.2</v>
      </c>
      <c r="C27" s="25"/>
      <c r="D27" s="324">
        <v>2307.4</v>
      </c>
      <c r="E27" s="324">
        <v>870.3</v>
      </c>
      <c r="F27" s="324">
        <v>7.5709711155915516</v>
      </c>
      <c r="G27" s="324"/>
      <c r="H27" s="324">
        <v>6.740065689041046</v>
      </c>
      <c r="I27" s="324"/>
      <c r="J27" s="324">
        <v>12.95262816353017</v>
      </c>
      <c r="K27" s="348"/>
    </row>
    <row r="28" spans="1:19" x14ac:dyDescent="0.2">
      <c r="A28" s="25">
        <v>1990</v>
      </c>
      <c r="B28" s="324">
        <v>21619.1</v>
      </c>
      <c r="C28" s="25"/>
      <c r="D28" s="324">
        <v>2493.4</v>
      </c>
      <c r="E28" s="324">
        <v>883.3</v>
      </c>
      <c r="F28" s="324">
        <v>8.3436068597087178</v>
      </c>
      <c r="G28" s="324"/>
      <c r="H28" s="324">
        <v>8.0610210626679368</v>
      </c>
      <c r="I28" s="324"/>
      <c r="J28" s="324">
        <v>1.4937377915661267</v>
      </c>
      <c r="K28" s="37"/>
    </row>
    <row r="29" spans="1:19" x14ac:dyDescent="0.2">
      <c r="A29" s="25">
        <v>1991</v>
      </c>
      <c r="B29" s="324">
        <v>22809</v>
      </c>
      <c r="C29" s="25"/>
      <c r="D29" s="324">
        <v>2633.2</v>
      </c>
      <c r="E29" s="324">
        <v>996.8</v>
      </c>
      <c r="F29" s="324">
        <v>5.5039293957657831</v>
      </c>
      <c r="G29" s="324"/>
      <c r="H29" s="324">
        <v>5.6068019571669101</v>
      </c>
      <c r="I29" s="324"/>
      <c r="J29" s="324">
        <v>12.849541492131781</v>
      </c>
      <c r="K29" s="37"/>
    </row>
    <row r="30" spans="1:19" x14ac:dyDescent="0.2">
      <c r="A30" s="25">
        <v>1992</v>
      </c>
      <c r="B30" s="324">
        <v>23696.400000000001</v>
      </c>
      <c r="C30" s="25"/>
      <c r="D30" s="324">
        <v>2644.3</v>
      </c>
      <c r="E30" s="324">
        <v>877.7</v>
      </c>
      <c r="F30" s="324">
        <v>3.890569512034725</v>
      </c>
      <c r="G30" s="324"/>
      <c r="H30" s="324">
        <v>0.42154033115602174</v>
      </c>
      <c r="I30" s="324"/>
      <c r="J30" s="324">
        <v>-11.948234349919733</v>
      </c>
      <c r="K30" s="37"/>
    </row>
    <row r="31" spans="1:19" x14ac:dyDescent="0.2">
      <c r="A31" s="25">
        <v>1993</v>
      </c>
      <c r="B31" s="324">
        <v>25132.9</v>
      </c>
      <c r="C31" s="25"/>
      <c r="D31" s="324">
        <v>2827.4</v>
      </c>
      <c r="E31" s="324">
        <v>1006.6</v>
      </c>
      <c r="F31" s="324">
        <v>6.0621022602589392</v>
      </c>
      <c r="G31" s="324"/>
      <c r="H31" s="324">
        <v>6.9243277994176111</v>
      </c>
      <c r="I31" s="324"/>
      <c r="J31" s="324">
        <v>14.686111427594847</v>
      </c>
      <c r="K31" s="37"/>
    </row>
    <row r="32" spans="1:19" x14ac:dyDescent="0.2">
      <c r="A32" s="25">
        <v>1994</v>
      </c>
      <c r="B32" s="324">
        <v>26640.9</v>
      </c>
      <c r="C32" s="25"/>
      <c r="D32" s="324">
        <v>2942.4</v>
      </c>
      <c r="E32" s="324">
        <v>1076</v>
      </c>
      <c r="F32" s="324">
        <v>6.0001034500594796</v>
      </c>
      <c r="G32" s="324"/>
      <c r="H32" s="324">
        <v>4.0673410200183913</v>
      </c>
      <c r="I32" s="324"/>
      <c r="J32" s="324">
        <v>6.8944963242598831</v>
      </c>
      <c r="K32" s="37"/>
      <c r="L32" s="2"/>
      <c r="M32" s="2"/>
      <c r="O32" s="2"/>
      <c r="P32" s="6"/>
      <c r="R32" s="2"/>
      <c r="S32" s="13"/>
    </row>
    <row r="33" spans="1:19" x14ac:dyDescent="0.2">
      <c r="A33" s="25">
        <v>1995</v>
      </c>
      <c r="B33" s="324">
        <v>28452.3</v>
      </c>
      <c r="C33" s="25"/>
      <c r="D33" s="324">
        <v>3255.4</v>
      </c>
      <c r="E33" s="324">
        <v>1476.2</v>
      </c>
      <c r="F33" s="324">
        <v>6.7993198427980905</v>
      </c>
      <c r="G33" s="324"/>
      <c r="H33" s="324">
        <v>10.637574768896139</v>
      </c>
      <c r="I33" s="324"/>
      <c r="J33" s="324">
        <v>37.193308550185876</v>
      </c>
      <c r="K33" s="37"/>
      <c r="L33" s="6"/>
      <c r="M33" s="2"/>
      <c r="P33" s="26"/>
      <c r="R33" s="13"/>
      <c r="S33" s="2"/>
    </row>
    <row r="34" spans="1:19" x14ac:dyDescent="0.2">
      <c r="A34" s="25">
        <v>1996</v>
      </c>
      <c r="B34" s="324">
        <v>30357</v>
      </c>
      <c r="C34" s="25"/>
      <c r="D34" s="324">
        <v>4095.1</v>
      </c>
      <c r="E34" s="324">
        <v>1229.0999999999999</v>
      </c>
      <c r="F34" s="324">
        <v>6.6943621429550459</v>
      </c>
      <c r="G34" s="324"/>
      <c r="H34" s="324">
        <v>25.79406524543834</v>
      </c>
      <c r="I34" s="324"/>
      <c r="J34" s="324">
        <v>-16.738924265004751</v>
      </c>
      <c r="K34" s="37"/>
      <c r="L34" s="6"/>
      <c r="M34" s="2"/>
      <c r="P34" s="26"/>
      <c r="R34" s="13"/>
      <c r="S34" s="2"/>
    </row>
    <row r="35" spans="1:19" x14ac:dyDescent="0.2">
      <c r="A35" s="25">
        <v>1997</v>
      </c>
      <c r="B35" s="324">
        <v>32342.7</v>
      </c>
      <c r="C35" s="25"/>
      <c r="D35" s="324">
        <v>4689.8</v>
      </c>
      <c r="E35" s="324">
        <v>1467.7</v>
      </c>
      <c r="F35" s="324">
        <v>6.5411601936950392</v>
      </c>
      <c r="G35" s="324"/>
      <c r="H35" s="324">
        <v>14.522233889282321</v>
      </c>
      <c r="I35" s="324"/>
      <c r="J35" s="324">
        <v>19.412578309332044</v>
      </c>
      <c r="K35" s="37"/>
      <c r="L35" s="6"/>
      <c r="M35" s="2"/>
      <c r="P35" s="26"/>
      <c r="R35" s="13"/>
      <c r="S35" s="2"/>
    </row>
    <row r="36" spans="1:19" x14ac:dyDescent="0.2">
      <c r="A36" s="25">
        <v>1998</v>
      </c>
      <c r="B36" s="324">
        <v>35110.699999999997</v>
      </c>
      <c r="C36" s="25"/>
      <c r="D36" s="324">
        <v>5355.4</v>
      </c>
      <c r="E36" s="324">
        <v>1360</v>
      </c>
      <c r="F36" s="324">
        <v>8.5583454689929894</v>
      </c>
      <c r="G36" s="324"/>
      <c r="H36" s="324">
        <v>14.192502878587559</v>
      </c>
      <c r="I36" s="324"/>
      <c r="J36" s="324">
        <v>-7.3380118552837796</v>
      </c>
      <c r="K36" s="37"/>
      <c r="L36" s="6"/>
      <c r="M36" s="2"/>
      <c r="P36" s="26"/>
      <c r="R36" s="13"/>
      <c r="S36" s="2"/>
    </row>
    <row r="37" spans="1:19" x14ac:dyDescent="0.2">
      <c r="A37" s="25">
        <v>1999</v>
      </c>
      <c r="B37" s="324">
        <v>38281.199999999997</v>
      </c>
      <c r="C37" s="25"/>
      <c r="D37" s="324">
        <v>6551.4</v>
      </c>
      <c r="E37" s="324">
        <v>1595.4</v>
      </c>
      <c r="F37" s="324">
        <v>9.0300107944301988</v>
      </c>
      <c r="G37" s="324"/>
      <c r="H37" s="324">
        <v>22.332598872166411</v>
      </c>
      <c r="I37" s="324"/>
      <c r="J37" s="324">
        <v>17.308823529411772</v>
      </c>
      <c r="K37" s="37"/>
      <c r="L37" s="6"/>
      <c r="M37" s="27"/>
      <c r="N37" s="28"/>
      <c r="O37" s="28"/>
      <c r="P37" s="29"/>
      <c r="R37" s="13"/>
      <c r="S37" s="2"/>
    </row>
    <row r="38" spans="1:19" x14ac:dyDescent="0.2">
      <c r="A38" s="25">
        <v>2000</v>
      </c>
      <c r="B38" s="324">
        <v>42465.599999999999</v>
      </c>
      <c r="C38" s="25"/>
      <c r="D38" s="324">
        <v>6849.3</v>
      </c>
      <c r="E38" s="324">
        <v>2426.5</v>
      </c>
      <c r="F38" s="324">
        <v>10.930691827842388</v>
      </c>
      <c r="G38" s="326"/>
      <c r="H38" s="324">
        <v>4.5471196996061991</v>
      </c>
      <c r="I38" s="324"/>
      <c r="J38" s="324">
        <v>52.093518866741874</v>
      </c>
      <c r="K38" s="37"/>
      <c r="L38" s="6"/>
      <c r="M38" s="4"/>
      <c r="P38" s="26"/>
      <c r="R38" s="13"/>
      <c r="S38" s="2"/>
    </row>
    <row r="39" spans="1:19" x14ac:dyDescent="0.2">
      <c r="A39" s="25">
        <v>2001</v>
      </c>
      <c r="B39" s="324">
        <v>45102.3</v>
      </c>
      <c r="C39" s="25"/>
      <c r="D39" s="324">
        <v>6756.9</v>
      </c>
      <c r="E39" s="324">
        <v>3040.7</v>
      </c>
      <c r="F39" s="324">
        <v>6.2090256584153014</v>
      </c>
      <c r="G39" s="326"/>
      <c r="H39" s="324">
        <v>-1.3490429678945375</v>
      </c>
      <c r="I39" s="324"/>
      <c r="J39" s="324">
        <v>25.31217803420564</v>
      </c>
      <c r="K39" s="37"/>
      <c r="L39" s="6"/>
      <c r="M39" s="4"/>
      <c r="P39" s="26"/>
      <c r="R39" s="13"/>
      <c r="S39" s="2"/>
    </row>
    <row r="40" spans="1:19" x14ac:dyDescent="0.2">
      <c r="A40" s="25">
        <v>2002</v>
      </c>
      <c r="B40" s="324">
        <v>45999.7</v>
      </c>
      <c r="C40" s="25"/>
      <c r="D40" s="324">
        <v>6491.2</v>
      </c>
      <c r="E40" s="324">
        <v>2227.9</v>
      </c>
      <c r="F40" s="324">
        <v>1.9896989732230752</v>
      </c>
      <c r="G40" s="326"/>
      <c r="H40" s="324">
        <v>-3.9322766357353198</v>
      </c>
      <c r="I40" s="324"/>
      <c r="J40" s="324">
        <v>-26.730687012858873</v>
      </c>
      <c r="K40" s="37"/>
      <c r="L40" s="6"/>
      <c r="M40" s="4"/>
      <c r="P40" s="26"/>
      <c r="R40" s="13"/>
      <c r="S40" s="2"/>
    </row>
    <row r="41" spans="1:19" x14ac:dyDescent="0.2">
      <c r="A41" s="25">
        <v>2003</v>
      </c>
      <c r="B41" s="324">
        <v>48492.2</v>
      </c>
      <c r="C41" s="25"/>
      <c r="D41" s="324">
        <v>6334.6</v>
      </c>
      <c r="E41" s="324">
        <v>2717.6</v>
      </c>
      <c r="F41" s="324">
        <v>5.4185135990017397</v>
      </c>
      <c r="G41" s="326"/>
      <c r="H41" s="324">
        <v>-2.4124969189055867</v>
      </c>
      <c r="I41" s="324"/>
      <c r="J41" s="324">
        <v>21.980340230710528</v>
      </c>
      <c r="K41" s="37"/>
      <c r="L41" s="6"/>
      <c r="M41" s="4"/>
      <c r="N41" s="4"/>
      <c r="O41" s="4"/>
      <c r="P41" s="30"/>
      <c r="R41" s="13"/>
      <c r="S41" s="2"/>
    </row>
    <row r="42" spans="1:19" x14ac:dyDescent="0.2">
      <c r="A42" s="25">
        <v>2004</v>
      </c>
      <c r="B42" s="324">
        <v>51826.5</v>
      </c>
      <c r="C42" s="25"/>
      <c r="D42" s="324">
        <v>6595.9</v>
      </c>
      <c r="E42" s="324">
        <v>2941.5</v>
      </c>
      <c r="F42" s="324">
        <v>6.8759511839017406</v>
      </c>
      <c r="G42" s="326"/>
      <c r="H42" s="324">
        <v>4.1249644807880408</v>
      </c>
      <c r="I42" s="324"/>
      <c r="J42" s="324">
        <v>8.2388872534589375</v>
      </c>
      <c r="K42" s="37"/>
      <c r="L42" s="6"/>
      <c r="M42" s="2"/>
      <c r="P42" s="26"/>
      <c r="R42" s="13"/>
      <c r="S42" s="2"/>
    </row>
    <row r="43" spans="1:19" x14ac:dyDescent="0.2">
      <c r="A43" s="25">
        <v>2005</v>
      </c>
      <c r="B43" s="324">
        <v>54861.8</v>
      </c>
      <c r="C43" s="25"/>
      <c r="D43" s="324">
        <v>6513.6</v>
      </c>
      <c r="E43" s="324">
        <v>2945.5</v>
      </c>
      <c r="F43" s="324">
        <v>5.8566563437623564</v>
      </c>
      <c r="G43" s="326"/>
      <c r="H43" s="324">
        <v>-1.2477448111705647</v>
      </c>
      <c r="I43" s="326"/>
      <c r="J43" s="324">
        <v>0.135985041645419</v>
      </c>
      <c r="K43" s="37"/>
      <c r="L43" s="6"/>
      <c r="M43" s="2"/>
      <c r="P43" s="26"/>
      <c r="R43" s="13"/>
      <c r="S43" s="2"/>
    </row>
    <row r="44" spans="1:19" x14ac:dyDescent="0.2">
      <c r="A44" s="25">
        <v>2006</v>
      </c>
      <c r="B44" s="324">
        <v>57854.3</v>
      </c>
      <c r="C44" s="25"/>
      <c r="D44" s="324">
        <v>6028.6</v>
      </c>
      <c r="E44" s="324">
        <v>2819.1</v>
      </c>
      <c r="F44" s="324">
        <v>5.4546150509097391</v>
      </c>
      <c r="G44" s="326"/>
      <c r="H44" s="324">
        <v>-7.4459592237779413</v>
      </c>
      <c r="I44" s="326"/>
      <c r="J44" s="324">
        <v>-4.2912918010524566</v>
      </c>
      <c r="K44" s="37"/>
      <c r="L44" s="6"/>
      <c r="M44" s="2"/>
      <c r="P44" s="26"/>
      <c r="R44" s="13"/>
      <c r="S44" s="2"/>
    </row>
    <row r="45" spans="1:19" x14ac:dyDescent="0.2">
      <c r="A45" s="25">
        <v>2007</v>
      </c>
      <c r="B45" s="324">
        <v>60642.7</v>
      </c>
      <c r="C45" s="25"/>
      <c r="D45" s="324">
        <v>5750.1</v>
      </c>
      <c r="E45" s="324">
        <v>2193.3000000000002</v>
      </c>
      <c r="F45" s="324">
        <v>4.8196936096366105</v>
      </c>
      <c r="G45" s="326"/>
      <c r="H45" s="324">
        <v>-4.6196463523869555</v>
      </c>
      <c r="I45" s="326"/>
      <c r="J45" s="324">
        <v>-22.198574012982856</v>
      </c>
      <c r="K45" s="37"/>
      <c r="L45" s="6"/>
      <c r="M45" s="2"/>
      <c r="P45" s="26"/>
      <c r="R45" s="13"/>
      <c r="S45" s="2"/>
    </row>
    <row r="46" spans="1:19" x14ac:dyDescent="0.2">
      <c r="A46" s="25">
        <v>2008</v>
      </c>
      <c r="B46" s="324">
        <v>62703</v>
      </c>
      <c r="C46" s="25"/>
      <c r="D46" s="324">
        <v>5390.5</v>
      </c>
      <c r="E46" s="324">
        <v>2476.1</v>
      </c>
      <c r="F46" s="324">
        <v>3.3974410769969099</v>
      </c>
      <c r="G46" s="326"/>
      <c r="H46" s="324">
        <v>-6.2538042816646726</v>
      </c>
      <c r="I46" s="326"/>
      <c r="J46" s="324">
        <v>12.893812975881078</v>
      </c>
      <c r="K46" s="37"/>
      <c r="L46" s="6"/>
      <c r="M46" s="2"/>
      <c r="P46" s="26"/>
      <c r="R46" s="13"/>
      <c r="S46" s="2"/>
    </row>
    <row r="47" spans="1:19" x14ac:dyDescent="0.2">
      <c r="A47" s="25">
        <v>2009</v>
      </c>
      <c r="B47" s="324">
        <v>63617.9</v>
      </c>
      <c r="C47" s="25"/>
      <c r="D47" s="324">
        <v>4255.8</v>
      </c>
      <c r="E47" s="324">
        <v>1783.4</v>
      </c>
      <c r="F47" s="324">
        <v>1.4591008404701622</v>
      </c>
      <c r="G47" s="326"/>
      <c r="H47" s="324">
        <v>-21.049995362211295</v>
      </c>
      <c r="I47" s="326"/>
      <c r="J47" s="324">
        <v>-27.975445256653604</v>
      </c>
      <c r="K47" s="37"/>
      <c r="L47" s="6"/>
      <c r="M47" s="2"/>
      <c r="P47" s="26"/>
      <c r="R47" s="13"/>
      <c r="S47" s="2"/>
    </row>
    <row r="48" spans="1:19" x14ac:dyDescent="0.2">
      <c r="A48" s="25">
        <v>2010</v>
      </c>
      <c r="B48" s="324">
        <v>64294.5</v>
      </c>
      <c r="C48" s="25"/>
      <c r="D48" s="324">
        <v>3668.5</v>
      </c>
      <c r="E48" s="324">
        <v>1262.3</v>
      </c>
      <c r="F48" s="324">
        <v>1.063537149135696</v>
      </c>
      <c r="G48" s="326"/>
      <c r="H48" s="324">
        <v>-13.799990601062085</v>
      </c>
      <c r="I48" s="326"/>
      <c r="J48" s="324">
        <v>-29.219468431086693</v>
      </c>
      <c r="K48" s="37"/>
      <c r="L48" s="6"/>
      <c r="M48" s="2"/>
      <c r="P48" s="26"/>
      <c r="R48" s="13"/>
      <c r="S48" s="2"/>
    </row>
    <row r="49" spans="1:19" x14ac:dyDescent="0.2">
      <c r="A49" s="25">
        <v>2011</v>
      </c>
      <c r="B49" s="324">
        <v>65720.7</v>
      </c>
      <c r="C49" s="25"/>
      <c r="D49" s="324">
        <v>3860.3</v>
      </c>
      <c r="E49" s="324">
        <v>1190.9000000000001</v>
      </c>
      <c r="F49" s="324">
        <v>2.2182301752093836</v>
      </c>
      <c r="G49" s="326"/>
      <c r="H49" s="324">
        <v>5.2282949434373771</v>
      </c>
      <c r="I49" s="326"/>
      <c r="J49" s="324">
        <v>-5.6563415986690853</v>
      </c>
      <c r="K49" s="37"/>
      <c r="L49" s="6"/>
      <c r="M49" s="2"/>
      <c r="P49" s="26"/>
      <c r="R49" s="13"/>
      <c r="S49" s="2"/>
    </row>
    <row r="50" spans="1:19" x14ac:dyDescent="0.2">
      <c r="A50" s="25">
        <v>2012</v>
      </c>
      <c r="B50" s="324">
        <v>68085.7</v>
      </c>
      <c r="C50" s="327"/>
      <c r="D50" s="324">
        <v>4558.5</v>
      </c>
      <c r="E50" s="324">
        <v>1526.8</v>
      </c>
      <c r="F50" s="324">
        <v>3.5985617925554658</v>
      </c>
      <c r="G50" s="328"/>
      <c r="H50" s="324">
        <v>18.086677201253785</v>
      </c>
      <c r="I50" s="328"/>
      <c r="J50" s="324">
        <v>28.205558821059689</v>
      </c>
      <c r="K50" s="37"/>
      <c r="L50" s="6"/>
      <c r="M50" s="2"/>
      <c r="P50" s="26"/>
      <c r="R50" s="13"/>
      <c r="S50" s="2"/>
    </row>
    <row r="51" spans="1:19" x14ac:dyDescent="0.2">
      <c r="A51" s="25">
        <v>2013</v>
      </c>
      <c r="B51" s="324">
        <v>68944.899999999994</v>
      </c>
      <c r="C51" s="327"/>
      <c r="D51" s="324">
        <v>3978.1</v>
      </c>
      <c r="E51" s="324">
        <v>899.2</v>
      </c>
      <c r="F51" s="324">
        <v>1.2619389974693616</v>
      </c>
      <c r="G51" s="328"/>
      <c r="H51" s="324">
        <v>-12.732258418339368</v>
      </c>
      <c r="I51" s="328"/>
      <c r="J51" s="324">
        <v>-41.105580298663867</v>
      </c>
      <c r="K51" s="37"/>
      <c r="L51" s="6"/>
      <c r="M51" s="2"/>
      <c r="P51" s="26"/>
      <c r="R51" s="13"/>
      <c r="S51" s="2"/>
    </row>
    <row r="52" spans="1:19" x14ac:dyDescent="0.2">
      <c r="A52" s="25">
        <v>2014</v>
      </c>
      <c r="B52" s="324">
        <v>68797.5</v>
      </c>
      <c r="C52" s="327"/>
      <c r="D52" s="324">
        <v>3405.4</v>
      </c>
      <c r="E52" s="329">
        <v>840</v>
      </c>
      <c r="F52" s="324">
        <v>-0.21379391369048933</v>
      </c>
      <c r="G52" s="328"/>
      <c r="H52" s="324">
        <v>-14.396319851185236</v>
      </c>
      <c r="I52" s="328"/>
      <c r="J52" s="329">
        <v>-6.5836298932384389</v>
      </c>
      <c r="K52" s="37"/>
      <c r="L52" s="6"/>
      <c r="M52" s="2"/>
      <c r="N52" s="26"/>
      <c r="O52" s="26"/>
      <c r="P52" s="26"/>
      <c r="R52" s="13"/>
      <c r="S52" s="2"/>
    </row>
    <row r="53" spans="1:19" x14ac:dyDescent="0.2">
      <c r="A53" s="25">
        <v>2015</v>
      </c>
      <c r="B53" s="324">
        <v>69602.010999999999</v>
      </c>
      <c r="C53" s="327"/>
      <c r="D53" s="324">
        <v>3298.7</v>
      </c>
      <c r="E53" s="329">
        <v>681.33900000000006</v>
      </c>
      <c r="F53" s="324">
        <v>1.1693898760856116</v>
      </c>
      <c r="G53" s="328"/>
      <c r="H53" s="324">
        <v>-3.133258941680868</v>
      </c>
      <c r="I53" s="328"/>
      <c r="J53" s="329">
        <v>-18.88821428571428</v>
      </c>
      <c r="K53" s="37"/>
      <c r="L53" s="6"/>
      <c r="M53" s="2"/>
      <c r="P53" s="26"/>
      <c r="R53" s="13"/>
      <c r="S53" s="2"/>
    </row>
    <row r="54" spans="1:19" x14ac:dyDescent="0.2">
      <c r="A54" s="25">
        <v>2016</v>
      </c>
      <c r="B54" s="325">
        <v>69985.2</v>
      </c>
      <c r="C54" s="327"/>
      <c r="D54" s="325">
        <v>2726.3</v>
      </c>
      <c r="E54" s="330">
        <v>510.19600000000003</v>
      </c>
      <c r="F54" s="325">
        <v>0.55054300083369501</v>
      </c>
      <c r="G54" s="328"/>
      <c r="H54" s="325">
        <v>-17.352290296177273</v>
      </c>
      <c r="I54" s="328"/>
      <c r="J54" s="328">
        <v>-25.118626704181036</v>
      </c>
      <c r="K54" s="37"/>
      <c r="L54" s="6"/>
      <c r="M54" s="2"/>
      <c r="N54" s="26"/>
      <c r="P54" s="26"/>
      <c r="R54" s="13"/>
      <c r="S54" s="2"/>
    </row>
    <row r="55" spans="1:19" x14ac:dyDescent="0.2">
      <c r="A55" s="25">
        <v>2017</v>
      </c>
      <c r="B55" s="325">
        <v>69049.493000000002</v>
      </c>
      <c r="C55" s="327"/>
      <c r="D55" s="325">
        <v>2423.0200696773941</v>
      </c>
      <c r="E55" s="330">
        <v>638.84100000000001</v>
      </c>
      <c r="F55" s="325">
        <v>-1.3369969650726112</v>
      </c>
      <c r="G55" s="328"/>
      <c r="H55" s="325">
        <v>-11.12423175448799</v>
      </c>
      <c r="I55" s="328"/>
      <c r="J55" s="328">
        <v>25.214819402739337</v>
      </c>
      <c r="K55" s="37"/>
      <c r="L55" s="6"/>
      <c r="M55" s="13"/>
      <c r="N55" s="26"/>
      <c r="P55" s="26"/>
      <c r="R55" s="13"/>
      <c r="S55" s="2"/>
    </row>
    <row r="56" spans="1:19" x14ac:dyDescent="0.2">
      <c r="A56" s="25" t="s">
        <v>245</v>
      </c>
      <c r="B56" s="331">
        <v>67601.138999999996</v>
      </c>
      <c r="C56" s="332"/>
      <c r="D56" s="325">
        <v>8065.3519035300633</v>
      </c>
      <c r="E56" s="330">
        <v>332.54300000000001</v>
      </c>
      <c r="F56" s="325">
        <v>-2.097559210174083</v>
      </c>
      <c r="G56" s="328"/>
      <c r="H56" s="325">
        <v>232.86360292524947</v>
      </c>
      <c r="I56" s="328"/>
      <c r="J56" s="328">
        <v>-47.945889509283219</v>
      </c>
      <c r="K56" s="37"/>
      <c r="L56" s="6"/>
      <c r="M56" s="13"/>
      <c r="N56" s="26"/>
      <c r="O56" s="26"/>
      <c r="P56" s="26"/>
      <c r="R56" s="13"/>
      <c r="S56" s="2"/>
    </row>
    <row r="57" spans="1:19" x14ac:dyDescent="0.2">
      <c r="A57" s="25" t="s">
        <v>246</v>
      </c>
      <c r="B57" s="333">
        <v>70765.035000000003</v>
      </c>
      <c r="C57" s="327"/>
      <c r="D57" s="325">
        <v>7245.4983122563672</v>
      </c>
      <c r="E57" s="330">
        <v>853.46699999999998</v>
      </c>
      <c r="F57" s="325">
        <v>4.7</v>
      </c>
      <c r="G57" s="328"/>
      <c r="H57" s="325">
        <v>-10.167964078546134</v>
      </c>
      <c r="I57" s="328"/>
      <c r="J57" s="328">
        <v>156.64861386347027</v>
      </c>
      <c r="K57" s="349"/>
      <c r="L57" s="6"/>
      <c r="M57" s="13"/>
      <c r="N57" s="26"/>
      <c r="O57" s="26"/>
      <c r="P57" s="26"/>
      <c r="R57" s="13"/>
      <c r="S57" s="2"/>
    </row>
    <row r="58" spans="1:19" x14ac:dyDescent="0.2">
      <c r="A58" s="25" t="s">
        <v>247</v>
      </c>
      <c r="B58" s="333">
        <v>70353.260999999999</v>
      </c>
      <c r="C58" s="327"/>
      <c r="D58" s="325">
        <v>3722.4029999999998</v>
      </c>
      <c r="E58" s="330">
        <v>791.76099999999997</v>
      </c>
      <c r="F58" s="325">
        <v>-0.36224104178002103</v>
      </c>
      <c r="G58" s="328"/>
      <c r="H58" s="325">
        <v>-48.624610212064454</v>
      </c>
      <c r="I58" s="328"/>
      <c r="J58" s="328">
        <v>-7.2300393571163291</v>
      </c>
      <c r="K58" s="37"/>
      <c r="L58" s="6"/>
      <c r="M58" s="13"/>
      <c r="N58" s="26"/>
      <c r="O58" s="26"/>
      <c r="P58" s="26"/>
      <c r="R58" s="13"/>
      <c r="S58" s="2"/>
    </row>
    <row r="59" spans="1:19" x14ac:dyDescent="0.2">
      <c r="A59" s="25" t="s">
        <v>248</v>
      </c>
      <c r="B59" s="333">
        <v>72950.607000000004</v>
      </c>
      <c r="C59" s="327"/>
      <c r="D59" s="325">
        <v>4507.4179999999997</v>
      </c>
      <c r="E59" s="330">
        <v>1351.939485619999</v>
      </c>
      <c r="F59" s="325">
        <v>4.3570626289424199</v>
      </c>
      <c r="G59" s="328"/>
      <c r="H59" s="325">
        <v>21.088930994306633</v>
      </c>
      <c r="I59" s="328"/>
      <c r="J59" s="328">
        <v>70.750957122161751</v>
      </c>
      <c r="K59" s="37"/>
      <c r="L59" s="6"/>
      <c r="M59" s="2"/>
      <c r="N59" s="26"/>
      <c r="O59" s="26"/>
      <c r="P59" s="26"/>
      <c r="R59" s="13"/>
      <c r="S59" s="2"/>
    </row>
    <row r="60" spans="1:19" x14ac:dyDescent="0.2">
      <c r="A60" s="25" t="s">
        <v>249</v>
      </c>
      <c r="B60" s="333">
        <v>77953.471999999994</v>
      </c>
      <c r="C60" s="44"/>
      <c r="D60" s="334">
        <v>4846.01</v>
      </c>
      <c r="E60" s="335"/>
      <c r="F60" s="336"/>
      <c r="G60" s="44"/>
      <c r="H60" s="334">
        <v>7.5118837436421604</v>
      </c>
      <c r="I60" s="44"/>
      <c r="J60" s="335"/>
      <c r="K60" s="37"/>
      <c r="L60" s="6"/>
      <c r="M60" s="2"/>
      <c r="N60" s="26"/>
      <c r="O60" s="26"/>
      <c r="P60" s="26"/>
      <c r="R60" s="13"/>
      <c r="S60" s="2"/>
    </row>
    <row r="61" spans="1:19" ht="17" thickBot="1" x14ac:dyDescent="0.25">
      <c r="A61" s="51"/>
      <c r="B61" s="52"/>
      <c r="C61" s="52"/>
      <c r="D61" s="52"/>
      <c r="E61" s="52"/>
      <c r="F61" s="52"/>
      <c r="G61" s="52"/>
      <c r="H61" s="52"/>
      <c r="I61" s="52"/>
      <c r="J61" s="217"/>
      <c r="K61" s="37"/>
    </row>
    <row r="62" spans="1:19" x14ac:dyDescent="0.2">
      <c r="A62" s="8"/>
      <c r="B62" s="28"/>
      <c r="C62" s="28"/>
      <c r="D62" s="28"/>
      <c r="E62" s="28"/>
      <c r="F62" s="28"/>
      <c r="G62" s="28"/>
      <c r="H62" s="28"/>
      <c r="I62" s="28"/>
      <c r="J62" s="28"/>
      <c r="K62" s="8"/>
    </row>
    <row r="63" spans="1:19" s="22" customFormat="1" x14ac:dyDescent="0.2">
      <c r="A63" s="8" t="s">
        <v>350</v>
      </c>
      <c r="B63" s="21"/>
      <c r="C63" s="21"/>
      <c r="D63" s="21"/>
      <c r="E63" s="21"/>
      <c r="F63" s="8" t="s">
        <v>419</v>
      </c>
      <c r="G63" s="8"/>
      <c r="H63" s="21"/>
      <c r="I63" s="21"/>
      <c r="J63" s="21"/>
      <c r="K63" s="21"/>
    </row>
    <row r="64" spans="1:19" s="22" customFormat="1" x14ac:dyDescent="0.2">
      <c r="A64" s="8" t="s">
        <v>402</v>
      </c>
      <c r="B64" s="21"/>
      <c r="C64" s="21"/>
      <c r="D64" s="21"/>
      <c r="E64" s="21"/>
      <c r="F64" s="8" t="s">
        <v>417</v>
      </c>
      <c r="G64" s="8"/>
      <c r="H64" s="21"/>
      <c r="I64" s="21"/>
      <c r="J64" s="21"/>
      <c r="K64" s="21"/>
    </row>
    <row r="65" spans="1:13" s="22" customFormat="1" x14ac:dyDescent="0.2">
      <c r="A65" s="32" t="s">
        <v>250</v>
      </c>
      <c r="B65" s="21"/>
      <c r="C65" s="21"/>
      <c r="D65" s="21"/>
      <c r="E65" s="21"/>
      <c r="F65" s="33" t="s">
        <v>251</v>
      </c>
      <c r="G65" s="34"/>
      <c r="H65" s="35"/>
      <c r="I65" s="35"/>
      <c r="J65" s="36"/>
      <c r="K65" s="36"/>
      <c r="L65" s="36"/>
      <c r="M65" s="36"/>
    </row>
    <row r="66" spans="1:13" s="22" customFormat="1" x14ac:dyDescent="0.2">
      <c r="A66" s="37" t="s">
        <v>252</v>
      </c>
      <c r="F66" s="1"/>
      <c r="G66" s="1"/>
    </row>
    <row r="67" spans="1:13" s="22" customFormat="1" x14ac:dyDescent="0.2">
      <c r="A67" s="37"/>
      <c r="F67" s="1"/>
      <c r="G67" s="1"/>
    </row>
    <row r="68" spans="1:13" s="7" customFormat="1" x14ac:dyDescent="0.2">
      <c r="A68" s="20" t="s">
        <v>253</v>
      </c>
      <c r="B68" s="8"/>
      <c r="C68" s="8"/>
      <c r="D68" s="8"/>
      <c r="E68" s="1"/>
      <c r="F68" s="20" t="s">
        <v>254</v>
      </c>
      <c r="G68" s="8"/>
      <c r="H68" s="21"/>
      <c r="I68" s="21"/>
      <c r="J68" s="21"/>
    </row>
    <row r="69" spans="1:13" x14ac:dyDescent="0.2">
      <c r="A69" s="20" t="s">
        <v>358</v>
      </c>
      <c r="B69" s="8"/>
      <c r="C69" s="8"/>
      <c r="D69" s="8"/>
      <c r="F69" s="20" t="s">
        <v>255</v>
      </c>
      <c r="G69" s="8"/>
      <c r="H69" s="21"/>
      <c r="I69" s="21"/>
      <c r="J69" s="21"/>
    </row>
    <row r="70" spans="1:13" x14ac:dyDescent="0.2">
      <c r="A70" s="9" t="s">
        <v>359</v>
      </c>
      <c r="F70" s="9" t="s">
        <v>257</v>
      </c>
      <c r="H70" s="22"/>
      <c r="I70" s="22"/>
      <c r="J70" s="22"/>
    </row>
  </sheetData>
  <mergeCells count="4">
    <mergeCell ref="B4:E4"/>
    <mergeCell ref="F4:J4"/>
    <mergeCell ref="B5:E5"/>
    <mergeCell ref="F5:J5"/>
  </mergeCells>
  <hyperlinks>
    <hyperlink ref="K2" location="'ÍNDICE-INDEX'!A1" display="'ÍNDICE-INDEX'" xr:uid="{354017A4-8F56-4635-909A-D803D265BE4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1B690-C11F-40CF-9D66-0C2495FD3406}">
  <dimension ref="A1:AM80"/>
  <sheetViews>
    <sheetView zoomScale="70" zoomScaleNormal="70" workbookViewId="0"/>
  </sheetViews>
  <sheetFormatPr baseColWidth="10" defaultColWidth="9.85546875" defaultRowHeight="16" x14ac:dyDescent="0.2"/>
  <cols>
    <col min="1" max="1" width="10.85546875" style="65" customWidth="1"/>
    <col min="2" max="3" width="10.5703125" style="209" customWidth="1"/>
    <col min="4" max="7" width="13.5703125" style="209" customWidth="1"/>
    <col min="8" max="13" width="10.5703125" style="209" customWidth="1"/>
    <col min="14" max="14" width="12.42578125" style="65" bestFit="1" customWidth="1"/>
    <col min="15" max="15" width="15.85546875" style="65" bestFit="1" customWidth="1"/>
    <col min="16" max="16384" width="9.85546875" style="65"/>
  </cols>
  <sheetData>
    <row r="1" spans="1:39" s="166" customFormat="1" ht="24.75" customHeight="1" x14ac:dyDescent="0.2">
      <c r="A1" s="135" t="s">
        <v>258</v>
      </c>
      <c r="B1" s="135"/>
      <c r="C1" s="135"/>
      <c r="D1" s="135"/>
      <c r="E1" s="135"/>
      <c r="F1" s="135"/>
      <c r="G1" s="135"/>
      <c r="H1" s="135"/>
      <c r="I1" s="135"/>
      <c r="J1" s="135"/>
      <c r="K1" s="135"/>
      <c r="L1" s="135"/>
      <c r="M1" s="135"/>
      <c r="N1" s="135"/>
      <c r="O1" s="135"/>
    </row>
    <row r="2" spans="1:39" s="166" customFormat="1" ht="24.75" customHeight="1" x14ac:dyDescent="0.2">
      <c r="A2" s="135" t="s">
        <v>259</v>
      </c>
      <c r="B2" s="135"/>
      <c r="C2" s="135"/>
      <c r="D2" s="135"/>
      <c r="E2" s="135"/>
      <c r="F2" s="135"/>
      <c r="G2" s="135"/>
      <c r="H2" s="135"/>
      <c r="I2" s="135"/>
      <c r="J2" s="135"/>
      <c r="K2" s="135"/>
      <c r="L2" s="135"/>
      <c r="M2" s="135"/>
      <c r="N2" s="135"/>
      <c r="O2" s="344" t="s">
        <v>429</v>
      </c>
    </row>
    <row r="3" spans="1:39" s="134" customFormat="1" ht="24.75" customHeight="1" x14ac:dyDescent="0.2">
      <c r="A3" s="337" t="s">
        <v>260</v>
      </c>
      <c r="B3" s="223"/>
      <c r="C3" s="223"/>
      <c r="D3" s="223"/>
      <c r="E3" s="223"/>
      <c r="F3" s="223"/>
      <c r="G3" s="223"/>
      <c r="H3" s="223"/>
      <c r="I3" s="223"/>
      <c r="J3" s="223"/>
      <c r="K3" s="223"/>
      <c r="L3" s="223"/>
      <c r="M3" s="223"/>
      <c r="N3" s="223"/>
      <c r="O3" s="223"/>
    </row>
    <row r="4" spans="1:39" x14ac:dyDescent="0.2">
      <c r="A4" s="197"/>
      <c r="B4" s="198"/>
      <c r="C4" s="198"/>
      <c r="D4" s="198"/>
      <c r="E4" s="198"/>
      <c r="F4" s="198"/>
      <c r="G4" s="198"/>
      <c r="H4" s="198"/>
      <c r="I4" s="198"/>
      <c r="J4" s="198"/>
      <c r="K4" s="198"/>
      <c r="L4" s="198"/>
      <c r="M4" s="198"/>
      <c r="N4" s="169"/>
      <c r="O4" s="169"/>
    </row>
    <row r="5" spans="1:39" x14ac:dyDescent="0.2">
      <c r="A5" s="197"/>
      <c r="B5" s="198"/>
      <c r="C5" s="198"/>
      <c r="D5" s="198"/>
      <c r="E5" s="198"/>
      <c r="F5" s="198"/>
      <c r="G5" s="198"/>
      <c r="H5" s="198"/>
      <c r="I5" s="198"/>
      <c r="J5" s="198"/>
      <c r="K5" s="198"/>
      <c r="L5" s="198"/>
      <c r="M5" s="198"/>
      <c r="N5" s="199" t="s">
        <v>261</v>
      </c>
      <c r="O5" s="199"/>
    </row>
    <row r="6" spans="1:39" x14ac:dyDescent="0.2">
      <c r="A6" s="198" t="s">
        <v>232</v>
      </c>
      <c r="B6" s="198" t="s">
        <v>262</v>
      </c>
      <c r="C6" s="198" t="s">
        <v>263</v>
      </c>
      <c r="D6" s="198" t="s">
        <v>264</v>
      </c>
      <c r="E6" s="198" t="s">
        <v>265</v>
      </c>
      <c r="F6" s="198" t="s">
        <v>266</v>
      </c>
      <c r="G6" s="198" t="s">
        <v>267</v>
      </c>
      <c r="H6" s="198" t="s">
        <v>268</v>
      </c>
      <c r="I6" s="198" t="s">
        <v>269</v>
      </c>
      <c r="J6" s="198" t="s">
        <v>270</v>
      </c>
      <c r="K6" s="198" t="s">
        <v>271</v>
      </c>
      <c r="L6" s="198" t="s">
        <v>272</v>
      </c>
      <c r="M6" s="198" t="s">
        <v>273</v>
      </c>
      <c r="N6" s="198" t="s">
        <v>274</v>
      </c>
      <c r="O6" s="198" t="s">
        <v>275</v>
      </c>
    </row>
    <row r="7" spans="1:39" x14ac:dyDescent="0.2">
      <c r="A7" s="198" t="s">
        <v>238</v>
      </c>
      <c r="B7" s="198" t="s">
        <v>276</v>
      </c>
      <c r="C7" s="198" t="s">
        <v>277</v>
      </c>
      <c r="D7" s="198" t="s">
        <v>278</v>
      </c>
      <c r="E7" s="198" t="s">
        <v>279</v>
      </c>
      <c r="F7" s="198" t="s">
        <v>280</v>
      </c>
      <c r="G7" s="198" t="s">
        <v>281</v>
      </c>
      <c r="H7" s="198" t="s">
        <v>282</v>
      </c>
      <c r="I7" s="198" t="s">
        <v>283</v>
      </c>
      <c r="J7" s="198" t="s">
        <v>284</v>
      </c>
      <c r="K7" s="198" t="s">
        <v>285</v>
      </c>
      <c r="L7" s="198" t="s">
        <v>286</v>
      </c>
      <c r="M7" s="198" t="s">
        <v>287</v>
      </c>
      <c r="N7" s="198" t="s">
        <v>288</v>
      </c>
      <c r="O7" s="198" t="s">
        <v>289</v>
      </c>
    </row>
    <row r="8" spans="1:39" x14ac:dyDescent="0.2">
      <c r="A8" s="198"/>
      <c r="B8" s="198"/>
      <c r="C8" s="198"/>
      <c r="D8" s="198"/>
      <c r="E8" s="198"/>
      <c r="F8" s="198"/>
      <c r="G8" s="198"/>
      <c r="H8" s="198"/>
      <c r="I8" s="198"/>
      <c r="J8" s="198"/>
      <c r="K8" s="198"/>
      <c r="L8" s="198"/>
      <c r="M8" s="198"/>
      <c r="N8" s="169"/>
      <c r="O8" s="169"/>
    </row>
    <row r="9" spans="1:39" ht="16.5" customHeight="1" x14ac:dyDescent="0.2">
      <c r="A9" s="200"/>
      <c r="B9" s="201"/>
      <c r="C9" s="201"/>
      <c r="D9" s="201"/>
      <c r="E9" s="201"/>
      <c r="F9" s="201"/>
      <c r="G9" s="201"/>
      <c r="H9" s="201"/>
      <c r="I9" s="201"/>
      <c r="J9" s="201"/>
      <c r="K9" s="201"/>
      <c r="L9" s="201"/>
      <c r="M9" s="201"/>
      <c r="N9" s="176"/>
      <c r="O9" s="176"/>
    </row>
    <row r="10" spans="1:39" x14ac:dyDescent="0.2">
      <c r="A10" s="202">
        <v>2013</v>
      </c>
      <c r="B10" s="203">
        <v>1516.6</v>
      </c>
      <c r="C10" s="203">
        <v>1300.9000000000001</v>
      </c>
      <c r="D10" s="203">
        <v>1514.1</v>
      </c>
      <c r="E10" s="203">
        <v>1353.8</v>
      </c>
      <c r="F10" s="203">
        <v>1154.2</v>
      </c>
      <c r="G10" s="203">
        <v>1206.0999999999999</v>
      </c>
      <c r="H10" s="203">
        <v>1243</v>
      </c>
      <c r="I10" s="203">
        <v>1292.7</v>
      </c>
      <c r="J10" s="203">
        <v>1134.3</v>
      </c>
      <c r="K10" s="203">
        <v>1457.4</v>
      </c>
      <c r="L10" s="203">
        <v>1001.8</v>
      </c>
      <c r="M10" s="203">
        <v>1159.5999999999999</v>
      </c>
      <c r="N10" s="203">
        <v>15334.5</v>
      </c>
      <c r="O10" s="203">
        <v>13836.8</v>
      </c>
      <c r="Q10" s="124"/>
    </row>
    <row r="11" spans="1:39" x14ac:dyDescent="0.2">
      <c r="A11" s="202"/>
      <c r="B11" s="203"/>
      <c r="C11" s="203"/>
      <c r="D11" s="203"/>
      <c r="E11" s="203"/>
      <c r="F11" s="203"/>
      <c r="G11" s="203"/>
      <c r="H11" s="203"/>
      <c r="I11" s="203"/>
      <c r="J11" s="203"/>
      <c r="K11" s="203"/>
      <c r="L11" s="203"/>
      <c r="M11" s="203"/>
      <c r="N11" s="203"/>
      <c r="O11" s="203"/>
    </row>
    <row r="12" spans="1:39" x14ac:dyDescent="0.2">
      <c r="A12" s="202">
        <v>2014</v>
      </c>
      <c r="B12" s="203">
        <v>1068.8</v>
      </c>
      <c r="C12" s="203">
        <v>1106.5999999999999</v>
      </c>
      <c r="D12" s="203">
        <v>1142</v>
      </c>
      <c r="E12" s="203">
        <v>1249.5999999999999</v>
      </c>
      <c r="F12" s="203">
        <v>1223.2</v>
      </c>
      <c r="G12" s="203">
        <v>757.8</v>
      </c>
      <c r="H12" s="203">
        <v>981.6</v>
      </c>
      <c r="I12" s="203">
        <v>1288.8</v>
      </c>
      <c r="J12" s="203">
        <v>1362.2</v>
      </c>
      <c r="K12" s="203">
        <v>1275.9000000000001</v>
      </c>
      <c r="L12" s="203">
        <v>1115.2</v>
      </c>
      <c r="M12" s="203">
        <v>1219.8</v>
      </c>
      <c r="N12" s="203">
        <v>13791.5</v>
      </c>
      <c r="O12" s="203">
        <v>13571</v>
      </c>
      <c r="Q12" s="124"/>
    </row>
    <row r="13" spans="1:39" x14ac:dyDescent="0.2">
      <c r="A13" s="202"/>
      <c r="B13" s="203"/>
      <c r="C13" s="203"/>
      <c r="D13" s="203"/>
      <c r="E13" s="203"/>
      <c r="F13" s="203"/>
      <c r="G13" s="203"/>
      <c r="H13" s="203"/>
      <c r="I13" s="203"/>
      <c r="J13" s="203"/>
      <c r="K13" s="203"/>
      <c r="L13" s="203"/>
      <c r="M13" s="203"/>
      <c r="N13" s="203"/>
      <c r="O13" s="203"/>
    </row>
    <row r="14" spans="1:39" x14ac:dyDescent="0.2">
      <c r="A14" s="202">
        <v>2015</v>
      </c>
      <c r="B14" s="203">
        <v>1067.8</v>
      </c>
      <c r="C14" s="203">
        <v>1172</v>
      </c>
      <c r="D14" s="203">
        <v>1063.2</v>
      </c>
      <c r="E14" s="203">
        <v>1124.7</v>
      </c>
      <c r="F14" s="203">
        <v>1065.9000000000001</v>
      </c>
      <c r="G14" s="203">
        <v>833.9</v>
      </c>
      <c r="H14" s="203">
        <v>778.9</v>
      </c>
      <c r="I14" s="203">
        <v>1057.7</v>
      </c>
      <c r="J14" s="203">
        <v>1144.4000000000001</v>
      </c>
      <c r="K14" s="203">
        <v>1134</v>
      </c>
      <c r="L14" s="203">
        <v>736</v>
      </c>
      <c r="M14" s="203">
        <v>1154.2</v>
      </c>
      <c r="N14" s="203">
        <v>12332.7</v>
      </c>
      <c r="O14" s="203">
        <v>12052.8</v>
      </c>
      <c r="Q14" s="124"/>
      <c r="AI14" s="65">
        <v>1134</v>
      </c>
      <c r="AK14" s="65">
        <v>736</v>
      </c>
      <c r="AM14" s="65">
        <v>1154.2</v>
      </c>
    </row>
    <row r="15" spans="1:39" x14ac:dyDescent="0.2">
      <c r="A15" s="202"/>
      <c r="B15" s="203"/>
      <c r="C15" s="203"/>
      <c r="D15" s="203"/>
      <c r="E15" s="203"/>
      <c r="F15" s="203"/>
      <c r="G15" s="203"/>
      <c r="H15" s="203"/>
      <c r="I15" s="203"/>
      <c r="J15" s="203"/>
      <c r="K15" s="203"/>
      <c r="L15" s="203"/>
      <c r="M15" s="203"/>
      <c r="N15" s="203"/>
      <c r="O15" s="203"/>
    </row>
    <row r="16" spans="1:39" x14ac:dyDescent="0.2">
      <c r="A16" s="202">
        <v>2016</v>
      </c>
      <c r="B16" s="203">
        <v>1232</v>
      </c>
      <c r="C16" s="203">
        <v>858.7</v>
      </c>
      <c r="D16" s="203">
        <v>902.1</v>
      </c>
      <c r="E16" s="203">
        <v>871.9</v>
      </c>
      <c r="F16" s="203">
        <v>1083.5</v>
      </c>
      <c r="G16" s="203">
        <v>1099.4000000000001</v>
      </c>
      <c r="H16" s="203">
        <v>685</v>
      </c>
      <c r="I16" s="203">
        <v>1131.7</v>
      </c>
      <c r="J16" s="203">
        <v>1002.9</v>
      </c>
      <c r="K16" s="203">
        <v>997</v>
      </c>
      <c r="L16" s="203">
        <v>931.7</v>
      </c>
      <c r="M16" s="203">
        <v>1062.5</v>
      </c>
      <c r="N16" s="203">
        <v>11858.400000000001</v>
      </c>
      <c r="O16" s="203">
        <v>10663.500000000002</v>
      </c>
      <c r="Q16" s="124"/>
      <c r="AI16" s="65">
        <v>997</v>
      </c>
      <c r="AK16" s="65">
        <v>931.7</v>
      </c>
      <c r="AM16" s="65">
        <v>1062.5</v>
      </c>
    </row>
    <row r="17" spans="1:39" x14ac:dyDescent="0.2">
      <c r="A17" s="202"/>
      <c r="B17" s="203"/>
      <c r="C17" s="203"/>
      <c r="D17" s="203"/>
      <c r="E17" s="203"/>
      <c r="F17" s="203"/>
      <c r="G17" s="203"/>
      <c r="H17" s="203"/>
      <c r="I17" s="203"/>
      <c r="J17" s="203"/>
      <c r="K17" s="203"/>
      <c r="L17" s="203"/>
      <c r="M17" s="203"/>
      <c r="N17" s="203"/>
      <c r="O17" s="203"/>
      <c r="R17" s="124"/>
      <c r="S17" s="124"/>
      <c r="V17" s="124"/>
      <c r="W17" s="124"/>
      <c r="X17" s="124"/>
      <c r="Y17" s="124"/>
    </row>
    <row r="18" spans="1:39" x14ac:dyDescent="0.2">
      <c r="A18" s="202">
        <v>2017</v>
      </c>
      <c r="B18" s="203">
        <v>1085.2</v>
      </c>
      <c r="C18" s="203">
        <v>693.2</v>
      </c>
      <c r="D18" s="203">
        <v>786.5</v>
      </c>
      <c r="E18" s="203">
        <v>683.4</v>
      </c>
      <c r="F18" s="203">
        <v>755.7</v>
      </c>
      <c r="G18" s="203">
        <v>848.7</v>
      </c>
      <c r="H18" s="203">
        <v>744.5</v>
      </c>
      <c r="I18" s="203">
        <v>806.5</v>
      </c>
      <c r="J18" s="203">
        <v>1096.8</v>
      </c>
      <c r="K18" s="203">
        <v>903.6</v>
      </c>
      <c r="L18" s="203">
        <v>826.6</v>
      </c>
      <c r="M18" s="203">
        <v>1169.2</v>
      </c>
      <c r="N18" s="203">
        <v>10399.900000000001</v>
      </c>
      <c r="O18" s="203">
        <v>9153.9</v>
      </c>
      <c r="Q18" s="124"/>
      <c r="AI18" s="65">
        <v>903.6</v>
      </c>
      <c r="AK18" s="65">
        <v>826.6</v>
      </c>
      <c r="AM18" s="65">
        <v>1169.2</v>
      </c>
    </row>
    <row r="19" spans="1:39" x14ac:dyDescent="0.2">
      <c r="A19" s="202"/>
      <c r="B19" s="203"/>
      <c r="C19" s="203"/>
      <c r="D19" s="203"/>
      <c r="E19" s="203"/>
      <c r="F19" s="203"/>
      <c r="G19" s="203"/>
      <c r="H19" s="203"/>
      <c r="I19" s="203"/>
      <c r="J19" s="203"/>
      <c r="K19" s="203"/>
      <c r="L19" s="203"/>
      <c r="M19" s="203"/>
      <c r="N19" s="203"/>
      <c r="O19" s="203"/>
    </row>
    <row r="20" spans="1:39" x14ac:dyDescent="0.2">
      <c r="A20" s="202">
        <v>2018</v>
      </c>
      <c r="B20" s="203">
        <v>966.3</v>
      </c>
      <c r="C20" s="203">
        <v>983.9</v>
      </c>
      <c r="D20" s="203">
        <v>269</v>
      </c>
      <c r="E20" s="203">
        <v>322.10000000000002</v>
      </c>
      <c r="F20" s="203">
        <v>573.5</v>
      </c>
      <c r="G20" s="203">
        <v>491.9</v>
      </c>
      <c r="H20" s="203">
        <v>927.1</v>
      </c>
      <c r="I20" s="203">
        <v>1254.9000000000001</v>
      </c>
      <c r="J20" s="203">
        <v>1282.7</v>
      </c>
      <c r="K20" s="203">
        <v>1287</v>
      </c>
      <c r="L20" s="203">
        <v>1508.9</v>
      </c>
      <c r="M20" s="203">
        <v>937.4</v>
      </c>
      <c r="N20" s="203">
        <v>10804.7</v>
      </c>
      <c r="O20" s="203">
        <v>13233.3</v>
      </c>
      <c r="Q20" s="124"/>
      <c r="AI20" s="65">
        <v>1287</v>
      </c>
      <c r="AK20" s="65">
        <v>1508.9</v>
      </c>
      <c r="AM20" s="65">
        <v>937.4</v>
      </c>
    </row>
    <row r="21" spans="1:39" x14ac:dyDescent="0.2">
      <c r="A21" s="202"/>
      <c r="B21" s="203"/>
      <c r="C21" s="203"/>
      <c r="D21" s="203"/>
      <c r="E21" s="203"/>
      <c r="F21" s="203"/>
      <c r="G21" s="203"/>
      <c r="H21" s="203"/>
      <c r="I21" s="203"/>
      <c r="J21" s="203"/>
      <c r="K21" s="203"/>
      <c r="L21" s="203"/>
      <c r="M21" s="203"/>
      <c r="N21" s="203"/>
      <c r="O21" s="203"/>
      <c r="V21" s="124"/>
      <c r="W21" s="124"/>
      <c r="X21" s="124"/>
      <c r="Y21" s="124"/>
    </row>
    <row r="22" spans="1:39" x14ac:dyDescent="0.2">
      <c r="A22" s="202">
        <v>2019</v>
      </c>
      <c r="B22" s="203">
        <v>1150</v>
      </c>
      <c r="C22" s="203">
        <v>1088.0999999999999</v>
      </c>
      <c r="D22" s="203">
        <v>953</v>
      </c>
      <c r="E22" s="203">
        <v>1016.3</v>
      </c>
      <c r="F22" s="203">
        <v>863.6</v>
      </c>
      <c r="G22" s="203">
        <v>964.3</v>
      </c>
      <c r="H22" s="203">
        <v>995.5</v>
      </c>
      <c r="I22" s="203">
        <v>1118</v>
      </c>
      <c r="J22" s="203">
        <v>1209.2</v>
      </c>
      <c r="K22" s="203">
        <v>746.7</v>
      </c>
      <c r="L22" s="203">
        <v>1008.8</v>
      </c>
      <c r="M22" s="203">
        <v>1195.0999999999999</v>
      </c>
      <c r="N22" s="203">
        <v>12308.6</v>
      </c>
      <c r="O22" s="203">
        <v>12343.099999999999</v>
      </c>
      <c r="Q22" s="124"/>
      <c r="AI22" s="65">
        <v>746.7</v>
      </c>
      <c r="AK22" s="65">
        <v>1008.8</v>
      </c>
      <c r="AM22" s="65">
        <v>1195.0999999999999</v>
      </c>
    </row>
    <row r="23" spans="1:39" x14ac:dyDescent="0.2">
      <c r="A23" s="202"/>
      <c r="B23" s="203"/>
      <c r="C23" s="203"/>
      <c r="D23" s="203"/>
      <c r="E23" s="203"/>
      <c r="F23" s="203"/>
      <c r="G23" s="203"/>
      <c r="H23" s="203"/>
      <c r="I23" s="203"/>
      <c r="J23" s="203"/>
      <c r="K23" s="203"/>
      <c r="L23" s="203"/>
      <c r="M23" s="203"/>
      <c r="N23" s="203"/>
      <c r="O23" s="203"/>
    </row>
    <row r="24" spans="1:39" x14ac:dyDescent="0.2">
      <c r="A24" s="202" t="s">
        <v>247</v>
      </c>
      <c r="B24" s="203">
        <v>1004.6</v>
      </c>
      <c r="C24" s="203">
        <v>1061.9000000000001</v>
      </c>
      <c r="D24" s="203">
        <v>962.9</v>
      </c>
      <c r="E24" s="203">
        <v>921.4</v>
      </c>
      <c r="F24" s="203">
        <v>1096.7</v>
      </c>
      <c r="G24" s="203">
        <v>1022.3</v>
      </c>
      <c r="H24" s="203">
        <v>825</v>
      </c>
      <c r="I24" s="203">
        <v>1030.2</v>
      </c>
      <c r="J24" s="203">
        <v>493.3</v>
      </c>
      <c r="K24" s="203">
        <v>377.2</v>
      </c>
      <c r="L24" s="203">
        <v>1034.0999999999999</v>
      </c>
      <c r="M24" s="203">
        <v>1392.2</v>
      </c>
      <c r="N24" s="203">
        <v>11221.800000000001</v>
      </c>
      <c r="O24" s="203">
        <v>10544.699999999999</v>
      </c>
      <c r="Q24" s="124"/>
      <c r="AI24" s="65">
        <v>377.2</v>
      </c>
      <c r="AK24" s="65">
        <v>1034.0999999999999</v>
      </c>
      <c r="AM24" s="65">
        <v>1392.2</v>
      </c>
    </row>
    <row r="25" spans="1:39" x14ac:dyDescent="0.2">
      <c r="A25" s="202"/>
      <c r="B25" s="203"/>
      <c r="C25" s="203"/>
      <c r="D25" s="203"/>
      <c r="E25" s="203"/>
      <c r="F25" s="203"/>
      <c r="G25" s="203"/>
      <c r="H25" s="203"/>
      <c r="I25" s="203"/>
      <c r="J25" s="203"/>
      <c r="K25" s="203"/>
      <c r="L25" s="203"/>
      <c r="M25" s="203"/>
      <c r="N25" s="203"/>
      <c r="O25" s="203"/>
      <c r="R25" s="124"/>
      <c r="S25" s="124"/>
      <c r="V25" s="124"/>
      <c r="W25" s="124"/>
      <c r="X25" s="124"/>
      <c r="Y25" s="124"/>
    </row>
    <row r="26" spans="1:39" x14ac:dyDescent="0.2">
      <c r="A26" s="202" t="s">
        <v>248</v>
      </c>
      <c r="B26" s="203">
        <v>1318.6</v>
      </c>
      <c r="C26" s="203">
        <v>904.2</v>
      </c>
      <c r="D26" s="203">
        <v>929</v>
      </c>
      <c r="E26" s="203">
        <v>831.7</v>
      </c>
      <c r="F26" s="203">
        <v>431.4</v>
      </c>
      <c r="G26" s="203">
        <v>977.8</v>
      </c>
      <c r="H26" s="203">
        <v>551.4</v>
      </c>
      <c r="I26" s="203">
        <v>596.29999999999995</v>
      </c>
      <c r="J26" s="203">
        <v>770.6</v>
      </c>
      <c r="K26" s="203">
        <v>635.29999999999995</v>
      </c>
      <c r="L26" s="203">
        <v>546.6</v>
      </c>
      <c r="M26" s="203">
        <v>654.20000000000005</v>
      </c>
      <c r="N26" s="203">
        <v>9147.1</v>
      </c>
      <c r="O26" s="203">
        <v>7435.0999999999995</v>
      </c>
      <c r="Q26" s="124"/>
      <c r="V26" s="124"/>
      <c r="W26" s="124"/>
      <c r="X26" s="124"/>
      <c r="Y26" s="124"/>
      <c r="AI26" s="65">
        <v>635.29999999999995</v>
      </c>
      <c r="AK26" s="65">
        <v>546.6</v>
      </c>
      <c r="AM26" s="65">
        <v>654.20000000000005</v>
      </c>
    </row>
    <row r="27" spans="1:39" x14ac:dyDescent="0.2">
      <c r="A27" s="202"/>
      <c r="B27" s="203"/>
      <c r="C27" s="203"/>
      <c r="D27" s="203"/>
      <c r="E27" s="203"/>
      <c r="F27" s="203"/>
      <c r="G27" s="203"/>
      <c r="H27" s="203"/>
      <c r="I27" s="203"/>
      <c r="J27" s="203"/>
      <c r="K27" s="203"/>
      <c r="L27" s="203"/>
      <c r="M27" s="203"/>
      <c r="N27" s="203"/>
      <c r="O27" s="203"/>
    </row>
    <row r="28" spans="1:39" x14ac:dyDescent="0.2">
      <c r="A28" s="202" t="s">
        <v>123</v>
      </c>
      <c r="B28" s="203">
        <v>608.9</v>
      </c>
      <c r="C28" s="203">
        <v>585</v>
      </c>
      <c r="D28" s="203">
        <v>618.1</v>
      </c>
      <c r="E28" s="203">
        <v>727.4</v>
      </c>
      <c r="F28" s="203">
        <v>507.3</v>
      </c>
      <c r="G28" s="203">
        <v>634</v>
      </c>
      <c r="H28" s="203">
        <v>475.3</v>
      </c>
      <c r="I28" s="203">
        <v>621</v>
      </c>
      <c r="J28" s="203">
        <v>765.1</v>
      </c>
      <c r="K28" s="203">
        <v>705.9</v>
      </c>
      <c r="L28" s="203">
        <v>770.2</v>
      </c>
      <c r="M28" s="203">
        <v>860.1</v>
      </c>
      <c r="N28" s="203">
        <v>7878.3</v>
      </c>
      <c r="O28" s="203" t="s">
        <v>290</v>
      </c>
      <c r="Q28" s="124"/>
      <c r="R28" s="124"/>
      <c r="S28" s="124"/>
      <c r="V28" s="124"/>
      <c r="W28" s="124"/>
      <c r="X28" s="124"/>
      <c r="Y28" s="124"/>
      <c r="AI28" s="65">
        <v>705.9</v>
      </c>
      <c r="AK28" s="65">
        <v>770.2</v>
      </c>
      <c r="AM28" s="65">
        <v>860.1</v>
      </c>
    </row>
    <row r="29" spans="1:39" ht="17" thickBot="1" x14ac:dyDescent="0.25">
      <c r="A29" s="204"/>
      <c r="B29" s="206"/>
      <c r="C29" s="206"/>
      <c r="D29" s="206"/>
      <c r="E29" s="206"/>
      <c r="F29" s="206"/>
      <c r="G29" s="206"/>
      <c r="H29" s="206"/>
      <c r="I29" s="206"/>
      <c r="J29" s="206"/>
      <c r="K29" s="206"/>
      <c r="L29" s="206"/>
      <c r="M29" s="206"/>
      <c r="N29" s="205"/>
      <c r="O29" s="205"/>
      <c r="R29" s="124"/>
      <c r="S29" s="124"/>
    </row>
    <row r="30" spans="1:39" x14ac:dyDescent="0.2">
      <c r="A30" s="207"/>
      <c r="B30" s="208"/>
      <c r="C30" s="208"/>
      <c r="D30" s="208"/>
      <c r="E30" s="208"/>
      <c r="F30" s="208"/>
      <c r="G30" s="208"/>
      <c r="H30" s="208"/>
      <c r="I30" s="208"/>
      <c r="J30" s="208"/>
      <c r="K30" s="208"/>
      <c r="L30" s="208"/>
      <c r="M30" s="208"/>
      <c r="N30" s="207"/>
      <c r="O30" s="207"/>
    </row>
    <row r="31" spans="1:39" x14ac:dyDescent="0.2">
      <c r="A31" s="93" t="s">
        <v>350</v>
      </c>
      <c r="B31" s="196"/>
      <c r="C31" s="196"/>
      <c r="D31" s="196"/>
      <c r="F31" s="93"/>
      <c r="G31" s="208"/>
      <c r="H31" s="208"/>
      <c r="I31" s="93" t="s">
        <v>419</v>
      </c>
      <c r="J31" s="208"/>
      <c r="K31" s="208"/>
      <c r="L31" s="208"/>
      <c r="M31" s="208"/>
      <c r="N31" s="207"/>
      <c r="O31" s="207"/>
    </row>
    <row r="32" spans="1:39" x14ac:dyDescent="0.2">
      <c r="A32" s="93" t="s">
        <v>402</v>
      </c>
      <c r="B32" s="196"/>
      <c r="C32" s="196"/>
      <c r="D32" s="196"/>
      <c r="F32" s="93"/>
      <c r="G32" s="208"/>
      <c r="H32" s="208"/>
      <c r="I32" s="93" t="s">
        <v>417</v>
      </c>
      <c r="J32" s="208"/>
      <c r="K32" s="208"/>
      <c r="L32" s="208"/>
      <c r="M32" s="208"/>
      <c r="N32" s="210"/>
      <c r="O32" s="210"/>
      <c r="R32" s="124"/>
      <c r="S32" s="124"/>
    </row>
    <row r="33" spans="1:15" x14ac:dyDescent="0.2">
      <c r="A33" s="93"/>
      <c r="B33" s="196"/>
      <c r="C33" s="196"/>
      <c r="D33" s="196"/>
      <c r="E33" s="93"/>
      <c r="F33" s="93"/>
      <c r="G33" s="208"/>
      <c r="H33" s="208"/>
      <c r="I33" s="208"/>
      <c r="J33" s="208"/>
      <c r="K33" s="208"/>
      <c r="L33" s="208"/>
      <c r="M33" s="208"/>
      <c r="N33" s="210"/>
      <c r="O33" s="210"/>
    </row>
    <row r="34" spans="1:15" x14ac:dyDescent="0.2">
      <c r="A34" s="90" t="s">
        <v>414</v>
      </c>
      <c r="B34" s="196"/>
      <c r="C34" s="196"/>
      <c r="D34" s="196"/>
      <c r="E34" s="65"/>
      <c r="F34" s="65"/>
      <c r="G34" s="93"/>
      <c r="H34" s="93"/>
      <c r="I34" s="90" t="s">
        <v>360</v>
      </c>
      <c r="J34" s="93"/>
      <c r="K34" s="208"/>
      <c r="L34" s="208"/>
      <c r="M34" s="208"/>
      <c r="N34" s="210"/>
      <c r="O34" s="210"/>
    </row>
    <row r="35" spans="1:15" x14ac:dyDescent="0.2">
      <c r="A35" s="90"/>
      <c r="B35" s="196"/>
      <c r="C35" s="196"/>
      <c r="D35" s="196"/>
      <c r="E35" s="65"/>
      <c r="F35" s="65"/>
      <c r="G35" s="93"/>
      <c r="H35" s="93"/>
      <c r="I35" s="90"/>
      <c r="J35" s="93"/>
      <c r="K35" s="208"/>
      <c r="L35" s="208"/>
      <c r="M35" s="208"/>
      <c r="N35" s="210"/>
      <c r="O35" s="210"/>
    </row>
    <row r="36" spans="1:15" x14ac:dyDescent="0.2">
      <c r="A36" s="192" t="s">
        <v>291</v>
      </c>
      <c r="B36" s="211"/>
      <c r="C36" s="211"/>
      <c r="D36" s="211"/>
      <c r="E36" s="211"/>
      <c r="F36" s="211"/>
      <c r="G36" s="211"/>
      <c r="H36" s="211"/>
      <c r="I36" s="94" t="s">
        <v>292</v>
      </c>
      <c r="J36" s="211"/>
      <c r="K36" s="211"/>
      <c r="L36" s="211"/>
      <c r="M36" s="211"/>
      <c r="N36" s="212"/>
      <c r="O36" s="212"/>
    </row>
    <row r="37" spans="1:15" x14ac:dyDescent="0.2">
      <c r="A37" s="95"/>
      <c r="I37" s="94"/>
      <c r="N37" s="213"/>
      <c r="O37" s="213"/>
    </row>
    <row r="38" spans="1:15" x14ac:dyDescent="0.2">
      <c r="N38" s="213"/>
      <c r="O38" s="213"/>
    </row>
    <row r="43" spans="1:15" x14ac:dyDescent="0.2">
      <c r="N43" s="214"/>
      <c r="O43" s="215"/>
    </row>
    <row r="44" spans="1:15" x14ac:dyDescent="0.2">
      <c r="C44" s="65"/>
      <c r="D44" s="65"/>
      <c r="E44" s="65"/>
      <c r="G44" s="65"/>
      <c r="H44" s="65"/>
      <c r="I44" s="65"/>
      <c r="K44" s="65"/>
      <c r="L44" s="65"/>
      <c r="M44" s="65"/>
      <c r="N44" s="214"/>
      <c r="O44" s="215"/>
    </row>
    <row r="45" spans="1:15" x14ac:dyDescent="0.2">
      <c r="N45" s="214"/>
      <c r="O45" s="215"/>
    </row>
    <row r="46" spans="1:15" x14ac:dyDescent="0.2">
      <c r="C46" s="65"/>
      <c r="D46" s="65"/>
      <c r="E46" s="65"/>
      <c r="G46" s="65"/>
      <c r="H46" s="65"/>
      <c r="I46" s="65"/>
      <c r="K46" s="65"/>
      <c r="L46" s="65"/>
      <c r="M46" s="65"/>
      <c r="N46" s="214"/>
      <c r="O46" s="215"/>
    </row>
    <row r="47" spans="1:15" x14ac:dyDescent="0.2">
      <c r="N47" s="214"/>
      <c r="O47" s="215"/>
    </row>
    <row r="48" spans="1:15" x14ac:dyDescent="0.2">
      <c r="C48" s="65"/>
      <c r="D48" s="65"/>
      <c r="E48" s="65"/>
      <c r="G48" s="65"/>
      <c r="H48" s="65"/>
      <c r="I48" s="65"/>
      <c r="K48" s="65"/>
      <c r="L48" s="65"/>
      <c r="M48" s="65"/>
      <c r="N48" s="214"/>
      <c r="O48" s="215"/>
    </row>
    <row r="49" spans="3:31" x14ac:dyDescent="0.2">
      <c r="N49" s="214"/>
      <c r="O49" s="215"/>
    </row>
    <row r="50" spans="3:31" x14ac:dyDescent="0.2">
      <c r="C50" s="65"/>
      <c r="D50" s="65"/>
      <c r="E50" s="65"/>
      <c r="G50" s="65"/>
      <c r="H50" s="65"/>
      <c r="I50" s="65"/>
      <c r="K50" s="65"/>
      <c r="L50" s="65"/>
      <c r="M50" s="65"/>
      <c r="N50" s="214"/>
      <c r="O50" s="215"/>
    </row>
    <row r="51" spans="3:31" x14ac:dyDescent="0.2">
      <c r="N51" s="214"/>
      <c r="O51" s="215"/>
    </row>
    <row r="52" spans="3:31" x14ac:dyDescent="0.2">
      <c r="C52" s="65"/>
      <c r="D52" s="65"/>
      <c r="E52" s="65"/>
      <c r="G52" s="65"/>
      <c r="H52" s="65"/>
      <c r="I52" s="65"/>
      <c r="K52" s="65"/>
      <c r="L52" s="65"/>
      <c r="M52" s="65"/>
      <c r="N52" s="214"/>
      <c r="O52" s="215"/>
    </row>
    <row r="53" spans="3:31" x14ac:dyDescent="0.2">
      <c r="N53" s="214"/>
      <c r="O53" s="215"/>
    </row>
    <row r="54" spans="3:31" x14ac:dyDescent="0.2">
      <c r="C54" s="65"/>
      <c r="D54" s="65"/>
      <c r="E54" s="65"/>
      <c r="G54" s="65"/>
      <c r="H54" s="65"/>
      <c r="I54" s="65"/>
      <c r="K54" s="65"/>
      <c r="L54" s="65"/>
      <c r="M54" s="65"/>
      <c r="N54" s="214"/>
      <c r="O54" s="215"/>
    </row>
    <row r="55" spans="3:31" x14ac:dyDescent="0.2">
      <c r="N55" s="214"/>
      <c r="O55" s="215"/>
    </row>
    <row r="56" spans="3:31" x14ac:dyDescent="0.2">
      <c r="C56" s="65"/>
      <c r="D56" s="65"/>
      <c r="E56" s="65"/>
      <c r="G56" s="65"/>
      <c r="H56" s="65"/>
      <c r="I56" s="65"/>
      <c r="K56" s="65"/>
      <c r="L56" s="65"/>
      <c r="M56" s="65"/>
      <c r="N56" s="214"/>
      <c r="O56" s="215"/>
    </row>
    <row r="57" spans="3:31" x14ac:dyDescent="0.2">
      <c r="N57" s="214"/>
      <c r="O57" s="215"/>
    </row>
    <row r="58" spans="3:31" x14ac:dyDescent="0.2">
      <c r="C58" s="65"/>
      <c r="E58" s="65"/>
      <c r="G58" s="65"/>
      <c r="I58" s="65"/>
      <c r="K58" s="65"/>
      <c r="M58" s="65"/>
      <c r="N58" s="214"/>
      <c r="O58" s="215"/>
      <c r="Q58" s="65">
        <v>1067.8</v>
      </c>
      <c r="S58" s="65">
        <v>1232</v>
      </c>
      <c r="U58" s="65">
        <v>1085.2</v>
      </c>
      <c r="W58" s="65">
        <v>966.3</v>
      </c>
      <c r="Y58" s="65">
        <v>1150</v>
      </c>
      <c r="AA58" s="65">
        <v>1004.6</v>
      </c>
      <c r="AC58" s="65">
        <v>1318.6</v>
      </c>
      <c r="AE58" s="65">
        <v>608.9</v>
      </c>
    </row>
    <row r="59" spans="3:31" x14ac:dyDescent="0.2">
      <c r="N59" s="214"/>
      <c r="O59" s="215"/>
    </row>
    <row r="60" spans="3:31" x14ac:dyDescent="0.2">
      <c r="Q60" s="65">
        <v>1172</v>
      </c>
      <c r="S60" s="65">
        <v>858.7</v>
      </c>
      <c r="U60" s="65">
        <v>693.2</v>
      </c>
      <c r="W60" s="65">
        <v>983.9</v>
      </c>
      <c r="Y60" s="65">
        <v>1088.0999999999999</v>
      </c>
      <c r="AA60" s="65">
        <v>1061.9000000000001</v>
      </c>
      <c r="AC60" s="65">
        <v>904.2</v>
      </c>
      <c r="AE60" s="65">
        <v>585</v>
      </c>
    </row>
    <row r="62" spans="3:31" x14ac:dyDescent="0.2">
      <c r="Q62" s="65">
        <v>1063.2</v>
      </c>
      <c r="S62" s="65">
        <v>902.1</v>
      </c>
      <c r="U62" s="65">
        <v>786.5</v>
      </c>
      <c r="W62" s="65">
        <v>269</v>
      </c>
      <c r="Y62" s="65">
        <v>953</v>
      </c>
      <c r="AA62" s="65">
        <v>962.9</v>
      </c>
      <c r="AC62" s="65">
        <v>929</v>
      </c>
      <c r="AE62" s="65">
        <v>618.1</v>
      </c>
    </row>
    <row r="64" spans="3:31" x14ac:dyDescent="0.2">
      <c r="Q64" s="65">
        <v>1124.7</v>
      </c>
      <c r="S64" s="65">
        <v>871.9</v>
      </c>
      <c r="U64" s="65">
        <v>683.4</v>
      </c>
      <c r="W64" s="65">
        <v>322.10000000000002</v>
      </c>
      <c r="Y64" s="65">
        <v>1016.3</v>
      </c>
      <c r="AA64" s="65">
        <v>921.4</v>
      </c>
      <c r="AC64" s="65">
        <v>831.7</v>
      </c>
      <c r="AE64" s="65">
        <v>727.4</v>
      </c>
    </row>
    <row r="66" spans="17:31" x14ac:dyDescent="0.2">
      <c r="Q66" s="65">
        <v>1065.9000000000001</v>
      </c>
      <c r="S66" s="65">
        <v>1083.5</v>
      </c>
      <c r="U66" s="65">
        <v>755.7</v>
      </c>
      <c r="W66" s="65">
        <v>573.5</v>
      </c>
      <c r="Y66" s="65">
        <v>863.6</v>
      </c>
      <c r="AA66" s="65">
        <v>1096.7</v>
      </c>
      <c r="AC66" s="65">
        <v>431.4</v>
      </c>
      <c r="AE66" s="65">
        <v>507.3</v>
      </c>
    </row>
    <row r="68" spans="17:31" x14ac:dyDescent="0.2">
      <c r="Q68" s="65">
        <v>833.9</v>
      </c>
      <c r="S68" s="65">
        <v>1099.4000000000001</v>
      </c>
      <c r="U68" s="65">
        <v>848.7</v>
      </c>
      <c r="W68" s="65">
        <v>491.9</v>
      </c>
      <c r="Y68" s="65">
        <v>964.3</v>
      </c>
      <c r="AA68" s="65">
        <v>1022.3</v>
      </c>
      <c r="AC68" s="65">
        <v>977.8</v>
      </c>
      <c r="AE68" s="65">
        <v>634</v>
      </c>
    </row>
    <row r="70" spans="17:31" x14ac:dyDescent="0.2">
      <c r="Q70" s="65">
        <v>778.9</v>
      </c>
      <c r="S70" s="65">
        <v>685</v>
      </c>
      <c r="U70" s="65">
        <v>744.5</v>
      </c>
      <c r="W70" s="65">
        <v>927.1</v>
      </c>
      <c r="Y70" s="65">
        <v>995.5</v>
      </c>
      <c r="AA70" s="65">
        <v>825</v>
      </c>
      <c r="AC70" s="65">
        <v>551.4</v>
      </c>
      <c r="AE70" s="65">
        <v>475.3</v>
      </c>
    </row>
    <row r="72" spans="17:31" x14ac:dyDescent="0.2">
      <c r="Q72" s="124">
        <v>1057.7</v>
      </c>
      <c r="R72" s="124"/>
      <c r="S72" s="65">
        <v>1131.7</v>
      </c>
      <c r="U72" s="124">
        <v>806.5</v>
      </c>
      <c r="V72" s="124"/>
      <c r="W72" s="124">
        <v>1254.9000000000001</v>
      </c>
      <c r="X72" s="124"/>
      <c r="Y72" s="65">
        <v>1118</v>
      </c>
      <c r="AA72" s="65">
        <v>1030.2</v>
      </c>
      <c r="AC72" s="65">
        <v>596.29999999999995</v>
      </c>
      <c r="AE72" s="65">
        <v>621</v>
      </c>
    </row>
    <row r="74" spans="17:31" x14ac:dyDescent="0.2">
      <c r="Q74" s="65">
        <v>1144.4000000000001</v>
      </c>
      <c r="S74" s="65">
        <v>1002.9</v>
      </c>
      <c r="U74" s="65">
        <v>1096.8</v>
      </c>
      <c r="W74" s="65">
        <v>1282.7</v>
      </c>
      <c r="Y74" s="65">
        <v>1209.2</v>
      </c>
      <c r="AA74" s="65">
        <v>493.3</v>
      </c>
      <c r="AC74" s="65">
        <v>770.6</v>
      </c>
      <c r="AE74" s="65">
        <v>765.1</v>
      </c>
    </row>
    <row r="76" spans="17:31" x14ac:dyDescent="0.2">
      <c r="Q76" s="65">
        <v>1134</v>
      </c>
      <c r="S76" s="65">
        <v>997</v>
      </c>
      <c r="U76" s="124">
        <v>903.6</v>
      </c>
      <c r="V76" s="124"/>
      <c r="W76" s="124">
        <v>1287</v>
      </c>
      <c r="X76" s="124"/>
      <c r="Y76" s="65">
        <v>746.7</v>
      </c>
      <c r="AA76" s="65">
        <v>377.2</v>
      </c>
      <c r="AC76" s="65">
        <v>635.29999999999995</v>
      </c>
      <c r="AE76" s="65">
        <v>705.9</v>
      </c>
    </row>
    <row r="78" spans="17:31" x14ac:dyDescent="0.2">
      <c r="Q78" s="65">
        <v>736</v>
      </c>
      <c r="S78" s="65">
        <v>931.7</v>
      </c>
      <c r="U78" s="65">
        <v>826.6</v>
      </c>
      <c r="W78" s="65">
        <v>1508.9</v>
      </c>
      <c r="Y78" s="65">
        <v>1008.8</v>
      </c>
      <c r="AA78" s="65">
        <v>1034.0999999999999</v>
      </c>
      <c r="AC78" s="65">
        <v>546.6</v>
      </c>
      <c r="AE78" s="65">
        <v>770.2</v>
      </c>
    </row>
    <row r="80" spans="17:31" x14ac:dyDescent="0.2">
      <c r="Q80" s="124">
        <v>1154.2</v>
      </c>
      <c r="R80" s="124"/>
      <c r="S80" s="65">
        <v>1062.5</v>
      </c>
      <c r="U80" s="124">
        <v>1169.2</v>
      </c>
      <c r="V80" s="124"/>
      <c r="W80" s="124">
        <v>937.4</v>
      </c>
      <c r="X80" s="124"/>
      <c r="Y80" s="65">
        <v>1195.0999999999999</v>
      </c>
      <c r="AA80" s="65">
        <v>1392.2</v>
      </c>
      <c r="AC80" s="65">
        <v>654.20000000000005</v>
      </c>
      <c r="AE80" s="65">
        <v>860.1</v>
      </c>
    </row>
  </sheetData>
  <hyperlinks>
    <hyperlink ref="O2" location="'ÍNDICE-INDEX'!A1" display="'ÍNDICE-INDEX'" xr:uid="{43B88F66-B6F8-471D-B6C0-FD3B68B05006}"/>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30D5B-50F4-4364-B163-5A7A5E201AE2}">
  <dimension ref="A1:AG36"/>
  <sheetViews>
    <sheetView zoomScale="70" zoomScaleNormal="70" workbookViewId="0"/>
  </sheetViews>
  <sheetFormatPr baseColWidth="10" defaultColWidth="9.85546875" defaultRowHeight="16" x14ac:dyDescent="0.2"/>
  <cols>
    <col min="1" max="1" width="12.85546875" style="65" customWidth="1"/>
    <col min="2" max="3" width="10.5703125" style="65" customWidth="1"/>
    <col min="4" max="7" width="13.5703125" style="65" customWidth="1"/>
    <col min="8" max="13" width="10.5703125" style="65" customWidth="1"/>
    <col min="14" max="14" width="12.42578125" style="65" bestFit="1" customWidth="1"/>
    <col min="15" max="15" width="15.85546875" style="209" bestFit="1" customWidth="1"/>
    <col min="16" max="16384" width="9.85546875" style="65"/>
  </cols>
  <sheetData>
    <row r="1" spans="1:16" s="166" customFormat="1" ht="24.75" customHeight="1" x14ac:dyDescent="0.2">
      <c r="A1" s="135" t="s">
        <v>293</v>
      </c>
      <c r="B1" s="135"/>
      <c r="C1" s="135"/>
      <c r="D1" s="135"/>
      <c r="E1" s="135"/>
      <c r="F1" s="135"/>
      <c r="G1" s="135"/>
      <c r="H1" s="135"/>
      <c r="I1" s="135"/>
      <c r="J1" s="96"/>
      <c r="K1" s="96"/>
      <c r="L1" s="96"/>
      <c r="M1" s="96"/>
      <c r="N1" s="96"/>
      <c r="O1" s="224"/>
    </row>
    <row r="2" spans="1:16" s="166" customFormat="1" ht="24.75" customHeight="1" x14ac:dyDescent="0.2">
      <c r="A2" s="135" t="s">
        <v>294</v>
      </c>
      <c r="B2" s="135"/>
      <c r="C2" s="135"/>
      <c r="D2" s="135"/>
      <c r="E2" s="135"/>
      <c r="F2" s="135"/>
      <c r="G2" s="135"/>
      <c r="H2" s="135"/>
      <c r="I2" s="135"/>
      <c r="J2" s="218"/>
      <c r="K2" s="218"/>
      <c r="L2" s="218"/>
      <c r="M2" s="218"/>
      <c r="N2" s="218"/>
      <c r="O2" s="344" t="s">
        <v>429</v>
      </c>
    </row>
    <row r="3" spans="1:16" s="134" customFormat="1" ht="24.75" customHeight="1" x14ac:dyDescent="0.2">
      <c r="A3" s="337" t="s">
        <v>260</v>
      </c>
      <c r="B3" s="223"/>
      <c r="C3" s="223"/>
      <c r="D3" s="223"/>
      <c r="E3" s="223"/>
      <c r="F3" s="223"/>
      <c r="G3" s="223"/>
      <c r="H3" s="223"/>
      <c r="I3" s="223"/>
      <c r="J3" s="223"/>
      <c r="K3" s="223"/>
      <c r="L3" s="223"/>
      <c r="M3" s="223"/>
      <c r="N3" s="223"/>
      <c r="O3" s="225"/>
    </row>
    <row r="4" spans="1:16" s="134" customFormat="1" ht="24.75" customHeight="1" x14ac:dyDescent="0.2">
      <c r="A4" s="222"/>
      <c r="B4" s="222"/>
      <c r="C4" s="222"/>
      <c r="D4" s="222"/>
      <c r="E4" s="222"/>
      <c r="F4" s="222"/>
      <c r="G4" s="222"/>
      <c r="H4" s="222"/>
      <c r="I4" s="222"/>
      <c r="J4" s="222"/>
      <c r="K4" s="222"/>
      <c r="L4" s="222"/>
      <c r="M4" s="222"/>
      <c r="N4" s="222"/>
      <c r="O4" s="226"/>
    </row>
    <row r="5" spans="1:16" x14ac:dyDescent="0.2">
      <c r="A5" s="198" t="s">
        <v>232</v>
      </c>
      <c r="B5" s="198" t="s">
        <v>262</v>
      </c>
      <c r="C5" s="198" t="s">
        <v>263</v>
      </c>
      <c r="D5" s="198" t="s">
        <v>264</v>
      </c>
      <c r="E5" s="198" t="s">
        <v>265</v>
      </c>
      <c r="F5" s="198" t="s">
        <v>266</v>
      </c>
      <c r="G5" s="198" t="s">
        <v>267</v>
      </c>
      <c r="H5" s="198" t="s">
        <v>268</v>
      </c>
      <c r="I5" s="198" t="s">
        <v>269</v>
      </c>
      <c r="J5" s="198" t="s">
        <v>270</v>
      </c>
      <c r="K5" s="198" t="s">
        <v>271</v>
      </c>
      <c r="L5" s="198" t="s">
        <v>272</v>
      </c>
      <c r="M5" s="198" t="s">
        <v>273</v>
      </c>
      <c r="N5" s="198" t="s">
        <v>274</v>
      </c>
      <c r="O5" s="198" t="s">
        <v>275</v>
      </c>
    </row>
    <row r="6" spans="1:16" x14ac:dyDescent="0.2">
      <c r="A6" s="198" t="s">
        <v>238</v>
      </c>
      <c r="B6" s="198" t="s">
        <v>276</v>
      </c>
      <c r="C6" s="198" t="s">
        <v>277</v>
      </c>
      <c r="D6" s="198" t="s">
        <v>278</v>
      </c>
      <c r="E6" s="198" t="s">
        <v>279</v>
      </c>
      <c r="F6" s="198" t="s">
        <v>280</v>
      </c>
      <c r="G6" s="198" t="s">
        <v>281</v>
      </c>
      <c r="H6" s="198" t="s">
        <v>282</v>
      </c>
      <c r="I6" s="198" t="s">
        <v>283</v>
      </c>
      <c r="J6" s="198" t="s">
        <v>284</v>
      </c>
      <c r="K6" s="198" t="s">
        <v>285</v>
      </c>
      <c r="L6" s="198" t="s">
        <v>286</v>
      </c>
      <c r="M6" s="198" t="s">
        <v>287</v>
      </c>
      <c r="N6" s="198" t="s">
        <v>288</v>
      </c>
      <c r="O6" s="198" t="s">
        <v>289</v>
      </c>
    </row>
    <row r="7" spans="1:16" x14ac:dyDescent="0.2">
      <c r="A7" s="75"/>
      <c r="B7" s="72"/>
      <c r="C7" s="72"/>
      <c r="D7" s="72"/>
      <c r="E7" s="72"/>
      <c r="F7" s="72"/>
      <c r="G7" s="72"/>
      <c r="H7" s="72"/>
      <c r="I7" s="72"/>
      <c r="J7" s="72"/>
      <c r="K7" s="72"/>
      <c r="L7" s="72"/>
      <c r="M7" s="72"/>
      <c r="N7" s="72"/>
      <c r="O7" s="75"/>
    </row>
    <row r="8" spans="1:16" x14ac:dyDescent="0.2">
      <c r="A8" s="229"/>
      <c r="B8" s="220"/>
      <c r="C8" s="220"/>
      <c r="D8" s="220"/>
      <c r="E8" s="220"/>
      <c r="F8" s="220"/>
      <c r="G8" s="220"/>
      <c r="H8" s="220"/>
      <c r="I8" s="220"/>
      <c r="J8" s="220"/>
      <c r="K8" s="220"/>
      <c r="L8" s="220"/>
      <c r="M8" s="220"/>
      <c r="N8" s="220"/>
      <c r="O8" s="227"/>
    </row>
    <row r="9" spans="1:16" x14ac:dyDescent="0.2">
      <c r="A9" s="231">
        <v>2013</v>
      </c>
      <c r="B9" s="227">
        <v>1424.5</v>
      </c>
      <c r="C9" s="227">
        <v>1320</v>
      </c>
      <c r="D9" s="227">
        <v>1563.4</v>
      </c>
      <c r="E9" s="227">
        <v>1845.1</v>
      </c>
      <c r="F9" s="227">
        <v>1629.7</v>
      </c>
      <c r="G9" s="227">
        <v>1617.9</v>
      </c>
      <c r="H9" s="227">
        <v>1551.2</v>
      </c>
      <c r="I9" s="227">
        <v>1832.7</v>
      </c>
      <c r="J9" s="227">
        <v>1867.7</v>
      </c>
      <c r="K9" s="227">
        <v>1654</v>
      </c>
      <c r="L9" s="227">
        <v>1846.4</v>
      </c>
      <c r="M9" s="227">
        <v>1740.2</v>
      </c>
      <c r="N9" s="227">
        <v>19892.800000000003</v>
      </c>
      <c r="O9" s="227">
        <v>18062.2</v>
      </c>
      <c r="P9" s="215"/>
    </row>
    <row r="10" spans="1:16" x14ac:dyDescent="0.2">
      <c r="A10" s="231"/>
      <c r="B10" s="227"/>
      <c r="C10" s="227"/>
      <c r="D10" s="227"/>
      <c r="E10" s="227"/>
      <c r="F10" s="227"/>
      <c r="G10" s="227"/>
      <c r="H10" s="227"/>
      <c r="I10" s="227"/>
      <c r="J10" s="227"/>
      <c r="K10" s="227"/>
      <c r="L10" s="227"/>
      <c r="M10" s="227"/>
      <c r="N10" s="227"/>
      <c r="O10" s="227"/>
      <c r="P10" s="215"/>
    </row>
    <row r="11" spans="1:16" x14ac:dyDescent="0.2">
      <c r="A11" s="231">
        <v>2014</v>
      </c>
      <c r="B11" s="227">
        <v>1339.1</v>
      </c>
      <c r="C11" s="227">
        <v>1383.1</v>
      </c>
      <c r="D11" s="227">
        <v>1220.8</v>
      </c>
      <c r="E11" s="227">
        <v>1406.7</v>
      </c>
      <c r="F11" s="227">
        <v>1196</v>
      </c>
      <c r="G11" s="227">
        <v>1024.3</v>
      </c>
      <c r="H11" s="227">
        <v>1223.3</v>
      </c>
      <c r="I11" s="227">
        <v>1273.2</v>
      </c>
      <c r="J11" s="227">
        <v>1358.7</v>
      </c>
      <c r="K11" s="227">
        <v>1293.8</v>
      </c>
      <c r="L11" s="227">
        <v>1251</v>
      </c>
      <c r="M11" s="227">
        <v>1261.9000000000001</v>
      </c>
      <c r="N11" s="227">
        <v>15231.9</v>
      </c>
      <c r="O11" s="227">
        <v>14437.7</v>
      </c>
      <c r="P11" s="215"/>
    </row>
    <row r="12" spans="1:16" x14ac:dyDescent="0.2">
      <c r="A12" s="231"/>
      <c r="B12" s="227"/>
      <c r="C12" s="227"/>
      <c r="D12" s="227"/>
      <c r="E12" s="227"/>
      <c r="F12" s="227"/>
      <c r="G12" s="227"/>
      <c r="H12" s="227"/>
      <c r="I12" s="227"/>
      <c r="J12" s="227"/>
      <c r="K12" s="227"/>
      <c r="L12" s="227"/>
      <c r="M12" s="227"/>
      <c r="N12" s="227"/>
      <c r="O12" s="227"/>
      <c r="P12" s="215"/>
    </row>
    <row r="13" spans="1:16" x14ac:dyDescent="0.2">
      <c r="A13" s="231">
        <v>2015</v>
      </c>
      <c r="B13" s="227">
        <v>1246.5999999999999</v>
      </c>
      <c r="C13" s="227">
        <v>1073.2</v>
      </c>
      <c r="D13" s="227">
        <v>1102.5</v>
      </c>
      <c r="E13" s="227">
        <v>1266.5999999999999</v>
      </c>
      <c r="F13" s="227">
        <v>962.8</v>
      </c>
      <c r="G13" s="227">
        <v>1124.0999999999999</v>
      </c>
      <c r="H13" s="227">
        <v>989.5</v>
      </c>
      <c r="I13" s="227">
        <v>1110.2</v>
      </c>
      <c r="J13" s="227">
        <v>1295.7</v>
      </c>
      <c r="K13" s="227">
        <v>1153.0999999999999</v>
      </c>
      <c r="L13" s="227">
        <v>1175.5</v>
      </c>
      <c r="M13" s="227">
        <v>1274.2</v>
      </c>
      <c r="N13" s="227">
        <v>13774.000000000002</v>
      </c>
      <c r="O13" s="227">
        <v>13209.000000000002</v>
      </c>
      <c r="P13" s="215"/>
    </row>
    <row r="14" spans="1:16" x14ac:dyDescent="0.2">
      <c r="A14" s="231"/>
      <c r="B14" s="227"/>
      <c r="C14" s="227"/>
      <c r="D14" s="227"/>
      <c r="E14" s="227"/>
      <c r="F14" s="227"/>
      <c r="G14" s="227"/>
      <c r="H14" s="227"/>
      <c r="I14" s="227"/>
      <c r="J14" s="227"/>
      <c r="K14" s="227"/>
      <c r="L14" s="227"/>
      <c r="M14" s="227"/>
      <c r="N14" s="227"/>
      <c r="O14" s="227"/>
      <c r="P14" s="215"/>
    </row>
    <row r="15" spans="1:16" x14ac:dyDescent="0.2">
      <c r="A15" s="231">
        <v>2016</v>
      </c>
      <c r="B15" s="227">
        <v>1199.2</v>
      </c>
      <c r="C15" s="227">
        <v>987.2</v>
      </c>
      <c r="D15" s="227">
        <v>1044.5999999999999</v>
      </c>
      <c r="E15" s="227">
        <v>1084.5</v>
      </c>
      <c r="F15" s="227">
        <v>938.6</v>
      </c>
      <c r="G15" s="227">
        <v>956.7</v>
      </c>
      <c r="H15" s="227">
        <v>846.7</v>
      </c>
      <c r="I15" s="227">
        <v>1062.4000000000001</v>
      </c>
      <c r="J15" s="227">
        <v>1042.9000000000001</v>
      </c>
      <c r="K15" s="227">
        <v>999.7</v>
      </c>
      <c r="L15" s="227">
        <v>999.2</v>
      </c>
      <c r="M15" s="227">
        <v>1025.5999999999999</v>
      </c>
      <c r="N15" s="227">
        <v>12187.300000000001</v>
      </c>
      <c r="O15" s="227">
        <v>11588.099999999999</v>
      </c>
      <c r="P15" s="215"/>
    </row>
    <row r="16" spans="1:16" x14ac:dyDescent="0.2">
      <c r="A16" s="231"/>
      <c r="B16" s="227"/>
      <c r="C16" s="227"/>
      <c r="D16" s="227"/>
      <c r="E16" s="227"/>
      <c r="F16" s="227"/>
      <c r="G16" s="227"/>
      <c r="H16" s="227"/>
      <c r="I16" s="227"/>
      <c r="J16" s="227"/>
      <c r="K16" s="227"/>
      <c r="L16" s="227"/>
      <c r="M16" s="227"/>
      <c r="N16" s="227"/>
      <c r="O16" s="227"/>
      <c r="P16" s="215"/>
    </row>
    <row r="17" spans="1:25" x14ac:dyDescent="0.2">
      <c r="A17" s="231">
        <v>2017</v>
      </c>
      <c r="B17" s="227">
        <v>921.3</v>
      </c>
      <c r="C17" s="227">
        <v>1017.7</v>
      </c>
      <c r="D17" s="227">
        <v>1004.4</v>
      </c>
      <c r="E17" s="227">
        <v>929.8</v>
      </c>
      <c r="F17" s="227">
        <v>807.5</v>
      </c>
      <c r="G17" s="227">
        <v>930.9</v>
      </c>
      <c r="H17" s="227">
        <v>848.7</v>
      </c>
      <c r="I17" s="227">
        <v>1037.5999999999999</v>
      </c>
      <c r="J17" s="227">
        <v>1068.8</v>
      </c>
      <c r="K17" s="227">
        <v>930.1</v>
      </c>
      <c r="L17" s="227">
        <v>1071.3</v>
      </c>
      <c r="M17" s="227">
        <v>1046</v>
      </c>
      <c r="N17" s="227">
        <v>11614.099999999999</v>
      </c>
      <c r="O17" s="227">
        <v>10295</v>
      </c>
      <c r="P17" s="215"/>
    </row>
    <row r="18" spans="1:25" x14ac:dyDescent="0.2">
      <c r="A18" s="231"/>
      <c r="B18" s="227"/>
      <c r="C18" s="227"/>
      <c r="D18" s="227"/>
      <c r="E18" s="227"/>
      <c r="F18" s="227"/>
      <c r="G18" s="227"/>
      <c r="H18" s="227"/>
      <c r="I18" s="227"/>
      <c r="J18" s="227"/>
      <c r="K18" s="227"/>
      <c r="L18" s="227"/>
      <c r="M18" s="227"/>
      <c r="N18" s="227"/>
      <c r="O18" s="227"/>
    </row>
    <row r="19" spans="1:25" x14ac:dyDescent="0.2">
      <c r="A19" s="231">
        <v>2018</v>
      </c>
      <c r="B19" s="227">
        <v>916.6</v>
      </c>
      <c r="C19" s="227">
        <v>1022.5</v>
      </c>
      <c r="D19" s="227">
        <v>298.89999999999998</v>
      </c>
      <c r="E19" s="227">
        <v>491.4</v>
      </c>
      <c r="F19" s="227">
        <v>679.9</v>
      </c>
      <c r="G19" s="227">
        <v>883.2</v>
      </c>
      <c r="H19" s="227">
        <v>1034.3</v>
      </c>
      <c r="I19" s="227">
        <v>1173.5999999999999</v>
      </c>
      <c r="J19" s="227">
        <v>1297.0999999999999</v>
      </c>
      <c r="K19" s="227">
        <v>1331</v>
      </c>
      <c r="L19" s="227">
        <v>1365.7</v>
      </c>
      <c r="M19" s="227">
        <v>1232.8</v>
      </c>
      <c r="N19" s="227">
        <v>11727</v>
      </c>
      <c r="O19" s="227">
        <v>14303.9</v>
      </c>
    </row>
    <row r="20" spans="1:25" x14ac:dyDescent="0.2">
      <c r="A20" s="231"/>
      <c r="B20" s="227"/>
      <c r="C20" s="227"/>
      <c r="D20" s="227"/>
      <c r="E20" s="227"/>
      <c r="F20" s="227"/>
      <c r="G20" s="227"/>
      <c r="H20" s="227"/>
      <c r="I20" s="227"/>
      <c r="J20" s="227"/>
      <c r="K20" s="227"/>
      <c r="L20" s="227"/>
      <c r="M20" s="227"/>
      <c r="N20" s="227"/>
      <c r="O20" s="227"/>
    </row>
    <row r="21" spans="1:25" x14ac:dyDescent="0.2">
      <c r="A21" s="231">
        <v>2019</v>
      </c>
      <c r="B21" s="227">
        <v>1191.5999999999999</v>
      </c>
      <c r="C21" s="227">
        <v>1262</v>
      </c>
      <c r="D21" s="227">
        <v>1100.9000000000001</v>
      </c>
      <c r="E21" s="227">
        <v>1195.5</v>
      </c>
      <c r="F21" s="227">
        <v>1117.0999999999999</v>
      </c>
      <c r="G21" s="227">
        <v>1002.3</v>
      </c>
      <c r="H21" s="227">
        <v>1068.3</v>
      </c>
      <c r="I21" s="227">
        <v>1118.4000000000001</v>
      </c>
      <c r="J21" s="227">
        <v>1173.5</v>
      </c>
      <c r="K21" s="227">
        <v>1146</v>
      </c>
      <c r="L21" s="227">
        <v>1214.4000000000001</v>
      </c>
      <c r="M21" s="227">
        <v>1125.2</v>
      </c>
      <c r="N21" s="227">
        <v>13715.2</v>
      </c>
      <c r="O21" s="227">
        <v>13469.2</v>
      </c>
    </row>
    <row r="22" spans="1:25" x14ac:dyDescent="0.2">
      <c r="A22" s="231"/>
      <c r="B22" s="227"/>
      <c r="C22" s="227"/>
      <c r="D22" s="227"/>
      <c r="E22" s="227"/>
      <c r="F22" s="227"/>
      <c r="G22" s="227"/>
      <c r="H22" s="227"/>
      <c r="I22" s="227"/>
      <c r="J22" s="227"/>
      <c r="K22" s="227"/>
      <c r="L22" s="227"/>
      <c r="M22" s="227"/>
      <c r="N22" s="227"/>
      <c r="O22" s="227"/>
    </row>
    <row r="23" spans="1:25" x14ac:dyDescent="0.2">
      <c r="A23" s="231" t="s">
        <v>247</v>
      </c>
      <c r="B23" s="227">
        <v>1150</v>
      </c>
      <c r="C23" s="227">
        <v>1118.0999999999999</v>
      </c>
      <c r="D23" s="227">
        <v>1019.7</v>
      </c>
      <c r="E23" s="227">
        <v>1256.4000000000001</v>
      </c>
      <c r="F23" s="227">
        <v>1080</v>
      </c>
      <c r="G23" s="227">
        <v>999.2</v>
      </c>
      <c r="H23" s="227">
        <v>851.7</v>
      </c>
      <c r="I23" s="227">
        <v>1075.0999999999999</v>
      </c>
      <c r="J23" s="227">
        <v>526.5</v>
      </c>
      <c r="K23" s="227">
        <v>451.3</v>
      </c>
      <c r="L23" s="227">
        <v>1240</v>
      </c>
      <c r="M23" s="227">
        <v>1597.4</v>
      </c>
      <c r="N23" s="227">
        <v>12365.4</v>
      </c>
      <c r="O23" s="227">
        <v>13848.300000000001</v>
      </c>
    </row>
    <row r="24" spans="1:25" x14ac:dyDescent="0.2">
      <c r="A24" s="231"/>
      <c r="B24" s="227"/>
      <c r="C24" s="227"/>
      <c r="D24" s="227"/>
      <c r="E24" s="227"/>
      <c r="F24" s="227"/>
      <c r="G24" s="227"/>
      <c r="H24" s="227"/>
      <c r="I24" s="227"/>
      <c r="J24" s="227"/>
      <c r="K24" s="227"/>
      <c r="L24" s="227"/>
      <c r="M24" s="227"/>
      <c r="N24" s="227"/>
      <c r="O24" s="227"/>
    </row>
    <row r="25" spans="1:25" x14ac:dyDescent="0.2">
      <c r="A25" s="231" t="s">
        <v>248</v>
      </c>
      <c r="B25" s="227">
        <v>1424.1</v>
      </c>
      <c r="C25" s="227">
        <v>1390.7</v>
      </c>
      <c r="D25" s="227">
        <v>1411.5</v>
      </c>
      <c r="E25" s="227">
        <v>1368</v>
      </c>
      <c r="F25" s="227">
        <v>1102.8</v>
      </c>
      <c r="G25" s="227">
        <v>1409.2</v>
      </c>
      <c r="H25" s="227">
        <v>1200.5999999999999</v>
      </c>
      <c r="I25" s="227">
        <v>1357.3</v>
      </c>
      <c r="J25" s="227">
        <v>1573.5</v>
      </c>
      <c r="K25" s="227">
        <v>1365.9</v>
      </c>
      <c r="L25" s="227">
        <v>1389.2</v>
      </c>
      <c r="M25" s="227">
        <v>1297.5999999999999</v>
      </c>
      <c r="N25" s="227">
        <v>16290.4</v>
      </c>
      <c r="O25" s="227">
        <v>15579.099999999997</v>
      </c>
    </row>
    <row r="26" spans="1:25" x14ac:dyDescent="0.2">
      <c r="A26" s="231"/>
      <c r="B26" s="227"/>
      <c r="C26" s="227"/>
      <c r="D26" s="227"/>
      <c r="E26" s="227"/>
      <c r="F26" s="227"/>
      <c r="G26" s="227"/>
      <c r="H26" s="227"/>
      <c r="I26" s="227"/>
      <c r="J26" s="227"/>
      <c r="K26" s="227"/>
      <c r="L26" s="227"/>
      <c r="M26" s="227"/>
      <c r="N26" s="227"/>
      <c r="O26" s="227"/>
    </row>
    <row r="27" spans="1:25" x14ac:dyDescent="0.2">
      <c r="A27" s="231" t="s">
        <v>123</v>
      </c>
      <c r="B27" s="227">
        <v>1323.6</v>
      </c>
      <c r="C27" s="227">
        <v>1258.9000000000001</v>
      </c>
      <c r="D27" s="227">
        <v>1250.4000000000001</v>
      </c>
      <c r="E27" s="227">
        <v>1178.3</v>
      </c>
      <c r="F27" s="227">
        <v>1236</v>
      </c>
      <c r="G27" s="227">
        <v>1147.8</v>
      </c>
      <c r="H27" s="227">
        <v>1063</v>
      </c>
      <c r="I27" s="227">
        <v>1176.9000000000001</v>
      </c>
      <c r="J27" s="227">
        <v>1472</v>
      </c>
      <c r="K27" s="227">
        <v>1297.4000000000001</v>
      </c>
      <c r="L27" s="227">
        <v>1320.9</v>
      </c>
      <c r="M27" s="227">
        <v>1345.2</v>
      </c>
      <c r="N27" s="227">
        <v>15070.4</v>
      </c>
      <c r="O27" s="227" t="s">
        <v>296</v>
      </c>
      <c r="Q27" s="221"/>
      <c r="S27" s="221"/>
      <c r="W27" s="221"/>
      <c r="Y27" s="221"/>
    </row>
    <row r="28" spans="1:25" ht="17" thickBot="1" x14ac:dyDescent="0.25">
      <c r="A28" s="230"/>
      <c r="B28" s="115"/>
      <c r="C28" s="115"/>
      <c r="D28" s="115"/>
      <c r="E28" s="115"/>
      <c r="F28" s="115"/>
      <c r="G28" s="115"/>
      <c r="H28" s="115"/>
      <c r="I28" s="115"/>
      <c r="J28" s="115"/>
      <c r="K28" s="115"/>
      <c r="L28" s="115"/>
      <c r="M28" s="115"/>
      <c r="N28" s="115"/>
      <c r="O28" s="228"/>
    </row>
    <row r="29" spans="1:25" ht="15.75" customHeight="1" x14ac:dyDescent="0.2">
      <c r="A29" s="93"/>
      <c r="B29" s="93"/>
      <c r="C29" s="93"/>
      <c r="D29" s="93"/>
      <c r="E29" s="93"/>
      <c r="F29" s="93"/>
      <c r="G29" s="93"/>
      <c r="H29" s="93"/>
      <c r="I29" s="93"/>
      <c r="J29" s="93"/>
      <c r="K29" s="93"/>
      <c r="L29" s="93"/>
      <c r="M29" s="93"/>
      <c r="N29" s="93"/>
      <c r="O29" s="211"/>
      <c r="Q29" s="221"/>
      <c r="S29" s="221"/>
      <c r="W29" s="221"/>
      <c r="Y29" s="221"/>
    </row>
    <row r="30" spans="1:25" ht="15.75" customHeight="1" x14ac:dyDescent="0.2">
      <c r="A30" s="93" t="s">
        <v>350</v>
      </c>
      <c r="B30" s="196"/>
      <c r="C30" s="196"/>
      <c r="D30" s="196"/>
      <c r="G30" s="93"/>
      <c r="H30" s="93"/>
      <c r="I30" s="93" t="s">
        <v>419</v>
      </c>
      <c r="J30" s="93"/>
      <c r="K30" s="93"/>
      <c r="L30" s="93"/>
      <c r="M30" s="93"/>
      <c r="N30" s="93"/>
      <c r="O30" s="211"/>
    </row>
    <row r="31" spans="1:25" ht="15.75" customHeight="1" x14ac:dyDescent="0.2">
      <c r="A31" s="93" t="s">
        <v>402</v>
      </c>
      <c r="B31" s="196"/>
      <c r="C31" s="196"/>
      <c r="D31" s="196"/>
      <c r="G31" s="93"/>
      <c r="H31" s="93"/>
      <c r="I31" s="93" t="s">
        <v>417</v>
      </c>
      <c r="J31" s="93"/>
      <c r="K31" s="93"/>
      <c r="L31" s="93"/>
      <c r="M31" s="93"/>
      <c r="N31" s="93"/>
      <c r="O31" s="211"/>
      <c r="Q31" s="221"/>
      <c r="S31" s="221"/>
      <c r="W31" s="221"/>
      <c r="Y31" s="221"/>
    </row>
    <row r="32" spans="1:25" ht="15.75" customHeight="1" x14ac:dyDescent="0.2">
      <c r="A32" s="93"/>
      <c r="B32" s="196"/>
      <c r="C32" s="196"/>
      <c r="D32" s="196"/>
      <c r="G32" s="93"/>
      <c r="H32" s="93"/>
      <c r="I32" s="93"/>
      <c r="J32" s="93"/>
      <c r="K32" s="93"/>
      <c r="L32" s="93"/>
      <c r="M32" s="93"/>
      <c r="N32" s="93"/>
      <c r="O32" s="211"/>
    </row>
    <row r="33" spans="1:33" ht="15.75" customHeight="1" x14ac:dyDescent="0.2">
      <c r="A33" s="90" t="s">
        <v>414</v>
      </c>
      <c r="B33" s="196"/>
      <c r="C33" s="196"/>
      <c r="D33" s="196"/>
      <c r="G33" s="93"/>
      <c r="H33" s="93"/>
      <c r="I33" s="90" t="s">
        <v>360</v>
      </c>
      <c r="J33" s="93"/>
      <c r="K33" s="93"/>
      <c r="L33" s="93"/>
      <c r="M33" s="93"/>
      <c r="N33" s="93"/>
      <c r="O33" s="211"/>
    </row>
    <row r="34" spans="1:33" ht="15.75" customHeight="1" x14ac:dyDescent="0.2">
      <c r="A34" s="93"/>
      <c r="B34" s="93"/>
      <c r="C34" s="93"/>
      <c r="D34" s="93"/>
      <c r="E34" s="93"/>
      <c r="F34" s="93"/>
      <c r="G34" s="93"/>
      <c r="H34" s="93"/>
      <c r="I34" s="93"/>
      <c r="J34" s="93"/>
      <c r="K34" s="93"/>
      <c r="L34" s="93"/>
      <c r="M34" s="93"/>
      <c r="N34" s="93"/>
      <c r="O34" s="211"/>
      <c r="Q34" s="215"/>
      <c r="R34" s="215"/>
      <c r="S34" s="215"/>
      <c r="T34" s="215"/>
      <c r="U34" s="215"/>
      <c r="V34" s="215"/>
      <c r="W34" s="215"/>
      <c r="X34" s="215"/>
      <c r="Y34" s="215"/>
      <c r="Z34" s="215"/>
      <c r="AA34" s="215"/>
      <c r="AB34" s="215"/>
      <c r="AC34" s="215"/>
      <c r="AD34" s="215"/>
      <c r="AE34" s="215"/>
      <c r="AF34" s="215"/>
      <c r="AG34" s="215"/>
    </row>
    <row r="35" spans="1:33" x14ac:dyDescent="0.2">
      <c r="A35" s="192" t="s">
        <v>297</v>
      </c>
      <c r="B35" s="93"/>
      <c r="C35" s="93"/>
      <c r="D35" s="93"/>
      <c r="E35" s="93"/>
      <c r="F35" s="93"/>
      <c r="G35" s="93"/>
      <c r="H35" s="93"/>
      <c r="I35" s="94" t="s">
        <v>292</v>
      </c>
      <c r="J35" s="93"/>
      <c r="K35" s="93"/>
      <c r="L35" s="93"/>
      <c r="M35" s="93"/>
      <c r="N35" s="93"/>
      <c r="O35" s="211"/>
    </row>
    <row r="36" spans="1:33" x14ac:dyDescent="0.2">
      <c r="A36" s="95"/>
      <c r="I36" s="95"/>
    </row>
  </sheetData>
  <hyperlinks>
    <hyperlink ref="O2" location="'ÍNDICE-INDEX'!A1" display="'ÍNDICE-INDEX'" xr:uid="{9BA38D3F-283F-4514-A2F7-4175493C3E35}"/>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7A13D-4F13-4DC7-8C99-1DA7463D1BA9}">
  <dimension ref="A1:M28"/>
  <sheetViews>
    <sheetView zoomScale="70" zoomScaleNormal="70" workbookViewId="0">
      <selection activeCell="H29" sqref="H29"/>
    </sheetView>
  </sheetViews>
  <sheetFormatPr baseColWidth="10" defaultColWidth="9.85546875" defaultRowHeight="16" x14ac:dyDescent="0.2"/>
  <cols>
    <col min="1" max="1" width="32.5703125" style="1" customWidth="1"/>
    <col min="2" max="11" width="10.5703125" style="1" customWidth="1"/>
    <col min="12" max="12" width="32.5703125" style="1" customWidth="1"/>
    <col min="13" max="13" width="13.28515625" style="1" bestFit="1" customWidth="1"/>
    <col min="14" max="16384" width="9.85546875" style="1"/>
  </cols>
  <sheetData>
    <row r="1" spans="1:13" s="11" customFormat="1" ht="21" x14ac:dyDescent="0.25">
      <c r="A1" s="10" t="s">
        <v>298</v>
      </c>
      <c r="B1" s="1"/>
      <c r="C1" s="1"/>
      <c r="D1" s="1"/>
      <c r="E1" s="1"/>
      <c r="F1" s="1"/>
      <c r="G1" s="1"/>
      <c r="H1" s="1"/>
      <c r="I1" s="1"/>
      <c r="J1" s="1"/>
      <c r="K1" s="1"/>
      <c r="L1" s="1"/>
    </row>
    <row r="2" spans="1:13" s="11" customFormat="1" ht="21" x14ac:dyDescent="0.25">
      <c r="A2" s="10" t="s">
        <v>299</v>
      </c>
      <c r="B2" s="1"/>
      <c r="C2" s="1"/>
      <c r="D2" s="1"/>
      <c r="E2" s="1"/>
      <c r="F2" s="1"/>
      <c r="G2" s="1"/>
      <c r="H2" s="1"/>
      <c r="I2" s="1"/>
      <c r="J2" s="1"/>
      <c r="K2" s="1"/>
      <c r="L2" s="1"/>
      <c r="M2" s="344" t="s">
        <v>429</v>
      </c>
    </row>
    <row r="3" spans="1:13" x14ac:dyDescent="0.2">
      <c r="A3" s="24"/>
      <c r="B3" s="24"/>
      <c r="C3" s="24"/>
      <c r="D3" s="24"/>
      <c r="E3" s="24"/>
      <c r="F3" s="24"/>
      <c r="G3" s="24"/>
      <c r="H3" s="24"/>
      <c r="I3" s="24"/>
      <c r="J3" s="24"/>
      <c r="K3" s="24"/>
      <c r="L3" s="24"/>
    </row>
    <row r="4" spans="1:13" x14ac:dyDescent="0.2">
      <c r="A4" s="24"/>
      <c r="B4" s="15">
        <v>2013</v>
      </c>
      <c r="C4" s="15">
        <v>2014</v>
      </c>
      <c r="D4" s="15">
        <v>2015</v>
      </c>
      <c r="E4" s="15">
        <v>2016</v>
      </c>
      <c r="F4" s="15">
        <v>2017</v>
      </c>
      <c r="G4" s="15">
        <v>2018</v>
      </c>
      <c r="H4" s="15">
        <v>2019</v>
      </c>
      <c r="I4" s="15" t="s">
        <v>247</v>
      </c>
      <c r="J4" s="15" t="s">
        <v>248</v>
      </c>
      <c r="K4" s="15" t="s">
        <v>123</v>
      </c>
      <c r="L4" s="24"/>
    </row>
    <row r="5" spans="1:13" x14ac:dyDescent="0.2">
      <c r="A5" s="24"/>
      <c r="B5" s="24"/>
      <c r="C5" s="24"/>
      <c r="D5" s="24"/>
      <c r="E5" s="24"/>
      <c r="F5" s="24"/>
      <c r="G5" s="24"/>
      <c r="H5" s="24"/>
      <c r="I5" s="24"/>
      <c r="J5" s="24"/>
      <c r="K5" s="24"/>
      <c r="L5" s="24"/>
    </row>
    <row r="6" spans="1:13" ht="16.5" customHeight="1" x14ac:dyDescent="0.2">
      <c r="A6" s="8"/>
      <c r="B6" s="46"/>
      <c r="C6" s="46"/>
      <c r="D6" s="46"/>
      <c r="E6" s="46"/>
      <c r="F6" s="46"/>
      <c r="G6" s="46"/>
      <c r="H6" s="46"/>
      <c r="I6" s="46"/>
      <c r="J6" s="46"/>
      <c r="K6" s="46"/>
    </row>
    <row r="7" spans="1:13" x14ac:dyDescent="0.2">
      <c r="A7" s="20" t="s">
        <v>300</v>
      </c>
      <c r="B7" s="316"/>
      <c r="C7" s="316"/>
      <c r="D7" s="316"/>
      <c r="E7" s="316"/>
      <c r="F7" s="316"/>
      <c r="G7" s="316"/>
      <c r="H7" s="316"/>
      <c r="I7" s="316"/>
      <c r="J7" s="316"/>
      <c r="K7" s="316"/>
      <c r="L7" s="20" t="s">
        <v>301</v>
      </c>
    </row>
    <row r="9" spans="1:13" x14ac:dyDescent="0.2">
      <c r="A9" s="8" t="s">
        <v>302</v>
      </c>
      <c r="B9" s="46">
        <v>4242</v>
      </c>
      <c r="C9" s="46">
        <v>1164</v>
      </c>
      <c r="D9" s="46">
        <v>2412</v>
      </c>
      <c r="E9" s="46">
        <v>1999</v>
      </c>
      <c r="F9" s="46">
        <v>1604</v>
      </c>
      <c r="G9" s="46">
        <v>11815</v>
      </c>
      <c r="H9" s="46">
        <v>1728</v>
      </c>
      <c r="I9" s="46">
        <v>2927</v>
      </c>
      <c r="J9" s="46">
        <v>587</v>
      </c>
      <c r="K9" s="46">
        <v>2903</v>
      </c>
      <c r="L9" s="8" t="s">
        <v>303</v>
      </c>
      <c r="M9" s="47"/>
    </row>
    <row r="10" spans="1:13" x14ac:dyDescent="0.2">
      <c r="A10" s="8"/>
      <c r="C10" s="46"/>
      <c r="L10" s="8"/>
      <c r="M10" s="47"/>
    </row>
    <row r="11" spans="1:13" x14ac:dyDescent="0.2">
      <c r="A11" s="8" t="s">
        <v>304</v>
      </c>
      <c r="B11" s="46">
        <v>149081</v>
      </c>
      <c r="C11" s="46">
        <v>93268</v>
      </c>
      <c r="D11" s="46">
        <v>113806</v>
      </c>
      <c r="E11" s="46">
        <v>119095</v>
      </c>
      <c r="F11" s="46">
        <v>192198</v>
      </c>
      <c r="G11" s="46">
        <v>232627</v>
      </c>
      <c r="H11" s="46">
        <v>377611</v>
      </c>
      <c r="I11" s="46">
        <v>312266</v>
      </c>
      <c r="J11" s="46">
        <v>335890</v>
      </c>
      <c r="K11" s="46">
        <v>534486</v>
      </c>
      <c r="L11" s="8" t="s">
        <v>305</v>
      </c>
      <c r="M11" s="48"/>
    </row>
    <row r="12" spans="1:13" x14ac:dyDescent="0.2">
      <c r="A12" s="8"/>
      <c r="C12" s="46"/>
      <c r="L12" s="8"/>
      <c r="M12" s="47"/>
    </row>
    <row r="13" spans="1:13" x14ac:dyDescent="0.2">
      <c r="A13" s="8" t="s">
        <v>306</v>
      </c>
      <c r="B13" s="46">
        <v>153323</v>
      </c>
      <c r="C13" s="46">
        <v>94432</v>
      </c>
      <c r="D13" s="46">
        <v>116218</v>
      </c>
      <c r="E13" s="46">
        <v>121094</v>
      </c>
      <c r="F13" s="46">
        <v>193802</v>
      </c>
      <c r="G13" s="46">
        <v>244442</v>
      </c>
      <c r="H13" s="46">
        <v>379339</v>
      </c>
      <c r="I13" s="46">
        <v>315193</v>
      </c>
      <c r="J13" s="46">
        <v>336477</v>
      </c>
      <c r="K13" s="46">
        <v>537389</v>
      </c>
      <c r="L13" s="8" t="s">
        <v>306</v>
      </c>
      <c r="M13" s="47"/>
    </row>
    <row r="14" spans="1:13" x14ac:dyDescent="0.2">
      <c r="B14" s="45"/>
      <c r="C14" s="45"/>
      <c r="D14" s="45"/>
      <c r="E14" s="45"/>
      <c r="F14" s="45"/>
      <c r="G14" s="45"/>
      <c r="H14" s="45"/>
      <c r="I14" s="45"/>
      <c r="J14" s="45"/>
      <c r="K14" s="45"/>
      <c r="M14" s="48"/>
    </row>
    <row r="15" spans="1:13" x14ac:dyDescent="0.2">
      <c r="A15" s="20" t="s">
        <v>307</v>
      </c>
      <c r="B15" s="316"/>
      <c r="C15" s="316"/>
      <c r="D15" s="316"/>
      <c r="E15" s="316"/>
      <c r="F15" s="316"/>
      <c r="G15" s="316"/>
      <c r="H15" s="316"/>
      <c r="I15" s="316"/>
      <c r="J15" s="316"/>
      <c r="K15" s="316"/>
      <c r="L15" s="20" t="s">
        <v>308</v>
      </c>
      <c r="M15" s="48"/>
    </row>
    <row r="16" spans="1:13" x14ac:dyDescent="0.2">
      <c r="C16" s="45"/>
      <c r="M16" s="48"/>
    </row>
    <row r="17" spans="1:13" x14ac:dyDescent="0.2">
      <c r="A17" s="8" t="s">
        <v>302</v>
      </c>
      <c r="B17" s="46">
        <v>1458.454</v>
      </c>
      <c r="C17" s="49">
        <v>737.39300000000003</v>
      </c>
      <c r="D17" s="49">
        <v>1162.4469999999999</v>
      </c>
      <c r="E17" s="49">
        <v>1199.759</v>
      </c>
      <c r="F17" s="49">
        <v>841.94899999999996</v>
      </c>
      <c r="G17" s="49">
        <v>1202.1469999999999</v>
      </c>
      <c r="H17" s="49">
        <v>863.30899999999997</v>
      </c>
      <c r="I17" s="49">
        <v>470.59100000000001</v>
      </c>
      <c r="J17" s="49">
        <v>312.28199999999998</v>
      </c>
      <c r="K17" s="49">
        <v>1379.347</v>
      </c>
      <c r="L17" s="8" t="s">
        <v>303</v>
      </c>
      <c r="M17" s="48"/>
    </row>
    <row r="18" spans="1:13" x14ac:dyDescent="0.2">
      <c r="A18" s="8"/>
      <c r="C18" s="46"/>
      <c r="L18" s="8"/>
      <c r="M18" s="48"/>
    </row>
    <row r="19" spans="1:13" x14ac:dyDescent="0.2">
      <c r="A19" s="8" t="s">
        <v>304</v>
      </c>
      <c r="B19" s="46">
        <v>10403.132</v>
      </c>
      <c r="C19" s="49">
        <v>8608.9670000000006</v>
      </c>
      <c r="D19" s="49">
        <v>9795.6450000000004</v>
      </c>
      <c r="E19" s="49">
        <v>9325.6769999999997</v>
      </c>
      <c r="F19" s="49">
        <v>10877.424000000001</v>
      </c>
      <c r="G19" s="49">
        <v>14763.227000000001</v>
      </c>
      <c r="H19" s="49">
        <v>24783.101999999999</v>
      </c>
      <c r="I19" s="49">
        <v>7036.509</v>
      </c>
      <c r="J19" s="49">
        <v>20498.766</v>
      </c>
      <c r="K19" s="49">
        <v>33887.904000000002</v>
      </c>
      <c r="L19" s="8" t="s">
        <v>305</v>
      </c>
      <c r="M19" s="48"/>
    </row>
    <row r="20" spans="1:13" x14ac:dyDescent="0.2">
      <c r="A20" s="8"/>
      <c r="C20" s="46"/>
      <c r="L20" s="8"/>
      <c r="M20" s="48"/>
    </row>
    <row r="21" spans="1:13" x14ac:dyDescent="0.2">
      <c r="A21" s="8" t="s">
        <v>306</v>
      </c>
      <c r="B21" s="46">
        <v>11861.585999999999</v>
      </c>
      <c r="C21" s="46">
        <v>9346.36</v>
      </c>
      <c r="D21" s="46">
        <v>10958.092000000001</v>
      </c>
      <c r="E21" s="46">
        <v>10525.436</v>
      </c>
      <c r="F21" s="46">
        <v>11719.373000000001</v>
      </c>
      <c r="G21" s="46">
        <v>15965.374</v>
      </c>
      <c r="H21" s="46">
        <v>25646.411</v>
      </c>
      <c r="I21" s="46">
        <v>7507.1</v>
      </c>
      <c r="J21" s="46">
        <v>20811.047999999999</v>
      </c>
      <c r="K21" s="46">
        <v>35267.250999999997</v>
      </c>
      <c r="L21" s="8" t="s">
        <v>306</v>
      </c>
      <c r="M21" s="48"/>
    </row>
    <row r="22" spans="1:13" ht="17" thickBot="1" x14ac:dyDescent="0.25">
      <c r="A22" s="19"/>
      <c r="B22" s="19"/>
      <c r="C22" s="19"/>
      <c r="D22" s="19"/>
      <c r="E22" s="19"/>
      <c r="F22" s="19"/>
      <c r="G22" s="19"/>
      <c r="H22" s="19"/>
      <c r="I22" s="19"/>
      <c r="J22" s="19"/>
      <c r="K22" s="19"/>
      <c r="L22" s="12"/>
    </row>
    <row r="23" spans="1:13" x14ac:dyDescent="0.2">
      <c r="A23" s="8"/>
      <c r="B23" s="8"/>
      <c r="C23" s="8"/>
      <c r="D23" s="8"/>
      <c r="E23" s="8"/>
      <c r="F23" s="8"/>
      <c r="G23" s="8"/>
      <c r="H23" s="8"/>
      <c r="I23" s="8"/>
      <c r="J23" s="8"/>
      <c r="K23" s="8"/>
    </row>
    <row r="24" spans="1:13" x14ac:dyDescent="0.2">
      <c r="A24" s="8" t="s">
        <v>350</v>
      </c>
      <c r="B24" s="8"/>
      <c r="H24" s="8" t="s">
        <v>419</v>
      </c>
      <c r="I24" s="8"/>
      <c r="J24" s="8"/>
      <c r="K24" s="8"/>
    </row>
    <row r="25" spans="1:13" x14ac:dyDescent="0.2">
      <c r="A25" s="8" t="s">
        <v>402</v>
      </c>
      <c r="B25" s="8"/>
      <c r="H25" s="8" t="s">
        <v>417</v>
      </c>
      <c r="I25" s="8"/>
      <c r="J25" s="8"/>
      <c r="K25" s="8"/>
    </row>
    <row r="26" spans="1:13" s="7" customFormat="1" ht="12" x14ac:dyDescent="0.15">
      <c r="A26" s="50"/>
      <c r="B26" s="50"/>
      <c r="C26" s="50"/>
      <c r="H26" s="50"/>
      <c r="I26" s="50"/>
      <c r="J26" s="50"/>
      <c r="K26" s="50"/>
    </row>
    <row r="27" spans="1:13" s="7" customFormat="1" x14ac:dyDescent="0.2">
      <c r="A27" s="20" t="s">
        <v>17</v>
      </c>
      <c r="B27" s="1"/>
      <c r="C27" s="1"/>
      <c r="D27" s="1"/>
      <c r="E27" s="1"/>
      <c r="F27" s="1"/>
      <c r="G27" s="1"/>
      <c r="H27" s="9" t="s">
        <v>309</v>
      </c>
      <c r="I27" s="8"/>
      <c r="J27" s="50"/>
      <c r="K27" s="50"/>
      <c r="L27" s="50"/>
    </row>
    <row r="28" spans="1:13" s="7" customFormat="1" x14ac:dyDescent="0.2">
      <c r="A28" s="9" t="s">
        <v>256</v>
      </c>
      <c r="B28" s="1"/>
      <c r="C28" s="1"/>
      <c r="D28" s="1"/>
      <c r="E28" s="1"/>
      <c r="F28" s="1"/>
      <c r="G28" s="1"/>
      <c r="H28" s="9" t="s">
        <v>361</v>
      </c>
      <c r="I28" s="1"/>
    </row>
  </sheetData>
  <hyperlinks>
    <hyperlink ref="M2" location="'ÍNDICE-INDEX'!A1" display="'ÍNDICE-INDEX'" xr:uid="{13947205-2700-4655-9B82-113A4CD4EEB6}"/>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F6FD9-78F0-4CE6-A788-58FC5C40E035}">
  <dimension ref="A1:Q38"/>
  <sheetViews>
    <sheetView zoomScale="70" zoomScaleNormal="70" workbookViewId="0"/>
  </sheetViews>
  <sheetFormatPr baseColWidth="10" defaultColWidth="9.85546875" defaultRowHeight="16" x14ac:dyDescent="0.2"/>
  <cols>
    <col min="1" max="1" width="8.5703125" style="65" customWidth="1"/>
    <col min="2" max="14" width="14.85546875" style="65" customWidth="1"/>
    <col min="15" max="15" width="2.85546875" style="65" customWidth="1"/>
    <col min="16" max="16" width="15.140625" style="65" bestFit="1" customWidth="1"/>
    <col min="17" max="16384" width="9.85546875" style="65"/>
  </cols>
  <sheetData>
    <row r="1" spans="1:17" s="109" customFormat="1" ht="24.75" customHeight="1" x14ac:dyDescent="0.2">
      <c r="A1" s="96" t="s">
        <v>321</v>
      </c>
      <c r="B1" s="126"/>
      <c r="C1" s="126"/>
      <c r="D1" s="126"/>
      <c r="E1" s="126"/>
      <c r="F1" s="126"/>
      <c r="G1" s="126"/>
      <c r="H1" s="126"/>
      <c r="I1" s="126"/>
      <c r="J1" s="126"/>
      <c r="K1" s="126"/>
      <c r="L1" s="126"/>
      <c r="M1" s="126"/>
      <c r="N1" s="126"/>
      <c r="O1" s="126"/>
      <c r="P1" s="126"/>
    </row>
    <row r="2" spans="1:17" s="109" customFormat="1" ht="24.75" customHeight="1" x14ac:dyDescent="0.2">
      <c r="A2" s="135" t="s">
        <v>310</v>
      </c>
      <c r="B2" s="232"/>
      <c r="C2" s="232"/>
      <c r="D2" s="232"/>
      <c r="E2" s="232"/>
      <c r="F2" s="232"/>
      <c r="G2" s="232"/>
      <c r="H2" s="232"/>
      <c r="I2" s="232"/>
      <c r="J2" s="232"/>
      <c r="K2" s="232"/>
      <c r="L2" s="232"/>
      <c r="M2" s="232"/>
      <c r="N2" s="232"/>
      <c r="O2" s="232"/>
      <c r="P2" s="344" t="s">
        <v>429</v>
      </c>
    </row>
    <row r="3" spans="1:17" ht="24.75" customHeight="1" x14ac:dyDescent="0.2">
      <c r="A3" s="68" t="s">
        <v>311</v>
      </c>
      <c r="B3" s="233"/>
      <c r="C3" s="233"/>
      <c r="D3" s="233"/>
      <c r="E3" s="233"/>
      <c r="F3" s="233"/>
      <c r="G3" s="234"/>
      <c r="H3" s="233"/>
      <c r="I3" s="233"/>
      <c r="J3" s="233"/>
      <c r="K3" s="233"/>
      <c r="L3" s="233"/>
      <c r="M3" s="233"/>
      <c r="N3" s="233"/>
      <c r="O3" s="233"/>
      <c r="P3" s="233"/>
    </row>
    <row r="4" spans="1:17" x14ac:dyDescent="0.2">
      <c r="A4" s="198"/>
      <c r="B4" s="198"/>
      <c r="C4" s="198"/>
      <c r="D4" s="198"/>
      <c r="E4" s="198"/>
      <c r="F4" s="198"/>
      <c r="G4" s="198"/>
      <c r="H4" s="198"/>
      <c r="I4" s="198"/>
      <c r="J4" s="198"/>
      <c r="K4" s="198"/>
      <c r="L4" s="198"/>
      <c r="M4" s="198"/>
      <c r="N4" s="199" t="s">
        <v>312</v>
      </c>
      <c r="O4" s="199"/>
      <c r="P4" s="199"/>
    </row>
    <row r="5" spans="1:17" x14ac:dyDescent="0.2">
      <c r="A5" s="198" t="s">
        <v>232</v>
      </c>
      <c r="B5" s="198" t="s">
        <v>262</v>
      </c>
      <c r="C5" s="198" t="s">
        <v>263</v>
      </c>
      <c r="D5" s="198" t="s">
        <v>264</v>
      </c>
      <c r="E5" s="198" t="s">
        <v>265</v>
      </c>
      <c r="F5" s="198" t="s">
        <v>266</v>
      </c>
      <c r="G5" s="198" t="s">
        <v>267</v>
      </c>
      <c r="H5" s="198" t="s">
        <v>268</v>
      </c>
      <c r="I5" s="198" t="s">
        <v>269</v>
      </c>
      <c r="J5" s="198" t="s">
        <v>270</v>
      </c>
      <c r="K5" s="198" t="s">
        <v>271</v>
      </c>
      <c r="L5" s="198" t="s">
        <v>272</v>
      </c>
      <c r="M5" s="198" t="s">
        <v>273</v>
      </c>
      <c r="N5" s="198" t="s">
        <v>274</v>
      </c>
      <c r="O5" s="198"/>
      <c r="P5" s="198" t="s">
        <v>275</v>
      </c>
    </row>
    <row r="6" spans="1:17" x14ac:dyDescent="0.2">
      <c r="A6" s="198" t="s">
        <v>238</v>
      </c>
      <c r="B6" s="198" t="s">
        <v>276</v>
      </c>
      <c r="C6" s="198" t="s">
        <v>277</v>
      </c>
      <c r="D6" s="198" t="s">
        <v>278</v>
      </c>
      <c r="E6" s="198" t="s">
        <v>279</v>
      </c>
      <c r="F6" s="198" t="s">
        <v>280</v>
      </c>
      <c r="G6" s="198" t="s">
        <v>281</v>
      </c>
      <c r="H6" s="198" t="s">
        <v>282</v>
      </c>
      <c r="I6" s="198" t="s">
        <v>283</v>
      </c>
      <c r="J6" s="198" t="s">
        <v>284</v>
      </c>
      <c r="K6" s="198" t="s">
        <v>285</v>
      </c>
      <c r="L6" s="198" t="s">
        <v>286</v>
      </c>
      <c r="M6" s="198" t="s">
        <v>287</v>
      </c>
      <c r="N6" s="235" t="s">
        <v>288</v>
      </c>
      <c r="O6" s="235"/>
      <c r="P6" s="235" t="s">
        <v>289</v>
      </c>
    </row>
    <row r="7" spans="1:17" x14ac:dyDescent="0.2">
      <c r="A7" s="236"/>
      <c r="B7" s="236"/>
      <c r="C7" s="236"/>
      <c r="D7" s="236"/>
      <c r="E7" s="236"/>
      <c r="F7" s="236"/>
      <c r="G7" s="236"/>
      <c r="H7" s="236"/>
      <c r="I7" s="236"/>
      <c r="J7" s="236"/>
      <c r="K7" s="236"/>
      <c r="L7" s="236"/>
      <c r="M7" s="236"/>
      <c r="N7" s="236"/>
      <c r="O7" s="236"/>
      <c r="P7" s="236"/>
    </row>
    <row r="8" spans="1:17" x14ac:dyDescent="0.2">
      <c r="A8" s="236">
        <v>2013</v>
      </c>
      <c r="B8" s="236">
        <v>55</v>
      </c>
      <c r="C8" s="236">
        <v>58</v>
      </c>
      <c r="D8" s="236">
        <v>51</v>
      </c>
      <c r="E8" s="236">
        <v>59</v>
      </c>
      <c r="F8" s="236">
        <v>50</v>
      </c>
      <c r="G8" s="236">
        <v>41</v>
      </c>
      <c r="H8" s="236">
        <v>45</v>
      </c>
      <c r="I8" s="236">
        <v>38</v>
      </c>
      <c r="J8" s="236">
        <v>38</v>
      </c>
      <c r="K8" s="236">
        <v>36</v>
      </c>
      <c r="L8" s="236">
        <v>44</v>
      </c>
      <c r="M8" s="236">
        <v>43</v>
      </c>
      <c r="N8" s="236">
        <v>46.5</v>
      </c>
      <c r="O8" s="236"/>
      <c r="P8" s="236">
        <v>41.916666666666664</v>
      </c>
      <c r="Q8" s="237"/>
    </row>
    <row r="9" spans="1:17" x14ac:dyDescent="0.2">
      <c r="A9" s="236"/>
      <c r="B9" s="236"/>
      <c r="C9" s="236"/>
      <c r="D9" s="236"/>
      <c r="E9" s="236"/>
      <c r="F9" s="236"/>
      <c r="G9" s="236"/>
      <c r="H9" s="236"/>
      <c r="I9" s="236"/>
      <c r="J9" s="236"/>
      <c r="K9" s="236"/>
      <c r="L9" s="236"/>
      <c r="M9" s="236"/>
      <c r="N9" s="236"/>
      <c r="O9" s="236"/>
      <c r="P9" s="236"/>
      <c r="Q9" s="237"/>
    </row>
    <row r="10" spans="1:17" x14ac:dyDescent="0.2">
      <c r="A10" s="236">
        <v>2014</v>
      </c>
      <c r="B10" s="236">
        <v>42</v>
      </c>
      <c r="C10" s="236">
        <v>43</v>
      </c>
      <c r="D10" s="236">
        <v>37</v>
      </c>
      <c r="E10" s="236">
        <v>46</v>
      </c>
      <c r="F10" s="236">
        <v>49</v>
      </c>
      <c r="G10" s="236">
        <v>42</v>
      </c>
      <c r="H10" s="236">
        <v>39</v>
      </c>
      <c r="I10" s="236">
        <v>50</v>
      </c>
      <c r="J10" s="236">
        <v>41</v>
      </c>
      <c r="K10" s="236">
        <v>41</v>
      </c>
      <c r="L10" s="236">
        <v>37</v>
      </c>
      <c r="M10" s="236">
        <v>30</v>
      </c>
      <c r="N10" s="236">
        <v>41.416666666666664</v>
      </c>
      <c r="O10" s="236"/>
      <c r="P10" s="236">
        <v>36.25</v>
      </c>
      <c r="Q10" s="237"/>
    </row>
    <row r="11" spans="1:17" x14ac:dyDescent="0.2">
      <c r="A11" s="236"/>
      <c r="B11" s="236"/>
      <c r="C11" s="236"/>
      <c r="D11" s="236"/>
      <c r="E11" s="236"/>
      <c r="F11" s="236"/>
      <c r="G11" s="236"/>
      <c r="H11" s="236"/>
      <c r="I11" s="236"/>
      <c r="J11" s="236"/>
      <c r="K11" s="236"/>
      <c r="L11" s="236"/>
      <c r="M11" s="236"/>
      <c r="N11" s="236"/>
      <c r="O11" s="236"/>
      <c r="P11" s="236"/>
      <c r="Q11" s="237"/>
    </row>
    <row r="12" spans="1:17" x14ac:dyDescent="0.2">
      <c r="A12" s="236">
        <v>2015</v>
      </c>
      <c r="B12" s="236">
        <v>26</v>
      </c>
      <c r="C12" s="236">
        <v>34</v>
      </c>
      <c r="D12" s="236">
        <v>32</v>
      </c>
      <c r="E12" s="236">
        <v>29</v>
      </c>
      <c r="F12" s="236">
        <v>37</v>
      </c>
      <c r="G12" s="236">
        <v>39</v>
      </c>
      <c r="H12" s="236">
        <v>42</v>
      </c>
      <c r="I12" s="236">
        <v>40</v>
      </c>
      <c r="J12" s="236">
        <v>35</v>
      </c>
      <c r="K12" s="236">
        <v>43</v>
      </c>
      <c r="L12" s="236">
        <v>39</v>
      </c>
      <c r="M12" s="236">
        <v>33</v>
      </c>
      <c r="N12" s="236">
        <v>35.75</v>
      </c>
      <c r="O12" s="236"/>
      <c r="P12" s="236">
        <v>34.916666666666664</v>
      </c>
      <c r="Q12" s="237"/>
    </row>
    <row r="13" spans="1:17" x14ac:dyDescent="0.2">
      <c r="A13" s="236"/>
      <c r="B13" s="236"/>
      <c r="C13" s="236"/>
      <c r="D13" s="236"/>
      <c r="E13" s="236"/>
      <c r="F13" s="236"/>
      <c r="G13" s="236"/>
      <c r="H13" s="236"/>
      <c r="I13" s="236"/>
      <c r="J13" s="236"/>
      <c r="K13" s="236"/>
      <c r="L13" s="236"/>
      <c r="M13" s="236"/>
      <c r="N13" s="236"/>
      <c r="O13" s="236"/>
      <c r="P13" s="236"/>
      <c r="Q13" s="237"/>
    </row>
    <row r="14" spans="1:17" x14ac:dyDescent="0.2">
      <c r="A14" s="236">
        <v>2016</v>
      </c>
      <c r="B14" s="236">
        <v>31</v>
      </c>
      <c r="C14" s="236">
        <v>33</v>
      </c>
      <c r="D14" s="236">
        <v>29</v>
      </c>
      <c r="E14" s="236">
        <v>30</v>
      </c>
      <c r="F14" s="236">
        <v>33</v>
      </c>
      <c r="G14" s="236">
        <v>31</v>
      </c>
      <c r="H14" s="236">
        <v>37</v>
      </c>
      <c r="I14" s="236">
        <v>30</v>
      </c>
      <c r="J14" s="236">
        <v>31</v>
      </c>
      <c r="K14" s="236">
        <v>39</v>
      </c>
      <c r="L14" s="236">
        <v>37</v>
      </c>
      <c r="M14" s="236">
        <v>30</v>
      </c>
      <c r="N14" s="236">
        <v>32.583333333333336</v>
      </c>
      <c r="O14" s="236"/>
      <c r="P14" s="236">
        <v>34.083333333333336</v>
      </c>
      <c r="Q14" s="237"/>
    </row>
    <row r="15" spans="1:17" x14ac:dyDescent="0.2">
      <c r="A15" s="236"/>
      <c r="B15" s="236"/>
      <c r="C15" s="236"/>
      <c r="D15" s="236"/>
      <c r="E15" s="236"/>
      <c r="F15" s="236"/>
      <c r="G15" s="236"/>
      <c r="H15" s="236"/>
      <c r="I15" s="236"/>
      <c r="J15" s="236"/>
      <c r="K15" s="236"/>
      <c r="L15" s="236"/>
      <c r="M15" s="236"/>
      <c r="N15" s="236"/>
      <c r="O15" s="236"/>
      <c r="P15" s="236"/>
      <c r="Q15" s="237"/>
    </row>
    <row r="16" spans="1:17" x14ac:dyDescent="0.2">
      <c r="A16" s="236">
        <v>2017</v>
      </c>
      <c r="B16" s="236">
        <v>42</v>
      </c>
      <c r="C16" s="236">
        <v>33</v>
      </c>
      <c r="D16" s="236">
        <v>30</v>
      </c>
      <c r="E16" s="236">
        <v>33</v>
      </c>
      <c r="F16" s="236">
        <v>35</v>
      </c>
      <c r="G16" s="236">
        <v>32</v>
      </c>
      <c r="H16" s="236">
        <v>37</v>
      </c>
      <c r="I16" s="236">
        <v>33</v>
      </c>
      <c r="J16" s="236">
        <v>25</v>
      </c>
      <c r="K16" s="236">
        <v>24</v>
      </c>
      <c r="L16" s="236">
        <v>30</v>
      </c>
      <c r="M16" s="236">
        <v>30</v>
      </c>
      <c r="N16" s="236">
        <v>32</v>
      </c>
      <c r="O16" s="236"/>
      <c r="P16" s="236">
        <v>32.636363636363633</v>
      </c>
      <c r="Q16" s="237"/>
    </row>
    <row r="17" spans="1:17" x14ac:dyDescent="0.2">
      <c r="A17" s="236"/>
      <c r="B17" s="236"/>
      <c r="C17" s="236"/>
      <c r="D17" s="236"/>
      <c r="E17" s="236"/>
      <c r="F17" s="236"/>
      <c r="G17" s="236"/>
      <c r="H17" s="236"/>
      <c r="I17" s="236"/>
      <c r="J17" s="236"/>
      <c r="K17" s="236"/>
      <c r="L17" s="236"/>
      <c r="M17" s="236"/>
      <c r="N17" s="236"/>
      <c r="O17" s="236"/>
      <c r="P17" s="236"/>
      <c r="Q17" s="237"/>
    </row>
    <row r="18" spans="1:17" x14ac:dyDescent="0.2">
      <c r="A18" s="236">
        <v>2018</v>
      </c>
      <c r="B18" s="236">
        <v>31</v>
      </c>
      <c r="C18" s="236">
        <v>29</v>
      </c>
      <c r="D18" s="236" t="s">
        <v>313</v>
      </c>
      <c r="E18" s="236">
        <v>34</v>
      </c>
      <c r="F18" s="236">
        <v>40</v>
      </c>
      <c r="G18" s="236">
        <v>46</v>
      </c>
      <c r="H18" s="236">
        <v>44</v>
      </c>
      <c r="I18" s="236">
        <v>40</v>
      </c>
      <c r="J18" s="236">
        <v>36</v>
      </c>
      <c r="K18" s="236">
        <v>39</v>
      </c>
      <c r="L18" s="236">
        <v>40</v>
      </c>
      <c r="M18" s="236">
        <v>44</v>
      </c>
      <c r="N18" s="236">
        <v>38.454545454545453</v>
      </c>
      <c r="O18" s="236"/>
      <c r="P18" s="236">
        <v>42.583333333333336</v>
      </c>
      <c r="Q18" s="237"/>
    </row>
    <row r="19" spans="1:17" x14ac:dyDescent="0.2">
      <c r="A19" s="236"/>
      <c r="B19" s="236"/>
      <c r="C19" s="236"/>
      <c r="D19" s="236"/>
      <c r="E19" s="236"/>
      <c r="F19" s="236"/>
      <c r="G19" s="236"/>
      <c r="H19" s="236"/>
      <c r="I19" s="236"/>
      <c r="J19" s="236"/>
      <c r="K19" s="236"/>
      <c r="L19" s="236"/>
      <c r="M19" s="236"/>
      <c r="N19" s="236"/>
      <c r="O19" s="236"/>
      <c r="P19" s="236"/>
      <c r="Q19" s="237"/>
    </row>
    <row r="20" spans="1:17" x14ac:dyDescent="0.2">
      <c r="A20" s="236">
        <v>2019</v>
      </c>
      <c r="B20" s="236">
        <v>48</v>
      </c>
      <c r="C20" s="236">
        <v>45</v>
      </c>
      <c r="D20" s="236">
        <v>47</v>
      </c>
      <c r="E20" s="236">
        <v>42</v>
      </c>
      <c r="F20" s="236">
        <v>42</v>
      </c>
      <c r="G20" s="236">
        <v>44</v>
      </c>
      <c r="H20" s="236">
        <v>59</v>
      </c>
      <c r="I20" s="236">
        <v>63</v>
      </c>
      <c r="J20" s="236">
        <v>57</v>
      </c>
      <c r="K20" s="236">
        <v>48</v>
      </c>
      <c r="L20" s="236">
        <v>42</v>
      </c>
      <c r="M20" s="236">
        <v>43</v>
      </c>
      <c r="N20" s="236">
        <v>48.333333333333336</v>
      </c>
      <c r="O20" s="236"/>
      <c r="P20" s="236">
        <v>49.166666666666664</v>
      </c>
      <c r="Q20" s="237"/>
    </row>
    <row r="21" spans="1:17" x14ac:dyDescent="0.2">
      <c r="A21" s="236"/>
      <c r="B21" s="236"/>
      <c r="C21" s="236"/>
      <c r="D21" s="236"/>
      <c r="E21" s="236"/>
      <c r="F21" s="236"/>
      <c r="G21" s="236"/>
      <c r="H21" s="236"/>
      <c r="I21" s="236"/>
      <c r="J21" s="236"/>
      <c r="K21" s="236"/>
      <c r="L21" s="236"/>
      <c r="M21" s="236"/>
      <c r="N21" s="236"/>
      <c r="O21" s="236"/>
      <c r="P21" s="236"/>
      <c r="Q21" s="237"/>
    </row>
    <row r="22" spans="1:17" x14ac:dyDescent="0.2">
      <c r="A22" s="236" t="s">
        <v>247</v>
      </c>
      <c r="B22" s="236">
        <v>52</v>
      </c>
      <c r="C22" s="236">
        <v>52</v>
      </c>
      <c r="D22" s="236">
        <v>42</v>
      </c>
      <c r="E22" s="236">
        <v>41</v>
      </c>
      <c r="F22" s="236">
        <v>42</v>
      </c>
      <c r="G22" s="236">
        <v>49</v>
      </c>
      <c r="H22" s="236">
        <v>52</v>
      </c>
      <c r="I22" s="236">
        <v>56</v>
      </c>
      <c r="J22" s="236" t="s">
        <v>313</v>
      </c>
      <c r="K22" s="236" t="s">
        <v>313</v>
      </c>
      <c r="L22" s="236">
        <v>35</v>
      </c>
      <c r="M22" s="236">
        <v>54</v>
      </c>
      <c r="N22" s="236">
        <v>47.5</v>
      </c>
      <c r="O22" s="236"/>
      <c r="P22" s="236">
        <v>52.9</v>
      </c>
      <c r="Q22" s="237"/>
    </row>
    <row r="23" spans="1:17" x14ac:dyDescent="0.2">
      <c r="A23" s="236"/>
      <c r="B23" s="236"/>
      <c r="C23" s="236"/>
      <c r="D23" s="236"/>
      <c r="E23" s="236"/>
      <c r="F23" s="236"/>
      <c r="G23" s="236"/>
      <c r="H23" s="236"/>
      <c r="I23" s="236"/>
      <c r="J23" s="236"/>
      <c r="K23" s="236"/>
      <c r="L23" s="236"/>
      <c r="M23" s="236"/>
      <c r="N23" s="236"/>
      <c r="O23" s="236"/>
      <c r="P23" s="236"/>
      <c r="Q23" s="237"/>
    </row>
    <row r="24" spans="1:17" x14ac:dyDescent="0.2">
      <c r="A24" s="236" t="s">
        <v>248</v>
      </c>
      <c r="B24" s="236">
        <v>59</v>
      </c>
      <c r="C24" s="236">
        <v>48</v>
      </c>
      <c r="D24" s="236">
        <v>50</v>
      </c>
      <c r="E24" s="236">
        <v>54</v>
      </c>
      <c r="F24" s="236">
        <v>54</v>
      </c>
      <c r="G24" s="236">
        <v>67</v>
      </c>
      <c r="H24" s="236">
        <v>56</v>
      </c>
      <c r="I24" s="236">
        <v>57</v>
      </c>
      <c r="J24" s="236">
        <v>50</v>
      </c>
      <c r="K24" s="236">
        <v>48</v>
      </c>
      <c r="L24" s="236">
        <v>49</v>
      </c>
      <c r="M24" s="236">
        <v>55</v>
      </c>
      <c r="N24" s="236">
        <v>53.916666666666664</v>
      </c>
      <c r="O24" s="236"/>
      <c r="P24" s="236">
        <v>58.083333333333336</v>
      </c>
      <c r="Q24" s="237"/>
    </row>
    <row r="25" spans="1:17" x14ac:dyDescent="0.2">
      <c r="A25" s="236"/>
      <c r="B25" s="236"/>
      <c r="C25" s="236"/>
      <c r="D25" s="236"/>
      <c r="E25" s="236"/>
      <c r="F25" s="236"/>
      <c r="G25" s="236"/>
      <c r="H25" s="236"/>
      <c r="I25" s="236"/>
      <c r="J25" s="236"/>
      <c r="K25" s="236"/>
      <c r="L25" s="236"/>
      <c r="M25" s="236"/>
      <c r="N25" s="236"/>
      <c r="O25" s="236"/>
      <c r="P25" s="236"/>
      <c r="Q25" s="237"/>
    </row>
    <row r="26" spans="1:17" x14ac:dyDescent="0.2">
      <c r="A26" s="236" t="s">
        <v>123</v>
      </c>
      <c r="B26" s="236">
        <v>59</v>
      </c>
      <c r="C26" s="236">
        <v>69</v>
      </c>
      <c r="D26" s="236">
        <v>66</v>
      </c>
      <c r="E26" s="236">
        <v>66</v>
      </c>
      <c r="F26" s="236">
        <v>63</v>
      </c>
      <c r="G26" s="236">
        <v>59</v>
      </c>
      <c r="H26" s="236">
        <v>54</v>
      </c>
      <c r="I26" s="236">
        <v>50</v>
      </c>
      <c r="J26" s="236">
        <v>44</v>
      </c>
      <c r="K26" s="236">
        <v>49</v>
      </c>
      <c r="L26" s="236">
        <v>53</v>
      </c>
      <c r="M26" s="236">
        <v>60</v>
      </c>
      <c r="N26" s="236">
        <v>57.666666666666664</v>
      </c>
      <c r="O26" s="236"/>
      <c r="P26" s="236" t="s">
        <v>314</v>
      </c>
      <c r="Q26" s="237"/>
    </row>
    <row r="27" spans="1:17" ht="10.75" customHeight="1" thickBot="1" x14ac:dyDescent="0.25">
      <c r="A27" s="238"/>
      <c r="B27" s="228"/>
      <c r="C27" s="228"/>
      <c r="D27" s="228"/>
      <c r="E27" s="228"/>
      <c r="F27" s="228"/>
      <c r="G27" s="228"/>
      <c r="H27" s="228"/>
      <c r="I27" s="228"/>
      <c r="J27" s="228"/>
      <c r="K27" s="228"/>
      <c r="L27" s="228"/>
      <c r="M27" s="228"/>
      <c r="N27" s="228"/>
      <c r="O27" s="228"/>
      <c r="P27" s="228"/>
    </row>
    <row r="28" spans="1:17" x14ac:dyDescent="0.2">
      <c r="A28" s="239"/>
      <c r="B28" s="240"/>
      <c r="C28" s="240"/>
      <c r="D28" s="240"/>
      <c r="E28" s="240"/>
      <c r="F28" s="240"/>
      <c r="G28" s="240"/>
      <c r="H28" s="240"/>
      <c r="I28" s="240"/>
      <c r="J28" s="240"/>
      <c r="K28" s="240"/>
      <c r="L28" s="240"/>
      <c r="M28" s="240"/>
      <c r="N28" s="240"/>
      <c r="O28" s="240"/>
      <c r="P28" s="240"/>
    </row>
    <row r="29" spans="1:17" x14ac:dyDescent="0.2">
      <c r="A29" s="90" t="s">
        <v>414</v>
      </c>
      <c r="I29" s="90" t="s">
        <v>360</v>
      </c>
      <c r="L29" s="211"/>
      <c r="M29" s="211"/>
      <c r="N29" s="211"/>
      <c r="O29" s="211"/>
      <c r="P29" s="211"/>
    </row>
    <row r="30" spans="1:17" x14ac:dyDescent="0.2">
      <c r="A30" s="90"/>
      <c r="I30" s="90"/>
      <c r="L30" s="211"/>
      <c r="M30" s="211"/>
      <c r="N30" s="211"/>
      <c r="O30" s="211"/>
      <c r="P30" s="211"/>
    </row>
    <row r="31" spans="1:17" s="195" customFormat="1" x14ac:dyDescent="0.2">
      <c r="A31" s="258" t="s">
        <v>315</v>
      </c>
      <c r="B31" s="211"/>
      <c r="C31" s="211"/>
      <c r="D31" s="211"/>
      <c r="E31" s="211"/>
      <c r="F31" s="211"/>
      <c r="G31" s="211"/>
      <c r="H31" s="65"/>
      <c r="I31" s="258" t="s">
        <v>316</v>
      </c>
      <c r="K31" s="241"/>
      <c r="L31" s="241"/>
      <c r="M31" s="241"/>
      <c r="N31" s="241"/>
      <c r="O31" s="241"/>
      <c r="P31" s="241"/>
    </row>
    <row r="32" spans="1:17" s="195" customFormat="1" x14ac:dyDescent="0.2">
      <c r="A32" s="258" t="s">
        <v>317</v>
      </c>
      <c r="B32" s="211"/>
      <c r="C32" s="211"/>
      <c r="D32" s="211"/>
      <c r="E32" s="211"/>
      <c r="F32" s="211"/>
      <c r="G32" s="211"/>
      <c r="H32" s="65"/>
      <c r="I32" s="258" t="s">
        <v>319</v>
      </c>
      <c r="K32" s="241"/>
      <c r="L32" s="241"/>
      <c r="M32" s="241"/>
      <c r="N32" s="241"/>
      <c r="O32" s="241"/>
      <c r="P32" s="241"/>
    </row>
    <row r="33" spans="1:16" s="195" customFormat="1" x14ac:dyDescent="0.2">
      <c r="A33" s="258" t="s">
        <v>318</v>
      </c>
      <c r="B33" s="211"/>
      <c r="C33" s="211"/>
      <c r="D33" s="211"/>
      <c r="E33" s="211"/>
      <c r="F33" s="211"/>
      <c r="G33" s="211"/>
      <c r="H33" s="65"/>
      <c r="I33" s="258" t="s">
        <v>320</v>
      </c>
      <c r="K33" s="241"/>
      <c r="L33" s="241"/>
      <c r="M33" s="241"/>
      <c r="N33" s="241"/>
      <c r="O33" s="241"/>
      <c r="P33" s="241"/>
    </row>
    <row r="35" spans="1:16" x14ac:dyDescent="0.2">
      <c r="A35" s="93"/>
      <c r="B35" s="93"/>
      <c r="C35" s="93"/>
      <c r="D35" s="93"/>
      <c r="E35" s="93"/>
      <c r="F35" s="93"/>
      <c r="G35" s="93"/>
      <c r="H35" s="93"/>
      <c r="I35" s="93"/>
      <c r="J35" s="93"/>
      <c r="K35" s="93"/>
      <c r="L35" s="93"/>
      <c r="M35" s="93"/>
      <c r="N35" s="93"/>
      <c r="O35" s="93"/>
      <c r="P35" s="93"/>
    </row>
    <row r="38" spans="1:16" x14ac:dyDescent="0.2">
      <c r="A38" s="93"/>
    </row>
  </sheetData>
  <hyperlinks>
    <hyperlink ref="P2" location="'ÍNDICE-INDEX'!A1" display="'ÍNDICE-INDEX'" xr:uid="{E7FB015A-6C26-4B4A-9312-7115C1F5A35E}"/>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6BA7C-1E87-41EA-BFE4-AE26A66E5A82}">
  <dimension ref="A1:AL58"/>
  <sheetViews>
    <sheetView zoomScale="70" zoomScaleNormal="70" workbookViewId="0"/>
  </sheetViews>
  <sheetFormatPr baseColWidth="10" defaultColWidth="9.85546875" defaultRowHeight="16" x14ac:dyDescent="0.2"/>
  <cols>
    <col min="1" max="1" width="11.85546875" style="65" customWidth="1"/>
    <col min="2" max="2" width="11.5703125" style="65" customWidth="1"/>
    <col min="3" max="3" width="10" style="65" customWidth="1"/>
    <col min="4" max="4" width="2.85546875" style="65" customWidth="1"/>
    <col min="5" max="5" width="13.140625" style="65" customWidth="1"/>
    <col min="6" max="6" width="2.85546875" style="65" customWidth="1"/>
    <col min="7" max="7" width="7.85546875" style="65" customWidth="1"/>
    <col min="8" max="8" width="2.85546875" style="65" customWidth="1"/>
    <col min="9" max="9" width="12.28515625" style="65" customWidth="1"/>
    <col min="10" max="10" width="2.85546875" style="65" customWidth="1"/>
    <col min="11" max="11" width="13.5703125" style="65" customWidth="1"/>
    <col min="12" max="17" width="10.5703125" style="65" customWidth="1"/>
    <col min="18" max="18" width="25.85546875" style="209" customWidth="1"/>
    <col min="19" max="16384" width="9.85546875" style="65"/>
  </cols>
  <sheetData>
    <row r="1" spans="1:21" s="166" customFormat="1" ht="24.75" customHeight="1" x14ac:dyDescent="0.2">
      <c r="A1" s="96" t="s">
        <v>322</v>
      </c>
      <c r="B1" s="242"/>
      <c r="C1" s="242"/>
      <c r="D1" s="242"/>
      <c r="E1" s="242"/>
      <c r="F1" s="242"/>
      <c r="G1" s="242"/>
      <c r="H1" s="242"/>
      <c r="I1" s="242"/>
      <c r="J1" s="242"/>
      <c r="K1" s="242"/>
      <c r="L1" s="242"/>
      <c r="M1" s="242"/>
      <c r="N1" s="242"/>
      <c r="O1" s="242"/>
      <c r="P1" s="242"/>
      <c r="Q1" s="242"/>
      <c r="R1" s="243"/>
    </row>
    <row r="2" spans="1:21" s="166" customFormat="1" ht="24.75" customHeight="1" x14ac:dyDescent="0.2">
      <c r="A2" s="64" t="s">
        <v>323</v>
      </c>
      <c r="B2" s="219"/>
      <c r="C2" s="219"/>
      <c r="D2" s="219"/>
      <c r="E2" s="219"/>
      <c r="F2" s="219"/>
      <c r="G2" s="219"/>
      <c r="H2" s="219"/>
      <c r="I2" s="219"/>
      <c r="J2" s="219"/>
      <c r="K2" s="219"/>
      <c r="L2" s="219"/>
      <c r="M2" s="219"/>
      <c r="N2" s="219"/>
      <c r="O2" s="219"/>
      <c r="P2" s="219"/>
      <c r="Q2" s="219"/>
      <c r="R2" s="344" t="s">
        <v>429</v>
      </c>
    </row>
    <row r="3" spans="1:21" ht="24.75" customHeight="1" x14ac:dyDescent="0.2">
      <c r="A3" s="258" t="s">
        <v>326</v>
      </c>
      <c r="B3" s="234"/>
      <c r="C3" s="234"/>
      <c r="D3" s="234"/>
      <c r="E3" s="234"/>
      <c r="F3" s="234"/>
      <c r="G3" s="234"/>
      <c r="H3" s="234"/>
      <c r="I3" s="234"/>
      <c r="J3" s="234"/>
      <c r="K3" s="234"/>
      <c r="L3" s="234"/>
      <c r="M3" s="234"/>
      <c r="N3" s="234"/>
      <c r="O3" s="234"/>
      <c r="P3" s="234"/>
      <c r="Q3" s="234"/>
      <c r="R3" s="211"/>
    </row>
    <row r="4" spans="1:21" x14ac:dyDescent="0.2">
      <c r="A4" s="198"/>
      <c r="B4" s="169"/>
      <c r="C4" s="169"/>
      <c r="D4" s="169"/>
      <c r="E4" s="169"/>
      <c r="F4" s="169"/>
      <c r="G4" s="169"/>
      <c r="H4" s="169"/>
      <c r="I4" s="169"/>
      <c r="J4" s="169"/>
      <c r="K4" s="169"/>
      <c r="L4" s="169"/>
      <c r="M4" s="169"/>
      <c r="N4" s="169"/>
      <c r="O4" s="169"/>
      <c r="P4" s="169"/>
      <c r="Q4" s="169"/>
      <c r="R4" s="170"/>
    </row>
    <row r="5" spans="1:21" x14ac:dyDescent="0.2">
      <c r="A5" s="198" t="s">
        <v>232</v>
      </c>
      <c r="B5" s="198" t="s">
        <v>262</v>
      </c>
      <c r="C5" s="198" t="s">
        <v>263</v>
      </c>
      <c r="D5" s="198"/>
      <c r="E5" s="198" t="s">
        <v>264</v>
      </c>
      <c r="F5" s="198"/>
      <c r="G5" s="198" t="s">
        <v>265</v>
      </c>
      <c r="H5" s="198"/>
      <c r="I5" s="198" t="s">
        <v>266</v>
      </c>
      <c r="J5" s="198"/>
      <c r="K5" s="198" t="s">
        <v>267</v>
      </c>
      <c r="L5" s="198" t="s">
        <v>268</v>
      </c>
      <c r="M5" s="198" t="s">
        <v>269</v>
      </c>
      <c r="N5" s="198" t="s">
        <v>270</v>
      </c>
      <c r="O5" s="198" t="s">
        <v>271</v>
      </c>
      <c r="P5" s="198" t="s">
        <v>272</v>
      </c>
      <c r="Q5" s="198" t="s">
        <v>273</v>
      </c>
      <c r="R5" s="198" t="s">
        <v>324</v>
      </c>
    </row>
    <row r="6" spans="1:21" x14ac:dyDescent="0.2">
      <c r="A6" s="198" t="s">
        <v>238</v>
      </c>
      <c r="B6" s="198" t="s">
        <v>276</v>
      </c>
      <c r="C6" s="198" t="s">
        <v>277</v>
      </c>
      <c r="D6" s="198"/>
      <c r="E6" s="198" t="s">
        <v>278</v>
      </c>
      <c r="F6" s="198"/>
      <c r="G6" s="198" t="s">
        <v>279</v>
      </c>
      <c r="H6" s="198"/>
      <c r="I6" s="198" t="s">
        <v>280</v>
      </c>
      <c r="J6" s="198"/>
      <c r="K6" s="198" t="s">
        <v>281</v>
      </c>
      <c r="L6" s="198" t="s">
        <v>282</v>
      </c>
      <c r="M6" s="198" t="s">
        <v>283</v>
      </c>
      <c r="N6" s="198" t="s">
        <v>284</v>
      </c>
      <c r="O6" s="198" t="s">
        <v>285</v>
      </c>
      <c r="P6" s="198" t="s">
        <v>286</v>
      </c>
      <c r="Q6" s="198" t="s">
        <v>287</v>
      </c>
      <c r="R6" s="198" t="s">
        <v>325</v>
      </c>
    </row>
    <row r="7" spans="1:21" x14ac:dyDescent="0.2">
      <c r="A7" s="198"/>
      <c r="B7" s="169"/>
      <c r="C7" s="169"/>
      <c r="D7" s="169"/>
      <c r="E7" s="169"/>
      <c r="F7" s="169"/>
      <c r="G7" s="169"/>
      <c r="H7" s="169"/>
      <c r="I7" s="169"/>
      <c r="J7" s="169"/>
      <c r="K7" s="169"/>
      <c r="L7" s="169"/>
      <c r="M7" s="169"/>
      <c r="N7" s="169"/>
      <c r="O7" s="169"/>
      <c r="P7" s="169"/>
      <c r="Q7" s="169"/>
      <c r="R7" s="198"/>
    </row>
    <row r="8" spans="1:21" ht="16.5" customHeight="1" x14ac:dyDescent="0.2">
      <c r="A8" s="200"/>
      <c r="B8" s="172"/>
      <c r="C8" s="172"/>
      <c r="D8" s="172"/>
      <c r="E8" s="172"/>
      <c r="F8" s="172"/>
      <c r="G8" s="172"/>
      <c r="H8" s="172"/>
      <c r="I8" s="172"/>
      <c r="J8" s="172"/>
      <c r="K8" s="172"/>
      <c r="L8" s="172"/>
      <c r="M8" s="172"/>
      <c r="N8" s="172"/>
      <c r="O8" s="172"/>
      <c r="P8" s="172"/>
      <c r="Q8" s="172"/>
      <c r="R8" s="200"/>
    </row>
    <row r="9" spans="1:21" x14ac:dyDescent="0.2">
      <c r="A9" s="200">
        <v>2013</v>
      </c>
      <c r="B9" s="244">
        <v>3.25</v>
      </c>
      <c r="C9" s="244">
        <v>3.25</v>
      </c>
      <c r="D9" s="244"/>
      <c r="E9" s="244">
        <v>3.25</v>
      </c>
      <c r="F9" s="244"/>
      <c r="G9" s="244">
        <v>3.25</v>
      </c>
      <c r="H9" s="244"/>
      <c r="I9" s="244">
        <v>3.25</v>
      </c>
      <c r="J9" s="244"/>
      <c r="K9" s="244">
        <v>3.25</v>
      </c>
      <c r="L9" s="244">
        <v>3.25</v>
      </c>
      <c r="M9" s="244">
        <v>3.25</v>
      </c>
      <c r="N9" s="244">
        <v>3.25</v>
      </c>
      <c r="O9" s="244">
        <v>3.25</v>
      </c>
      <c r="P9" s="244">
        <v>3.25</v>
      </c>
      <c r="Q9" s="244">
        <v>3.25</v>
      </c>
      <c r="R9" s="245">
        <v>3.25</v>
      </c>
      <c r="T9" s="246"/>
      <c r="U9" s="246"/>
    </row>
    <row r="10" spans="1:21" x14ac:dyDescent="0.2">
      <c r="A10" s="200"/>
      <c r="B10" s="244"/>
      <c r="C10" s="244"/>
      <c r="D10" s="244"/>
      <c r="E10" s="244"/>
      <c r="F10" s="244"/>
      <c r="G10" s="244"/>
      <c r="H10" s="244"/>
      <c r="I10" s="244"/>
      <c r="J10" s="244"/>
      <c r="K10" s="244"/>
      <c r="L10" s="244"/>
      <c r="M10" s="244"/>
      <c r="N10" s="244"/>
      <c r="O10" s="244"/>
      <c r="P10" s="244"/>
      <c r="Q10" s="244"/>
      <c r="R10" s="245"/>
    </row>
    <row r="11" spans="1:21" x14ac:dyDescent="0.2">
      <c r="A11" s="200">
        <v>2014</v>
      </c>
      <c r="B11" s="244">
        <v>3.25</v>
      </c>
      <c r="C11" s="244">
        <v>3.25</v>
      </c>
      <c r="D11" s="244"/>
      <c r="E11" s="244">
        <v>3.25</v>
      </c>
      <c r="F11" s="244"/>
      <c r="G11" s="244">
        <v>3.25</v>
      </c>
      <c r="H11" s="244"/>
      <c r="I11" s="244">
        <v>3.25</v>
      </c>
      <c r="J11" s="244"/>
      <c r="K11" s="244">
        <v>3.25</v>
      </c>
      <c r="L11" s="244">
        <v>3.25</v>
      </c>
      <c r="M11" s="244">
        <v>3.25</v>
      </c>
      <c r="N11" s="244">
        <v>3.25</v>
      </c>
      <c r="O11" s="244">
        <v>3.25</v>
      </c>
      <c r="P11" s="244">
        <v>3.25</v>
      </c>
      <c r="Q11" s="244">
        <v>3.25</v>
      </c>
      <c r="R11" s="245">
        <v>3.25</v>
      </c>
      <c r="T11" s="246"/>
      <c r="U11" s="246"/>
    </row>
    <row r="12" spans="1:21" x14ac:dyDescent="0.2">
      <c r="A12" s="200"/>
      <c r="B12" s="244"/>
      <c r="C12" s="244"/>
      <c r="D12" s="244"/>
      <c r="E12" s="244"/>
      <c r="F12" s="244"/>
      <c r="G12" s="244"/>
      <c r="H12" s="244"/>
      <c r="I12" s="244"/>
      <c r="J12" s="244"/>
      <c r="K12" s="244"/>
      <c r="L12" s="244"/>
      <c r="M12" s="244"/>
      <c r="N12" s="244"/>
      <c r="O12" s="244"/>
      <c r="P12" s="244"/>
      <c r="Q12" s="244"/>
      <c r="R12" s="245"/>
    </row>
    <row r="13" spans="1:21" x14ac:dyDescent="0.2">
      <c r="A13" s="200">
        <v>2015</v>
      </c>
      <c r="B13" s="244">
        <v>3.25</v>
      </c>
      <c r="C13" s="244">
        <v>3.25</v>
      </c>
      <c r="D13" s="244"/>
      <c r="E13" s="244">
        <v>3.25</v>
      </c>
      <c r="F13" s="244"/>
      <c r="G13" s="244">
        <v>3.25</v>
      </c>
      <c r="H13" s="244"/>
      <c r="I13" s="244">
        <v>3.25</v>
      </c>
      <c r="J13" s="244"/>
      <c r="K13" s="244">
        <v>3.25</v>
      </c>
      <c r="L13" s="244">
        <v>3.25</v>
      </c>
      <c r="M13" s="244">
        <v>3.25</v>
      </c>
      <c r="N13" s="244">
        <v>3.25</v>
      </c>
      <c r="O13" s="244">
        <v>3.25</v>
      </c>
      <c r="P13" s="244">
        <v>3.25</v>
      </c>
      <c r="Q13" s="244">
        <v>3.25</v>
      </c>
      <c r="R13" s="245">
        <v>3.25</v>
      </c>
      <c r="T13" s="246"/>
      <c r="U13" s="246"/>
    </row>
    <row r="14" spans="1:21" x14ac:dyDescent="0.2">
      <c r="A14" s="200"/>
      <c r="B14" s="244"/>
      <c r="C14" s="244"/>
      <c r="D14" s="244"/>
      <c r="E14" s="244"/>
      <c r="F14" s="244"/>
      <c r="G14" s="244"/>
      <c r="H14" s="244"/>
      <c r="I14" s="244"/>
      <c r="J14" s="244"/>
      <c r="K14" s="244"/>
      <c r="L14" s="244"/>
      <c r="M14" s="244"/>
      <c r="N14" s="244"/>
      <c r="O14" s="244"/>
      <c r="P14" s="244"/>
      <c r="Q14" s="244"/>
      <c r="R14" s="245"/>
    </row>
    <row r="15" spans="1:21" x14ac:dyDescent="0.2">
      <c r="A15" s="200">
        <v>2016</v>
      </c>
      <c r="B15" s="244">
        <v>3.25</v>
      </c>
      <c r="C15" s="244">
        <v>3.25</v>
      </c>
      <c r="D15" s="244"/>
      <c r="E15" s="244">
        <v>3.25</v>
      </c>
      <c r="F15" s="244"/>
      <c r="G15" s="244">
        <v>3.25</v>
      </c>
      <c r="H15" s="244"/>
      <c r="I15" s="244">
        <v>3.25</v>
      </c>
      <c r="J15" s="244"/>
      <c r="K15" s="244">
        <v>3.3636363636363638</v>
      </c>
      <c r="L15" s="244">
        <v>3.5</v>
      </c>
      <c r="M15" s="244">
        <v>3.5</v>
      </c>
      <c r="N15" s="244">
        <v>3.5</v>
      </c>
      <c r="O15" s="244">
        <v>3.5</v>
      </c>
      <c r="P15" s="244">
        <v>3.5</v>
      </c>
      <c r="Q15" s="244">
        <v>3.5</v>
      </c>
      <c r="R15" s="245">
        <v>3.3844696969696968</v>
      </c>
      <c r="T15" s="246"/>
      <c r="U15" s="246"/>
    </row>
    <row r="16" spans="1:21" x14ac:dyDescent="0.2">
      <c r="A16" s="200"/>
      <c r="B16" s="244"/>
      <c r="C16" s="244"/>
      <c r="D16" s="244"/>
      <c r="E16" s="244"/>
      <c r="F16" s="244"/>
      <c r="G16" s="244"/>
      <c r="H16" s="244"/>
      <c r="I16" s="244"/>
      <c r="J16" s="244"/>
      <c r="K16" s="244"/>
      <c r="L16" s="244"/>
      <c r="M16" s="244"/>
      <c r="N16" s="244"/>
      <c r="O16" s="244"/>
      <c r="P16" s="244"/>
      <c r="Q16" s="244"/>
      <c r="R16" s="245"/>
    </row>
    <row r="17" spans="1:22" x14ac:dyDescent="0.2">
      <c r="A17" s="200">
        <v>2017</v>
      </c>
      <c r="B17" s="244">
        <v>3.5</v>
      </c>
      <c r="C17" s="244">
        <v>3.5</v>
      </c>
      <c r="D17" s="244"/>
      <c r="E17" s="244">
        <v>3.5</v>
      </c>
      <c r="F17" s="244"/>
      <c r="G17" s="244">
        <v>3.5</v>
      </c>
      <c r="H17" s="244"/>
      <c r="I17" s="244">
        <v>3.5</v>
      </c>
      <c r="J17" s="244"/>
      <c r="K17" s="244">
        <v>3.6309523809523809</v>
      </c>
      <c r="L17" s="244">
        <v>3.75</v>
      </c>
      <c r="M17" s="244">
        <v>3.75</v>
      </c>
      <c r="N17" s="244">
        <v>3.8804347826086958</v>
      </c>
      <c r="O17" s="244">
        <v>4</v>
      </c>
      <c r="P17" s="244">
        <v>4</v>
      </c>
      <c r="Q17" s="244">
        <v>4.1363636363636367</v>
      </c>
      <c r="R17" s="245">
        <v>3.7206458999937255</v>
      </c>
      <c r="T17" s="246"/>
      <c r="U17" s="246"/>
    </row>
    <row r="18" spans="1:22" x14ac:dyDescent="0.2">
      <c r="A18" s="200"/>
      <c r="B18" s="247"/>
      <c r="C18" s="247"/>
      <c r="E18" s="247"/>
      <c r="G18" s="247"/>
      <c r="I18" s="247"/>
      <c r="K18" s="247"/>
      <c r="L18" s="247"/>
      <c r="M18" s="247"/>
      <c r="N18" s="247"/>
      <c r="O18" s="247"/>
      <c r="P18" s="247"/>
      <c r="Q18" s="247"/>
      <c r="R18" s="245"/>
    </row>
    <row r="19" spans="1:22" x14ac:dyDescent="0.2">
      <c r="A19" s="200" t="s">
        <v>245</v>
      </c>
      <c r="B19" s="244">
        <v>4.25</v>
      </c>
      <c r="C19" s="244">
        <v>4.25</v>
      </c>
      <c r="D19" s="244"/>
      <c r="E19" s="244">
        <v>4.25</v>
      </c>
      <c r="F19" s="244"/>
      <c r="G19" s="244">
        <v>4.25</v>
      </c>
      <c r="H19" s="244"/>
      <c r="I19" s="244">
        <v>4.25</v>
      </c>
      <c r="J19" s="244"/>
      <c r="K19" s="244">
        <v>4.3875000000000002</v>
      </c>
      <c r="L19" s="244">
        <v>4.5</v>
      </c>
      <c r="M19" s="244">
        <v>4.5</v>
      </c>
      <c r="N19" s="244">
        <v>4.5795454545454541</v>
      </c>
      <c r="O19" s="244">
        <v>4.75</v>
      </c>
      <c r="P19" s="244">
        <v>4.75</v>
      </c>
      <c r="Q19" s="244">
        <v>4.8928571428571432</v>
      </c>
      <c r="R19" s="245">
        <v>4.4674918831168835</v>
      </c>
      <c r="T19" s="246"/>
      <c r="U19" s="246"/>
    </row>
    <row r="20" spans="1:22" x14ac:dyDescent="0.2">
      <c r="A20" s="200"/>
      <c r="B20" s="247"/>
      <c r="C20" s="247"/>
      <c r="E20" s="247"/>
      <c r="G20" s="247"/>
      <c r="I20" s="247"/>
      <c r="K20" s="247"/>
      <c r="L20" s="247"/>
      <c r="M20" s="247"/>
      <c r="N20" s="247"/>
      <c r="O20" s="247"/>
      <c r="P20" s="247"/>
      <c r="Q20" s="247"/>
      <c r="R20" s="245"/>
    </row>
    <row r="21" spans="1:22" x14ac:dyDescent="0.2">
      <c r="A21" s="200" t="s">
        <v>246</v>
      </c>
      <c r="B21" s="244">
        <v>5</v>
      </c>
      <c r="C21" s="244">
        <v>5</v>
      </c>
      <c r="D21" s="244"/>
      <c r="E21" s="244">
        <v>5.0263157894736841</v>
      </c>
      <c r="F21" s="244"/>
      <c r="G21" s="244">
        <v>5.25</v>
      </c>
      <c r="H21" s="244"/>
      <c r="I21" s="244">
        <v>5.25</v>
      </c>
      <c r="J21" s="244"/>
      <c r="K21" s="244">
        <v>5.3375000000000004</v>
      </c>
      <c r="L21" s="244">
        <v>5.5</v>
      </c>
      <c r="M21" s="244">
        <v>5.5</v>
      </c>
      <c r="N21" s="244">
        <v>5.5</v>
      </c>
      <c r="O21" s="244">
        <v>5.5</v>
      </c>
      <c r="P21" s="244">
        <v>5.5</v>
      </c>
      <c r="Q21" s="244">
        <v>5.5</v>
      </c>
      <c r="R21" s="245">
        <v>5.3219846491228067</v>
      </c>
      <c r="T21" s="246"/>
      <c r="U21" s="246"/>
    </row>
    <row r="22" spans="1:22" x14ac:dyDescent="0.2">
      <c r="A22" s="200"/>
      <c r="B22" s="244"/>
      <c r="C22" s="244"/>
      <c r="D22" s="244"/>
      <c r="E22" s="244"/>
      <c r="F22" s="244"/>
      <c r="G22" s="244"/>
      <c r="H22" s="244"/>
      <c r="I22" s="244"/>
      <c r="J22" s="244"/>
      <c r="K22" s="244"/>
      <c r="L22" s="244"/>
      <c r="M22" s="244"/>
      <c r="N22" s="244"/>
      <c r="O22" s="244"/>
      <c r="P22" s="244"/>
      <c r="Q22" s="244"/>
      <c r="R22" s="245"/>
    </row>
    <row r="23" spans="1:22" x14ac:dyDescent="0.2">
      <c r="A23" s="200" t="s">
        <v>247</v>
      </c>
      <c r="B23" s="244">
        <v>5.5</v>
      </c>
      <c r="C23" s="244">
        <v>5.25</v>
      </c>
      <c r="D23" s="244"/>
      <c r="E23" s="244">
        <v>5.15</v>
      </c>
      <c r="F23" s="244"/>
      <c r="G23" s="244">
        <v>4.9886363636363633</v>
      </c>
      <c r="H23" s="244"/>
      <c r="I23" s="244">
        <v>4.75</v>
      </c>
      <c r="J23" s="244"/>
      <c r="K23" s="244">
        <v>4.75</v>
      </c>
      <c r="L23" s="244">
        <v>4.75</v>
      </c>
      <c r="M23" s="244">
        <v>4.75</v>
      </c>
      <c r="N23" s="244">
        <v>3.75</v>
      </c>
      <c r="O23" s="244">
        <v>3.25</v>
      </c>
      <c r="P23" s="244">
        <v>3.25</v>
      </c>
      <c r="Q23" s="244">
        <v>3.25</v>
      </c>
      <c r="R23" s="245">
        <v>4.4490530303030305</v>
      </c>
      <c r="T23" s="246"/>
    </row>
    <row r="24" spans="1:22" x14ac:dyDescent="0.2">
      <c r="A24" s="200"/>
      <c r="B24" s="244"/>
      <c r="C24" s="244"/>
      <c r="D24" s="244"/>
      <c r="E24" s="244"/>
      <c r="F24" s="244"/>
      <c r="G24" s="244"/>
      <c r="H24" s="244"/>
      <c r="I24" s="244"/>
      <c r="J24" s="244"/>
      <c r="K24" s="244"/>
      <c r="L24" s="244"/>
      <c r="M24" s="244"/>
      <c r="N24" s="244"/>
      <c r="O24" s="244"/>
      <c r="P24" s="244"/>
      <c r="Q24" s="244"/>
      <c r="R24" s="245"/>
    </row>
    <row r="25" spans="1:22" x14ac:dyDescent="0.2">
      <c r="A25" s="200" t="s">
        <v>120</v>
      </c>
      <c r="B25" s="244">
        <v>3.25</v>
      </c>
      <c r="C25" s="244">
        <v>3.25</v>
      </c>
      <c r="D25" s="244"/>
      <c r="E25" s="244">
        <v>3.25</v>
      </c>
      <c r="F25" s="244"/>
      <c r="G25" s="244">
        <v>3.25</v>
      </c>
      <c r="H25" s="244"/>
      <c r="I25" s="244">
        <v>3.25</v>
      </c>
      <c r="J25" s="244"/>
      <c r="K25" s="244">
        <v>3.25</v>
      </c>
      <c r="L25" s="244">
        <v>3.25</v>
      </c>
      <c r="M25" s="244">
        <v>3.25</v>
      </c>
      <c r="N25" s="244">
        <v>3.25</v>
      </c>
      <c r="O25" s="244">
        <v>3.25</v>
      </c>
      <c r="P25" s="244">
        <v>3.25</v>
      </c>
      <c r="Q25" s="244">
        <v>3.25</v>
      </c>
      <c r="R25" s="245">
        <v>3.25</v>
      </c>
      <c r="T25" s="246"/>
    </row>
    <row r="26" spans="1:22" x14ac:dyDescent="0.2">
      <c r="A26" s="200"/>
      <c r="B26" s="244"/>
      <c r="C26" s="244"/>
      <c r="D26" s="244"/>
      <c r="E26" s="244"/>
      <c r="F26" s="244"/>
      <c r="G26" s="244"/>
      <c r="H26" s="244"/>
      <c r="I26" s="244"/>
      <c r="J26" s="244"/>
      <c r="K26" s="244"/>
      <c r="L26" s="244"/>
      <c r="M26" s="244"/>
      <c r="N26" s="244"/>
      <c r="O26" s="244"/>
      <c r="P26" s="244"/>
      <c r="Q26" s="244"/>
      <c r="R26" s="245"/>
    </row>
    <row r="27" spans="1:22" x14ac:dyDescent="0.2">
      <c r="A27" s="200" t="s">
        <v>123</v>
      </c>
      <c r="B27" s="244">
        <v>3.25</v>
      </c>
      <c r="C27" s="244">
        <v>3.25</v>
      </c>
      <c r="D27" s="244"/>
      <c r="E27" s="244">
        <v>3.25</v>
      </c>
      <c r="F27" s="244"/>
      <c r="G27" s="244">
        <v>3.25</v>
      </c>
      <c r="H27" s="244"/>
      <c r="I27" s="244">
        <v>3.25</v>
      </c>
      <c r="J27" s="244"/>
      <c r="K27" s="244">
        <v>3.25</v>
      </c>
      <c r="L27" s="244">
        <v>3.25</v>
      </c>
      <c r="M27" s="244">
        <v>3.25</v>
      </c>
      <c r="N27" s="244">
        <v>3.3695652173913042</v>
      </c>
      <c r="O27" s="244">
        <v>3.5</v>
      </c>
      <c r="P27" s="244">
        <v>3.9285714285714284</v>
      </c>
      <c r="Q27" s="244">
        <v>4.3571428571428568</v>
      </c>
      <c r="R27" s="245">
        <v>3.4296066252587991</v>
      </c>
      <c r="T27" s="246"/>
    </row>
    <row r="28" spans="1:22" ht="16.5" customHeight="1" thickBot="1" x14ac:dyDescent="0.25">
      <c r="A28" s="248"/>
      <c r="B28" s="205"/>
      <c r="C28" s="205"/>
      <c r="D28" s="205"/>
      <c r="E28" s="205"/>
      <c r="F28" s="205"/>
      <c r="G28" s="205"/>
      <c r="H28" s="205"/>
      <c r="I28" s="205"/>
      <c r="J28" s="205"/>
      <c r="K28" s="205"/>
      <c r="L28" s="205"/>
      <c r="M28" s="205"/>
      <c r="N28" s="205"/>
      <c r="O28" s="205"/>
      <c r="P28" s="205"/>
      <c r="Q28" s="205"/>
      <c r="R28" s="206"/>
      <c r="T28" s="246"/>
    </row>
    <row r="29" spans="1:22" x14ac:dyDescent="0.2">
      <c r="A29" s="250"/>
      <c r="B29" s="249"/>
      <c r="C29" s="249"/>
      <c r="D29" s="249"/>
      <c r="E29" s="249"/>
      <c r="F29" s="249"/>
      <c r="G29" s="249"/>
      <c r="H29" s="249"/>
      <c r="I29" s="249"/>
      <c r="J29" s="249"/>
      <c r="K29" s="249"/>
      <c r="L29" s="249"/>
      <c r="M29" s="249"/>
      <c r="N29" s="249"/>
      <c r="O29" s="249"/>
      <c r="P29" s="249"/>
      <c r="Q29" s="249"/>
      <c r="R29" s="211"/>
    </row>
    <row r="30" spans="1:22" x14ac:dyDescent="0.2">
      <c r="A30" s="258" t="s">
        <v>415</v>
      </c>
      <c r="B30" s="93"/>
      <c r="C30" s="93"/>
      <c r="D30" s="93"/>
      <c r="E30" s="93"/>
      <c r="F30" s="93"/>
      <c r="G30" s="93"/>
      <c r="H30" s="93"/>
      <c r="I30" s="93"/>
      <c r="J30" s="93"/>
      <c r="K30" s="93"/>
      <c r="L30" s="192" t="s">
        <v>416</v>
      </c>
      <c r="M30" s="93"/>
      <c r="N30" s="93"/>
      <c r="O30" s="93"/>
      <c r="P30" s="93"/>
      <c r="Q30" s="93"/>
      <c r="R30" s="211"/>
      <c r="T30" s="246"/>
    </row>
    <row r="31" spans="1:22" x14ac:dyDescent="0.2">
      <c r="B31" s="91"/>
      <c r="C31" s="91"/>
      <c r="D31" s="91"/>
      <c r="E31" s="91"/>
      <c r="F31" s="91"/>
      <c r="G31" s="91"/>
      <c r="H31" s="91"/>
      <c r="I31" s="91"/>
      <c r="J31" s="91"/>
      <c r="K31" s="91"/>
      <c r="L31" s="251"/>
      <c r="M31" s="91"/>
      <c r="N31" s="91"/>
      <c r="O31" s="249"/>
      <c r="P31" s="249"/>
      <c r="Q31" s="249"/>
      <c r="R31" s="211"/>
      <c r="V31" s="247"/>
    </row>
    <row r="32" spans="1:22" x14ac:dyDescent="0.2">
      <c r="V32" s="247"/>
    </row>
    <row r="36" spans="13:38" x14ac:dyDescent="0.2">
      <c r="T36" s="247"/>
      <c r="V36" s="247"/>
      <c r="X36" s="247"/>
      <c r="Z36" s="247"/>
      <c r="AB36" s="247"/>
      <c r="AD36" s="247"/>
      <c r="AF36" s="247"/>
      <c r="AH36" s="247"/>
      <c r="AJ36" s="247"/>
      <c r="AL36" s="247"/>
    </row>
    <row r="37" spans="13:38" x14ac:dyDescent="0.2">
      <c r="T37" s="247"/>
      <c r="V37" s="247"/>
      <c r="X37" s="247"/>
      <c r="Z37" s="247"/>
      <c r="AB37" s="247"/>
      <c r="AD37" s="247"/>
      <c r="AF37" s="247"/>
      <c r="AH37" s="247"/>
      <c r="AJ37" s="247"/>
      <c r="AL37" s="247"/>
    </row>
    <row r="38" spans="13:38" x14ac:dyDescent="0.2">
      <c r="M38" s="65" t="s">
        <v>104</v>
      </c>
      <c r="T38" s="247"/>
      <c r="V38" s="247"/>
      <c r="X38" s="247"/>
      <c r="Z38" s="247"/>
      <c r="AB38" s="247"/>
      <c r="AD38" s="247"/>
      <c r="AF38" s="247"/>
      <c r="AH38" s="247"/>
      <c r="AJ38" s="247"/>
      <c r="AL38" s="247"/>
    </row>
    <row r="39" spans="13:38" x14ac:dyDescent="0.2">
      <c r="T39" s="247"/>
      <c r="V39" s="247"/>
      <c r="X39" s="247"/>
      <c r="Z39" s="247"/>
      <c r="AB39" s="247"/>
      <c r="AD39" s="247"/>
      <c r="AF39" s="247"/>
      <c r="AH39" s="247"/>
      <c r="AJ39" s="247"/>
      <c r="AL39" s="247"/>
    </row>
    <row r="40" spans="13:38" x14ac:dyDescent="0.2">
      <c r="T40" s="247"/>
      <c r="V40" s="247"/>
      <c r="X40" s="247"/>
      <c r="Z40" s="247"/>
      <c r="AB40" s="247"/>
      <c r="AD40" s="247"/>
      <c r="AF40" s="247"/>
      <c r="AH40" s="247"/>
      <c r="AJ40" s="247"/>
      <c r="AL40" s="247"/>
    </row>
    <row r="41" spans="13:38" x14ac:dyDescent="0.2">
      <c r="T41" s="247"/>
      <c r="V41" s="247"/>
      <c r="X41" s="247"/>
      <c r="Z41" s="247"/>
      <c r="AB41" s="247"/>
      <c r="AD41" s="247"/>
      <c r="AF41" s="247"/>
      <c r="AH41" s="247"/>
      <c r="AJ41" s="247"/>
      <c r="AL41" s="247"/>
    </row>
    <row r="42" spans="13:38" x14ac:dyDescent="0.2">
      <c r="T42" s="247"/>
      <c r="V42" s="247"/>
      <c r="X42" s="247"/>
      <c r="Z42" s="247"/>
      <c r="AB42" s="247"/>
      <c r="AD42" s="247"/>
      <c r="AF42" s="247"/>
      <c r="AH42" s="247"/>
      <c r="AJ42" s="247"/>
      <c r="AL42" s="247"/>
    </row>
    <row r="43" spans="13:38" x14ac:dyDescent="0.2">
      <c r="T43" s="247"/>
      <c r="V43" s="247"/>
      <c r="X43" s="247"/>
      <c r="Z43" s="247"/>
      <c r="AB43" s="247"/>
      <c r="AD43" s="247"/>
      <c r="AF43" s="247"/>
      <c r="AH43" s="247"/>
      <c r="AJ43" s="247"/>
      <c r="AL43" s="247"/>
    </row>
    <row r="44" spans="13:38" x14ac:dyDescent="0.2">
      <c r="T44" s="247"/>
      <c r="V44" s="247"/>
      <c r="X44" s="247"/>
      <c r="Z44" s="247"/>
      <c r="AB44" s="247"/>
      <c r="AD44" s="247"/>
      <c r="AF44" s="247"/>
      <c r="AH44" s="247"/>
      <c r="AJ44" s="247"/>
      <c r="AL44" s="247"/>
    </row>
    <row r="45" spans="13:38" x14ac:dyDescent="0.2">
      <c r="T45" s="247"/>
      <c r="V45" s="247"/>
      <c r="X45" s="247"/>
      <c r="Z45" s="247"/>
      <c r="AB45" s="247"/>
      <c r="AD45" s="247"/>
      <c r="AF45" s="247"/>
      <c r="AH45" s="247"/>
      <c r="AJ45" s="247"/>
      <c r="AL45" s="247"/>
    </row>
    <row r="46" spans="13:38" x14ac:dyDescent="0.2">
      <c r="T46" s="247"/>
      <c r="V46" s="247"/>
      <c r="X46" s="247"/>
      <c r="Z46" s="247"/>
      <c r="AB46" s="247"/>
      <c r="AD46" s="247"/>
      <c r="AF46" s="247"/>
      <c r="AH46" s="247"/>
      <c r="AJ46" s="247"/>
      <c r="AL46" s="247"/>
    </row>
    <row r="47" spans="13:38" x14ac:dyDescent="0.2">
      <c r="T47" s="247"/>
      <c r="V47" s="247"/>
      <c r="X47" s="247"/>
      <c r="Z47" s="247"/>
      <c r="AB47" s="247"/>
      <c r="AD47" s="247"/>
      <c r="AF47" s="247"/>
      <c r="AH47" s="247"/>
      <c r="AJ47" s="247"/>
      <c r="AL47" s="247"/>
    </row>
    <row r="48" spans="13:38" x14ac:dyDescent="0.2">
      <c r="T48" s="247"/>
      <c r="V48" s="247"/>
      <c r="X48" s="247"/>
      <c r="Z48" s="247"/>
      <c r="AB48" s="247"/>
      <c r="AD48" s="247"/>
      <c r="AF48" s="247"/>
      <c r="AH48" s="247"/>
      <c r="AJ48" s="247"/>
      <c r="AL48" s="247"/>
    </row>
    <row r="49" spans="20:38" x14ac:dyDescent="0.2">
      <c r="T49" s="247"/>
      <c r="V49" s="247"/>
      <c r="X49" s="247"/>
      <c r="Z49" s="247"/>
      <c r="AB49" s="247"/>
      <c r="AD49" s="247"/>
      <c r="AF49" s="247"/>
      <c r="AH49" s="247"/>
      <c r="AJ49" s="247"/>
      <c r="AL49" s="247"/>
    </row>
    <row r="50" spans="20:38" x14ac:dyDescent="0.2">
      <c r="T50" s="247"/>
      <c r="V50" s="247"/>
      <c r="X50" s="247"/>
      <c r="Z50" s="247"/>
      <c r="AB50" s="247"/>
      <c r="AD50" s="247"/>
      <c r="AF50" s="247"/>
      <c r="AH50" s="247"/>
      <c r="AJ50" s="247"/>
      <c r="AL50" s="247"/>
    </row>
    <row r="51" spans="20:38" x14ac:dyDescent="0.2">
      <c r="T51" s="247"/>
      <c r="V51" s="247"/>
      <c r="X51" s="247"/>
      <c r="Z51" s="247"/>
      <c r="AB51" s="247"/>
      <c r="AD51" s="247"/>
      <c r="AF51" s="247"/>
      <c r="AH51" s="247"/>
      <c r="AJ51" s="247"/>
      <c r="AL51" s="247"/>
    </row>
    <row r="52" spans="20:38" x14ac:dyDescent="0.2">
      <c r="T52" s="247"/>
      <c r="V52" s="247"/>
      <c r="X52" s="247"/>
      <c r="Z52" s="247"/>
      <c r="AB52" s="247"/>
      <c r="AD52" s="247"/>
      <c r="AF52" s="247"/>
      <c r="AH52" s="247"/>
      <c r="AJ52" s="247"/>
      <c r="AL52" s="247"/>
    </row>
    <row r="53" spans="20:38" x14ac:dyDescent="0.2">
      <c r="T53" s="247"/>
      <c r="V53" s="247"/>
      <c r="X53" s="247"/>
      <c r="Z53" s="247"/>
      <c r="AB53" s="247"/>
      <c r="AD53" s="247"/>
      <c r="AF53" s="247"/>
      <c r="AH53" s="247"/>
      <c r="AJ53" s="247"/>
      <c r="AL53" s="247"/>
    </row>
    <row r="54" spans="20:38" x14ac:dyDescent="0.2">
      <c r="T54" s="247"/>
      <c r="V54" s="247"/>
      <c r="X54" s="247"/>
      <c r="Z54" s="247"/>
      <c r="AB54" s="247"/>
      <c r="AD54" s="247"/>
      <c r="AF54" s="247"/>
      <c r="AH54" s="247"/>
      <c r="AJ54" s="247"/>
      <c r="AL54" s="247"/>
    </row>
    <row r="55" spans="20:38" x14ac:dyDescent="0.2">
      <c r="T55" s="247"/>
      <c r="V55" s="247"/>
      <c r="X55" s="247"/>
      <c r="Z55" s="247"/>
      <c r="AB55" s="247"/>
      <c r="AD55" s="247"/>
      <c r="AF55" s="247"/>
      <c r="AH55" s="247"/>
      <c r="AJ55" s="247"/>
      <c r="AL55" s="247"/>
    </row>
    <row r="56" spans="20:38" x14ac:dyDescent="0.2">
      <c r="T56" s="247"/>
      <c r="V56" s="247"/>
      <c r="X56" s="247"/>
      <c r="Z56" s="247"/>
      <c r="AB56" s="247"/>
      <c r="AD56" s="247"/>
      <c r="AF56" s="247"/>
      <c r="AH56" s="247"/>
      <c r="AJ56" s="247"/>
      <c r="AL56" s="247"/>
    </row>
    <row r="57" spans="20:38" x14ac:dyDescent="0.2">
      <c r="T57" s="247"/>
      <c r="V57" s="247"/>
      <c r="X57" s="247"/>
      <c r="Z57" s="247"/>
      <c r="AB57" s="247"/>
      <c r="AD57" s="247"/>
      <c r="AF57" s="247"/>
      <c r="AH57" s="247"/>
      <c r="AJ57" s="247"/>
      <c r="AL57" s="247"/>
    </row>
    <row r="58" spans="20:38" x14ac:dyDescent="0.2">
      <c r="T58" s="247"/>
      <c r="V58" s="247"/>
      <c r="X58" s="247"/>
      <c r="Z58" s="247"/>
      <c r="AB58" s="247"/>
      <c r="AD58" s="247"/>
      <c r="AF58" s="247"/>
      <c r="AH58" s="247"/>
      <c r="AJ58" s="247"/>
      <c r="AL58" s="247"/>
    </row>
  </sheetData>
  <hyperlinks>
    <hyperlink ref="R2" location="'ÍNDICE-INDEX'!A1" display="'ÍNDICE-INDEX'" xr:uid="{DDB549EC-08A6-48EE-86E1-A7CB3608DA9B}"/>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21D01-D8DF-4B5C-AE05-D75489058FC4}">
  <dimension ref="A1:BJ34"/>
  <sheetViews>
    <sheetView zoomScale="70" zoomScaleNormal="70" workbookViewId="0">
      <selection activeCell="N2" sqref="N2"/>
    </sheetView>
  </sheetViews>
  <sheetFormatPr baseColWidth="10" defaultColWidth="9.85546875" defaultRowHeight="16" x14ac:dyDescent="0.2"/>
  <cols>
    <col min="1" max="1" width="16.42578125" style="65" customWidth="1"/>
    <col min="2" max="13" width="13.5703125" style="65" customWidth="1"/>
    <col min="14" max="14" width="24.5703125" style="209" customWidth="1"/>
    <col min="15" max="16384" width="9.85546875" style="65"/>
  </cols>
  <sheetData>
    <row r="1" spans="1:62" s="166" customFormat="1" ht="24.75" customHeight="1" x14ac:dyDescent="0.2">
      <c r="A1" s="135" t="s">
        <v>327</v>
      </c>
      <c r="B1" s="135"/>
      <c r="C1" s="135"/>
      <c r="D1" s="135"/>
      <c r="E1" s="135"/>
      <c r="F1" s="135"/>
      <c r="G1" s="135"/>
      <c r="H1" s="135"/>
      <c r="I1" s="135"/>
      <c r="J1" s="135"/>
      <c r="K1" s="135"/>
      <c r="L1" s="135"/>
      <c r="M1" s="135"/>
      <c r="N1" s="224"/>
    </row>
    <row r="2" spans="1:62" s="166" customFormat="1" ht="24.75" customHeight="1" x14ac:dyDescent="0.2">
      <c r="A2" s="64" t="s">
        <v>328</v>
      </c>
      <c r="B2" s="64"/>
      <c r="C2" s="64"/>
      <c r="D2" s="64"/>
      <c r="E2" s="64"/>
      <c r="F2" s="64"/>
      <c r="G2" s="64"/>
      <c r="H2" s="64"/>
      <c r="I2" s="64"/>
      <c r="J2" s="64"/>
      <c r="K2" s="64"/>
      <c r="L2" s="64"/>
      <c r="M2" s="64"/>
      <c r="N2" s="344" t="s">
        <v>429</v>
      </c>
      <c r="O2" s="242"/>
      <c r="P2" s="242"/>
      <c r="Q2" s="242"/>
      <c r="R2" s="242"/>
      <c r="S2" s="242"/>
      <c r="T2" s="242"/>
      <c r="U2" s="242"/>
      <c r="V2" s="242"/>
      <c r="W2" s="242"/>
      <c r="X2" s="242"/>
      <c r="Y2" s="242"/>
      <c r="Z2" s="242"/>
      <c r="AA2" s="242"/>
      <c r="AB2" s="242"/>
      <c r="AC2" s="242"/>
      <c r="AD2" s="242"/>
      <c r="AE2" s="242"/>
      <c r="AF2" s="242"/>
      <c r="AG2" s="242"/>
      <c r="AH2" s="242"/>
      <c r="AI2" s="242"/>
      <c r="AJ2" s="242"/>
      <c r="AK2" s="242"/>
      <c r="AL2" s="242"/>
      <c r="AM2" s="242"/>
      <c r="AN2" s="242"/>
      <c r="AO2" s="242"/>
      <c r="AP2" s="242"/>
      <c r="AQ2" s="242"/>
      <c r="AR2" s="242"/>
      <c r="AS2" s="242"/>
      <c r="AT2" s="242"/>
      <c r="AU2" s="242"/>
      <c r="AV2" s="242"/>
      <c r="AW2" s="242"/>
      <c r="AX2" s="242"/>
      <c r="AY2" s="242"/>
      <c r="AZ2" s="242"/>
      <c r="BA2" s="242"/>
      <c r="BB2" s="242"/>
      <c r="BC2" s="242"/>
      <c r="BD2" s="242"/>
      <c r="BE2" s="242"/>
      <c r="BF2" s="242"/>
      <c r="BG2" s="242"/>
      <c r="BH2" s="242"/>
      <c r="BI2" s="242"/>
      <c r="BJ2" s="242"/>
    </row>
    <row r="3" spans="1:62" s="207" customFormat="1" ht="24.75" customHeight="1" x14ac:dyDescent="0.2">
      <c r="A3" s="192" t="s">
        <v>329</v>
      </c>
      <c r="B3" s="252"/>
      <c r="C3" s="252"/>
      <c r="D3" s="252"/>
      <c r="E3" s="253"/>
      <c r="F3" s="253"/>
      <c r="G3" s="253"/>
      <c r="H3" s="253"/>
      <c r="I3" s="253"/>
      <c r="J3" s="253"/>
      <c r="K3" s="253"/>
      <c r="L3" s="253"/>
      <c r="M3" s="253"/>
      <c r="N3" s="253"/>
    </row>
    <row r="4" spans="1:62" x14ac:dyDescent="0.2">
      <c r="A4" s="71"/>
      <c r="B4" s="72"/>
      <c r="C4" s="72"/>
      <c r="D4" s="72"/>
      <c r="E4" s="72"/>
      <c r="F4" s="72"/>
      <c r="G4" s="72"/>
      <c r="H4" s="72"/>
      <c r="I4" s="72"/>
      <c r="J4" s="72"/>
      <c r="K4" s="72"/>
      <c r="L4" s="72"/>
      <c r="M4" s="72"/>
      <c r="N4" s="6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row>
    <row r="5" spans="1:62" x14ac:dyDescent="0.2">
      <c r="A5" s="198" t="s">
        <v>232</v>
      </c>
      <c r="B5" s="198" t="s">
        <v>262</v>
      </c>
      <c r="C5" s="198" t="s">
        <v>263</v>
      </c>
      <c r="D5" s="198" t="s">
        <v>264</v>
      </c>
      <c r="E5" s="198" t="s">
        <v>265</v>
      </c>
      <c r="F5" s="198" t="s">
        <v>266</v>
      </c>
      <c r="G5" s="198" t="s">
        <v>267</v>
      </c>
      <c r="H5" s="198" t="s">
        <v>268</v>
      </c>
      <c r="I5" s="198" t="s">
        <v>269</v>
      </c>
      <c r="J5" s="198" t="s">
        <v>270</v>
      </c>
      <c r="K5" s="198" t="s">
        <v>271</v>
      </c>
      <c r="L5" s="198" t="s">
        <v>272</v>
      </c>
      <c r="M5" s="198" t="s">
        <v>273</v>
      </c>
      <c r="N5" s="198" t="s">
        <v>324</v>
      </c>
      <c r="O5" s="211"/>
      <c r="P5" s="211"/>
      <c r="Q5" s="211"/>
      <c r="R5" s="211"/>
      <c r="S5" s="211"/>
      <c r="T5" s="211"/>
      <c r="U5" s="211"/>
      <c r="V5" s="211"/>
      <c r="W5" s="211"/>
      <c r="X5" s="211"/>
      <c r="Y5" s="211"/>
      <c r="Z5" s="211"/>
      <c r="AA5" s="211"/>
      <c r="AB5" s="211"/>
      <c r="AC5" s="211"/>
      <c r="AD5" s="211"/>
      <c r="AE5" s="211"/>
      <c r="AF5" s="211"/>
      <c r="AG5" s="211"/>
      <c r="AH5" s="211"/>
      <c r="AI5" s="211"/>
      <c r="AJ5" s="211"/>
      <c r="AK5" s="211"/>
      <c r="AL5" s="211"/>
      <c r="AM5" s="211"/>
      <c r="AN5" s="211"/>
      <c r="AO5" s="211"/>
      <c r="AP5" s="211"/>
      <c r="AQ5" s="211"/>
      <c r="AR5" s="211"/>
      <c r="AS5" s="211"/>
      <c r="AT5" s="211"/>
      <c r="AU5" s="211"/>
      <c r="AV5" s="211"/>
      <c r="AW5" s="211"/>
      <c r="AX5" s="211"/>
      <c r="AY5" s="211"/>
      <c r="AZ5" s="211"/>
      <c r="BA5" s="211"/>
      <c r="BB5" s="211"/>
      <c r="BC5" s="211"/>
      <c r="BD5" s="211"/>
      <c r="BE5" s="211"/>
      <c r="BF5" s="211"/>
      <c r="BG5" s="211"/>
      <c r="BH5" s="211"/>
      <c r="BI5" s="211"/>
      <c r="BJ5" s="211"/>
    </row>
    <row r="6" spans="1:62" x14ac:dyDescent="0.2">
      <c r="A6" s="198" t="s">
        <v>238</v>
      </c>
      <c r="B6" s="198" t="s">
        <v>276</v>
      </c>
      <c r="C6" s="198" t="s">
        <v>277</v>
      </c>
      <c r="D6" s="198" t="s">
        <v>278</v>
      </c>
      <c r="E6" s="198" t="s">
        <v>279</v>
      </c>
      <c r="F6" s="198" t="s">
        <v>280</v>
      </c>
      <c r="G6" s="198" t="s">
        <v>281</v>
      </c>
      <c r="H6" s="198" t="s">
        <v>282</v>
      </c>
      <c r="I6" s="198" t="s">
        <v>283</v>
      </c>
      <c r="J6" s="198" t="s">
        <v>284</v>
      </c>
      <c r="K6" s="198" t="s">
        <v>285</v>
      </c>
      <c r="L6" s="198" t="s">
        <v>286</v>
      </c>
      <c r="M6" s="198" t="s">
        <v>287</v>
      </c>
      <c r="N6" s="198" t="s">
        <v>325</v>
      </c>
      <c r="O6" s="211"/>
      <c r="P6" s="211"/>
      <c r="Q6" s="211"/>
      <c r="R6" s="211"/>
      <c r="S6" s="211"/>
      <c r="T6" s="211"/>
      <c r="U6" s="211"/>
      <c r="V6" s="211"/>
      <c r="W6" s="211"/>
      <c r="X6" s="211"/>
      <c r="Y6" s="211"/>
      <c r="Z6" s="211"/>
      <c r="AA6" s="211"/>
      <c r="AB6" s="211"/>
      <c r="AC6" s="211"/>
      <c r="AD6" s="211"/>
      <c r="AE6" s="211"/>
      <c r="AF6" s="211"/>
      <c r="AG6" s="211"/>
      <c r="AH6" s="211"/>
      <c r="AI6" s="211"/>
      <c r="AJ6" s="211"/>
      <c r="AK6" s="211"/>
      <c r="AL6" s="211"/>
      <c r="AM6" s="211"/>
      <c r="AN6" s="211"/>
      <c r="AO6" s="211"/>
      <c r="AP6" s="211"/>
      <c r="AQ6" s="211"/>
      <c r="AR6" s="211"/>
      <c r="AS6" s="211"/>
      <c r="AT6" s="211"/>
      <c r="AU6" s="211"/>
      <c r="AV6" s="211"/>
      <c r="AW6" s="211"/>
      <c r="AX6" s="211"/>
      <c r="AY6" s="211"/>
      <c r="AZ6" s="211"/>
      <c r="BA6" s="211"/>
      <c r="BB6" s="211"/>
      <c r="BC6" s="211"/>
      <c r="BD6" s="211"/>
      <c r="BE6" s="211"/>
      <c r="BF6" s="211"/>
      <c r="BG6" s="211"/>
      <c r="BH6" s="211"/>
      <c r="BI6" s="211"/>
      <c r="BJ6" s="211"/>
    </row>
    <row r="7" spans="1:62" x14ac:dyDescent="0.2">
      <c r="A7" s="198"/>
      <c r="B7" s="169"/>
      <c r="C7" s="169"/>
      <c r="D7" s="169"/>
      <c r="E7" s="169"/>
      <c r="F7" s="169"/>
      <c r="G7" s="169"/>
      <c r="H7" s="169"/>
      <c r="I7" s="169"/>
      <c r="J7" s="169"/>
      <c r="K7" s="169"/>
      <c r="L7" s="169"/>
      <c r="M7" s="169"/>
      <c r="N7" s="198"/>
      <c r="O7" s="93"/>
      <c r="P7" s="93"/>
      <c r="Q7" s="93"/>
      <c r="R7" s="93"/>
      <c r="S7" s="93"/>
      <c r="T7" s="93"/>
      <c r="U7" s="93"/>
      <c r="V7" s="93"/>
      <c r="W7" s="93"/>
      <c r="X7" s="93"/>
      <c r="Y7" s="93"/>
      <c r="Z7" s="93"/>
      <c r="AA7" s="93"/>
      <c r="AB7" s="93"/>
      <c r="AC7" s="93"/>
      <c r="AD7" s="93"/>
      <c r="AE7" s="93"/>
      <c r="AF7" s="93"/>
      <c r="AG7" s="93"/>
      <c r="AH7" s="93"/>
      <c r="AI7" s="93"/>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row>
    <row r="8" spans="1:62" x14ac:dyDescent="0.2">
      <c r="A8" s="202"/>
      <c r="B8" s="254"/>
      <c r="C8" s="254"/>
      <c r="D8" s="254"/>
      <c r="E8" s="254"/>
      <c r="F8" s="254"/>
      <c r="G8" s="254"/>
      <c r="H8" s="254"/>
      <c r="I8" s="254"/>
      <c r="J8" s="254"/>
      <c r="K8" s="254"/>
      <c r="L8" s="254"/>
      <c r="M8" s="254"/>
      <c r="N8" s="255"/>
      <c r="O8" s="93"/>
      <c r="P8" s="93"/>
      <c r="Q8" s="93"/>
      <c r="R8" s="93"/>
      <c r="S8" s="93"/>
      <c r="T8" s="93"/>
      <c r="U8" s="93"/>
      <c r="V8" s="93"/>
      <c r="W8" s="93"/>
      <c r="X8" s="93"/>
      <c r="Y8" s="93"/>
      <c r="Z8" s="93"/>
      <c r="AA8" s="93"/>
      <c r="AB8" s="93"/>
      <c r="AC8" s="93"/>
      <c r="AD8" s="93"/>
      <c r="AE8" s="93"/>
      <c r="AF8" s="93"/>
      <c r="AG8" s="93"/>
      <c r="AH8" s="93"/>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row>
    <row r="9" spans="1:62" x14ac:dyDescent="0.2">
      <c r="A9" s="202">
        <v>2013</v>
      </c>
      <c r="B9" s="255">
        <v>3.55</v>
      </c>
      <c r="C9" s="255">
        <v>3.6019999999999999</v>
      </c>
      <c r="D9" s="255">
        <v>3.4975000000000001</v>
      </c>
      <c r="E9" s="255">
        <v>3.3824999999999998</v>
      </c>
      <c r="F9" s="255">
        <v>3.3519999999999999</v>
      </c>
      <c r="G9" s="255">
        <v>3.3450000000000002</v>
      </c>
      <c r="H9" s="255">
        <v>3.4140000000000001</v>
      </c>
      <c r="I9" s="255">
        <v>3.5325000000000002</v>
      </c>
      <c r="J9" s="255">
        <v>3.5649999999999999</v>
      </c>
      <c r="K9" s="255">
        <v>3.4449999999999998</v>
      </c>
      <c r="L9" s="255">
        <v>3.536</v>
      </c>
      <c r="M9" s="255">
        <v>4.07</v>
      </c>
      <c r="N9" s="255">
        <v>3.5242916666666666</v>
      </c>
    </row>
    <row r="10" spans="1:62" x14ac:dyDescent="0.2">
      <c r="A10" s="202"/>
      <c r="B10" s="256"/>
      <c r="C10" s="256"/>
      <c r="D10" s="256"/>
      <c r="E10" s="256"/>
      <c r="F10" s="256"/>
      <c r="G10" s="256"/>
      <c r="H10" s="256"/>
      <c r="I10" s="256"/>
      <c r="J10" s="256"/>
      <c r="K10" s="256"/>
      <c r="L10" s="256"/>
      <c r="M10" s="256"/>
      <c r="N10" s="255"/>
    </row>
    <row r="11" spans="1:62" x14ac:dyDescent="0.2">
      <c r="A11" s="202">
        <v>2014</v>
      </c>
      <c r="B11" s="255">
        <v>4.37</v>
      </c>
      <c r="C11" s="255">
        <v>4.4560000000000004</v>
      </c>
      <c r="D11" s="255">
        <v>4.49</v>
      </c>
      <c r="E11" s="255">
        <v>4.1920000000000002</v>
      </c>
      <c r="F11" s="255">
        <v>4.2549999999999999</v>
      </c>
      <c r="G11" s="255">
        <v>4.4574999999999996</v>
      </c>
      <c r="H11" s="255">
        <v>4.4320000000000004</v>
      </c>
      <c r="I11" s="255">
        <v>4.3025000000000002</v>
      </c>
      <c r="J11" s="255">
        <v>4.3425000000000002</v>
      </c>
      <c r="K11" s="255">
        <v>4.3375000000000004</v>
      </c>
      <c r="L11" s="255">
        <v>4.1920000000000002</v>
      </c>
      <c r="M11" s="255">
        <v>4.1624999999999996</v>
      </c>
      <c r="N11" s="255">
        <v>4.3324583333333342</v>
      </c>
    </row>
    <row r="12" spans="1:62" x14ac:dyDescent="0.2">
      <c r="A12" s="202"/>
      <c r="B12" s="256"/>
      <c r="C12" s="256"/>
      <c r="D12" s="256"/>
      <c r="E12" s="256"/>
      <c r="F12" s="256"/>
      <c r="G12" s="256"/>
      <c r="H12" s="256"/>
      <c r="I12" s="256"/>
      <c r="J12" s="256"/>
      <c r="K12" s="256"/>
      <c r="L12" s="256"/>
      <c r="M12" s="256"/>
      <c r="N12" s="255"/>
    </row>
    <row r="13" spans="1:62" x14ac:dyDescent="0.2">
      <c r="A13" s="202">
        <v>2015</v>
      </c>
      <c r="B13" s="255">
        <v>4.13</v>
      </c>
      <c r="C13" s="255">
        <v>4.1150000000000002</v>
      </c>
      <c r="D13" s="255">
        <v>4.1624999999999996</v>
      </c>
      <c r="E13" s="255">
        <v>4.0359999999999996</v>
      </c>
      <c r="F13" s="255">
        <v>3.9975000000000001</v>
      </c>
      <c r="G13" s="255">
        <v>3.8639999999999999</v>
      </c>
      <c r="H13" s="255">
        <v>3.67</v>
      </c>
      <c r="I13" s="255">
        <v>3.71</v>
      </c>
      <c r="J13" s="255">
        <v>3.77</v>
      </c>
      <c r="K13" s="255">
        <v>3.6720000000000002</v>
      </c>
      <c r="L13" s="255">
        <v>3.84</v>
      </c>
      <c r="M13" s="255">
        <v>3.9824999999999999</v>
      </c>
      <c r="N13" s="255">
        <v>3.9124583333333334</v>
      </c>
    </row>
    <row r="14" spans="1:62" x14ac:dyDescent="0.2">
      <c r="A14" s="202"/>
      <c r="B14" s="256"/>
      <c r="C14" s="256"/>
      <c r="D14" s="256"/>
      <c r="E14" s="256"/>
      <c r="F14" s="256"/>
      <c r="G14" s="256"/>
      <c r="H14" s="256"/>
      <c r="I14" s="256"/>
      <c r="J14" s="256"/>
      <c r="K14" s="256"/>
      <c r="L14" s="256"/>
      <c r="M14" s="256"/>
      <c r="N14" s="255"/>
    </row>
    <row r="15" spans="1:62" x14ac:dyDescent="0.2">
      <c r="A15" s="202">
        <v>2016</v>
      </c>
      <c r="B15" s="255">
        <v>4.0460000000000003</v>
      </c>
      <c r="C15" s="255">
        <v>3.9049999999999998</v>
      </c>
      <c r="D15" s="255">
        <v>3.89</v>
      </c>
      <c r="E15" s="255">
        <v>3.7959999999999998</v>
      </c>
      <c r="F15" s="255">
        <v>3.9424999999999999</v>
      </c>
      <c r="G15" s="255">
        <v>3.964</v>
      </c>
      <c r="H15" s="255">
        <v>3.8725000000000001</v>
      </c>
      <c r="I15" s="255">
        <v>3.66</v>
      </c>
      <c r="J15" s="255">
        <v>3.694</v>
      </c>
      <c r="K15" s="255">
        <v>3.605</v>
      </c>
      <c r="L15" s="255">
        <v>3.6</v>
      </c>
      <c r="M15" s="255">
        <v>3.5680000000000001</v>
      </c>
      <c r="N15" s="255">
        <v>3.7952499999999993</v>
      </c>
    </row>
    <row r="16" spans="1:62" x14ac:dyDescent="0.2">
      <c r="A16" s="134"/>
      <c r="B16" s="256"/>
      <c r="C16" s="256"/>
      <c r="D16" s="256"/>
      <c r="E16" s="256"/>
      <c r="F16" s="256"/>
      <c r="G16" s="256"/>
      <c r="H16" s="256"/>
      <c r="I16" s="256"/>
      <c r="J16" s="256"/>
      <c r="K16" s="256"/>
      <c r="L16" s="256"/>
      <c r="M16" s="256"/>
      <c r="N16" s="255"/>
    </row>
    <row r="17" spans="1:14" x14ac:dyDescent="0.2">
      <c r="A17" s="202">
        <v>2017</v>
      </c>
      <c r="B17" s="255">
        <v>3.44</v>
      </c>
      <c r="C17" s="255">
        <v>3.4350000000000001</v>
      </c>
      <c r="D17" s="255">
        <v>3.46</v>
      </c>
      <c r="E17" s="255">
        <v>3.47</v>
      </c>
      <c r="F17" s="255">
        <v>3.77</v>
      </c>
      <c r="G17" s="255">
        <v>4.1980000000000004</v>
      </c>
      <c r="H17" s="255">
        <v>4.1500000000000004</v>
      </c>
      <c r="I17" s="255">
        <v>4.1675000000000004</v>
      </c>
      <c r="J17" s="255">
        <v>4.1959999999999997</v>
      </c>
      <c r="K17" s="255">
        <v>4.0449999999999999</v>
      </c>
      <c r="L17" s="255">
        <v>4.01</v>
      </c>
      <c r="M17" s="255">
        <v>3.9039999999999999</v>
      </c>
      <c r="N17" s="255">
        <v>3.8537916666666674</v>
      </c>
    </row>
    <row r="18" spans="1:14" x14ac:dyDescent="0.2">
      <c r="A18" s="202"/>
      <c r="B18" s="256"/>
      <c r="C18" s="256"/>
      <c r="D18" s="256"/>
      <c r="E18" s="256"/>
      <c r="F18" s="256"/>
      <c r="G18" s="256"/>
      <c r="H18" s="256"/>
      <c r="I18" s="256"/>
      <c r="J18" s="256"/>
      <c r="K18" s="256"/>
      <c r="L18" s="256"/>
      <c r="M18" s="256"/>
      <c r="N18" s="255"/>
    </row>
    <row r="19" spans="1:14" x14ac:dyDescent="0.2">
      <c r="A19" s="202">
        <v>2018</v>
      </c>
      <c r="B19" s="255">
        <v>3.9674999999999998</v>
      </c>
      <c r="C19" s="255">
        <v>3.88</v>
      </c>
      <c r="D19" s="255">
        <v>3.8050000000000002</v>
      </c>
      <c r="E19" s="255">
        <v>3.895</v>
      </c>
      <c r="F19" s="255">
        <v>3.9220000000000002</v>
      </c>
      <c r="G19" s="255">
        <v>3.95</v>
      </c>
      <c r="H19" s="255">
        <v>4.0324999999999998</v>
      </c>
      <c r="I19" s="255">
        <v>4.33</v>
      </c>
      <c r="J19" s="255">
        <v>4.444</v>
      </c>
      <c r="K19" s="255">
        <v>4.4675000000000002</v>
      </c>
      <c r="L19" s="255">
        <v>4.5860000000000003</v>
      </c>
      <c r="M19" s="255">
        <v>4.57</v>
      </c>
      <c r="N19" s="255">
        <v>4.1541249999999996</v>
      </c>
    </row>
    <row r="20" spans="1:14" x14ac:dyDescent="0.2">
      <c r="A20" s="202"/>
      <c r="B20" s="256"/>
      <c r="C20" s="256"/>
      <c r="D20" s="256"/>
      <c r="E20" s="256"/>
      <c r="F20" s="256"/>
      <c r="G20" s="256"/>
      <c r="H20" s="256"/>
      <c r="I20" s="256"/>
      <c r="J20" s="256"/>
      <c r="K20" s="256"/>
      <c r="L20" s="256"/>
      <c r="M20" s="256"/>
      <c r="N20" s="255"/>
    </row>
    <row r="21" spans="1:14" x14ac:dyDescent="0.2">
      <c r="A21" s="202">
        <v>2019</v>
      </c>
      <c r="B21" s="255">
        <v>4.5274999999999999</v>
      </c>
      <c r="C21" s="255">
        <v>4.55</v>
      </c>
      <c r="D21" s="255">
        <v>4.6275000000000004</v>
      </c>
      <c r="E21" s="255">
        <v>4.83</v>
      </c>
      <c r="F21" s="255">
        <v>4.8659999999999997</v>
      </c>
      <c r="G21" s="255">
        <v>4.6375000000000002</v>
      </c>
      <c r="H21" s="255">
        <v>4.4640000000000004</v>
      </c>
      <c r="I21" s="255">
        <v>4.37</v>
      </c>
      <c r="J21" s="255">
        <v>4.2649999999999997</v>
      </c>
      <c r="K21" s="255">
        <v>4.1425000000000001</v>
      </c>
      <c r="L21" s="255">
        <v>4.0720000000000001</v>
      </c>
      <c r="M21" s="255">
        <v>3.8025000000000002</v>
      </c>
      <c r="N21" s="255">
        <v>4.4295416666666672</v>
      </c>
    </row>
    <row r="22" spans="1:14" x14ac:dyDescent="0.2">
      <c r="A22" s="202"/>
      <c r="B22" s="256"/>
      <c r="C22" s="256"/>
      <c r="D22" s="256"/>
      <c r="E22" s="256"/>
      <c r="F22" s="256"/>
      <c r="G22" s="256"/>
      <c r="H22" s="256"/>
      <c r="I22" s="256"/>
      <c r="J22" s="256"/>
      <c r="K22" s="256"/>
      <c r="L22" s="256"/>
      <c r="M22" s="256"/>
      <c r="N22" s="255"/>
    </row>
    <row r="23" spans="1:14" x14ac:dyDescent="0.2">
      <c r="A23" s="202" t="s">
        <v>247</v>
      </c>
      <c r="B23" s="255">
        <v>3.7650000000000001</v>
      </c>
      <c r="C23" s="255">
        <v>3.6160000000000001</v>
      </c>
      <c r="D23" s="255">
        <v>3.605</v>
      </c>
      <c r="E23" s="255">
        <v>3.6880000000000002</v>
      </c>
      <c r="F23" s="255">
        <v>3.6949999999999998</v>
      </c>
      <c r="G23" s="255">
        <v>3.72</v>
      </c>
      <c r="H23" s="255">
        <v>3.6240000000000001</v>
      </c>
      <c r="I23" s="255">
        <v>3.4649999999999999</v>
      </c>
      <c r="J23" s="255">
        <v>3.45</v>
      </c>
      <c r="K23" s="255">
        <v>3.306</v>
      </c>
      <c r="L23" s="255">
        <v>3.2324999999999999</v>
      </c>
      <c r="M23" s="255">
        <v>3.1625000000000001</v>
      </c>
      <c r="N23" s="255">
        <v>3.5274166666666669</v>
      </c>
    </row>
    <row r="24" spans="1:14" x14ac:dyDescent="0.2">
      <c r="A24" s="209"/>
      <c r="B24" s="256"/>
      <c r="C24" s="256"/>
      <c r="D24" s="256"/>
      <c r="E24" s="256"/>
      <c r="F24" s="256"/>
      <c r="G24" s="256"/>
      <c r="H24" s="256"/>
      <c r="I24" s="256"/>
      <c r="J24" s="256"/>
      <c r="K24" s="256"/>
      <c r="L24" s="256"/>
      <c r="M24" s="256"/>
      <c r="N24" s="255"/>
    </row>
    <row r="25" spans="1:14" x14ac:dyDescent="0.2">
      <c r="A25" s="202" t="s">
        <v>248</v>
      </c>
      <c r="B25" s="255">
        <v>3.016</v>
      </c>
      <c r="C25" s="255">
        <v>2.9350000000000001</v>
      </c>
      <c r="D25" s="255">
        <v>2.89</v>
      </c>
      <c r="E25" s="255">
        <v>2.8340000000000001</v>
      </c>
      <c r="F25" s="255">
        <v>2.7650000000000001</v>
      </c>
      <c r="G25" s="255">
        <v>2.6840000000000002</v>
      </c>
      <c r="H25" s="255">
        <v>2.7349999999999999</v>
      </c>
      <c r="I25" s="255">
        <v>2.81</v>
      </c>
      <c r="J25" s="255">
        <v>3.0825</v>
      </c>
      <c r="K25" s="255">
        <v>3.06</v>
      </c>
      <c r="L25" s="255">
        <v>2.9624999999999999</v>
      </c>
      <c r="M25" s="255">
        <v>2.9750000000000001</v>
      </c>
      <c r="N25" s="255">
        <v>2.8957499999999996</v>
      </c>
    </row>
    <row r="26" spans="1:14" x14ac:dyDescent="0.2">
      <c r="A26" s="209"/>
      <c r="B26" s="256"/>
      <c r="C26" s="256"/>
      <c r="D26" s="256"/>
      <c r="E26" s="256"/>
      <c r="F26" s="256"/>
      <c r="G26" s="256"/>
      <c r="H26" s="256"/>
      <c r="I26" s="256"/>
      <c r="J26" s="256"/>
      <c r="K26" s="256"/>
      <c r="L26" s="256"/>
      <c r="M26" s="256"/>
      <c r="N26" s="255"/>
    </row>
    <row r="27" spans="1:14" x14ac:dyDescent="0.2">
      <c r="A27" s="202" t="s">
        <v>123</v>
      </c>
      <c r="B27" s="255">
        <v>2.8679999999999999</v>
      </c>
      <c r="C27" s="255">
        <v>2.8424999999999998</v>
      </c>
      <c r="D27" s="255">
        <v>2.9</v>
      </c>
      <c r="E27" s="255">
        <v>3.0674999999999999</v>
      </c>
      <c r="F27" s="255">
        <v>3.0674999999999999</v>
      </c>
      <c r="G27" s="255">
        <v>3.0979999999999999</v>
      </c>
      <c r="H27" s="255">
        <v>3.4449999999999998</v>
      </c>
      <c r="I27" s="255">
        <v>3.7625000000000002</v>
      </c>
      <c r="J27" s="255">
        <v>4.1719999999999997</v>
      </c>
      <c r="K27" s="255">
        <v>4.9824999999999999</v>
      </c>
      <c r="L27" s="255">
        <v>5.23</v>
      </c>
      <c r="M27" s="255">
        <v>5.5220000000000002</v>
      </c>
      <c r="N27" s="255">
        <v>3.7464583333333334</v>
      </c>
    </row>
    <row r="28" spans="1:14" x14ac:dyDescent="0.2">
      <c r="A28" s="209"/>
      <c r="B28" s="247"/>
      <c r="C28" s="247"/>
      <c r="D28" s="247"/>
      <c r="E28" s="247"/>
      <c r="F28" s="247"/>
      <c r="G28" s="247"/>
      <c r="H28" s="247"/>
      <c r="I28" s="247"/>
      <c r="J28" s="247"/>
      <c r="K28" s="247"/>
      <c r="L28" s="247"/>
      <c r="M28" s="247"/>
      <c r="N28" s="255"/>
    </row>
    <row r="29" spans="1:14" ht="17" thickBot="1" x14ac:dyDescent="0.25">
      <c r="A29" s="114"/>
      <c r="B29" s="257"/>
      <c r="C29" s="257"/>
      <c r="D29" s="257"/>
      <c r="E29" s="257"/>
      <c r="F29" s="257"/>
      <c r="G29" s="257"/>
      <c r="H29" s="257"/>
      <c r="I29" s="257"/>
      <c r="J29" s="257"/>
      <c r="K29" s="257"/>
      <c r="L29" s="257"/>
      <c r="M29" s="257"/>
      <c r="N29" s="228"/>
    </row>
    <row r="30" spans="1:14" x14ac:dyDescent="0.2">
      <c r="A30" s="93"/>
      <c r="B30" s="93"/>
      <c r="C30" s="93"/>
      <c r="D30" s="93"/>
      <c r="E30" s="93"/>
      <c r="F30" s="93"/>
      <c r="G30" s="93"/>
      <c r="H30" s="93"/>
      <c r="I30" s="93"/>
      <c r="J30" s="93"/>
      <c r="K30" s="93"/>
      <c r="L30" s="93"/>
      <c r="M30" s="93"/>
      <c r="N30" s="211"/>
    </row>
    <row r="31" spans="1:14" x14ac:dyDescent="0.2">
      <c r="A31" s="258" t="s">
        <v>330</v>
      </c>
      <c r="B31" s="93"/>
      <c r="C31" s="93"/>
      <c r="D31" s="93"/>
      <c r="E31" s="93"/>
      <c r="F31" s="93"/>
      <c r="G31" s="93"/>
      <c r="H31" s="192" t="s">
        <v>331</v>
      </c>
      <c r="I31" s="93"/>
      <c r="J31" s="249"/>
      <c r="K31" s="249"/>
      <c r="L31" s="249"/>
      <c r="M31" s="249"/>
      <c r="N31" s="211"/>
    </row>
    <row r="32" spans="1:14" x14ac:dyDescent="0.2">
      <c r="A32" s="251"/>
      <c r="B32" s="91"/>
      <c r="C32" s="91"/>
      <c r="D32" s="91"/>
      <c r="E32" s="91"/>
      <c r="F32" s="91"/>
      <c r="G32" s="91"/>
      <c r="H32" s="251"/>
      <c r="I32" s="91"/>
      <c r="J32" s="91"/>
      <c r="K32" s="249"/>
      <c r="L32" s="249"/>
      <c r="M32" s="249"/>
      <c r="N32" s="211"/>
    </row>
    <row r="33" spans="1:14" x14ac:dyDescent="0.2">
      <c r="A33" s="249"/>
      <c r="B33" s="249"/>
      <c r="C33" s="249"/>
      <c r="D33" s="249"/>
      <c r="E33" s="249"/>
      <c r="F33" s="249"/>
      <c r="G33" s="249"/>
      <c r="H33" s="249"/>
      <c r="I33" s="249"/>
      <c r="J33" s="249"/>
      <c r="K33" s="249"/>
      <c r="L33" s="249"/>
      <c r="M33" s="249"/>
      <c r="N33" s="211"/>
    </row>
    <row r="34" spans="1:14" x14ac:dyDescent="0.2">
      <c r="A34" s="93"/>
      <c r="B34" s="93"/>
      <c r="C34" s="93"/>
      <c r="D34" s="93"/>
      <c r="E34" s="93"/>
      <c r="F34" s="93"/>
      <c r="G34" s="93"/>
      <c r="H34" s="93"/>
      <c r="I34" s="93"/>
      <c r="J34" s="93"/>
      <c r="K34" s="93"/>
      <c r="L34" s="93"/>
      <c r="M34" s="93"/>
      <c r="N34" s="211"/>
    </row>
  </sheetData>
  <hyperlinks>
    <hyperlink ref="N2" location="'ÍNDICE-INDEX'!A1" display="'ÍNDICE-INDEX'" xr:uid="{7BD242B4-0769-4335-8818-FB562B7D6B67}"/>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7131A-CD73-4B82-9C5A-284F7A02349A}">
  <dimension ref="A1:P43"/>
  <sheetViews>
    <sheetView zoomScale="70" zoomScaleNormal="70" workbookViewId="0">
      <selection activeCell="L2" sqref="L2"/>
    </sheetView>
  </sheetViews>
  <sheetFormatPr baseColWidth="10" defaultColWidth="9.85546875" defaultRowHeight="16" x14ac:dyDescent="0.2"/>
  <cols>
    <col min="1" max="1" width="50.5703125" style="1" customWidth="1"/>
    <col min="2" max="11" width="9.85546875" style="1"/>
    <col min="12" max="12" width="50.5703125" style="1" customWidth="1"/>
    <col min="13" max="16384" width="9.85546875" style="1"/>
  </cols>
  <sheetData>
    <row r="1" spans="1:16" s="18" customFormat="1" ht="21" x14ac:dyDescent="0.25">
      <c r="A1" s="10" t="s">
        <v>332</v>
      </c>
      <c r="B1" s="54"/>
      <c r="C1" s="54"/>
      <c r="D1" s="54"/>
      <c r="E1" s="54"/>
      <c r="F1" s="54"/>
      <c r="G1" s="54"/>
      <c r="H1" s="54"/>
      <c r="I1" s="54"/>
      <c r="J1" s="54"/>
      <c r="K1" s="54"/>
      <c r="L1" s="54"/>
    </row>
    <row r="2" spans="1:16" s="18" customFormat="1" ht="21" x14ac:dyDescent="0.25">
      <c r="A2" s="10" t="s">
        <v>333</v>
      </c>
      <c r="B2" s="55"/>
      <c r="C2" s="55"/>
      <c r="D2" s="55"/>
      <c r="E2" s="55"/>
      <c r="F2" s="55"/>
      <c r="G2" s="55"/>
      <c r="H2" s="55"/>
      <c r="I2" s="55"/>
      <c r="J2" s="55"/>
      <c r="K2" s="55"/>
      <c r="L2" s="344" t="s">
        <v>429</v>
      </c>
    </row>
    <row r="3" spans="1:16" s="14" customFormat="1" x14ac:dyDescent="0.2">
      <c r="A3" s="338" t="s">
        <v>15</v>
      </c>
      <c r="B3" s="56"/>
      <c r="C3" s="56"/>
      <c r="D3" s="56"/>
      <c r="E3" s="56"/>
      <c r="F3" s="56"/>
      <c r="G3" s="56"/>
      <c r="H3" s="56"/>
      <c r="I3" s="56"/>
      <c r="J3" s="56"/>
      <c r="K3" s="56"/>
      <c r="L3" s="56"/>
    </row>
    <row r="4" spans="1:16" x14ac:dyDescent="0.2">
      <c r="A4" s="24"/>
      <c r="B4" s="24"/>
      <c r="C4" s="24"/>
      <c r="D4" s="24"/>
      <c r="E4" s="24"/>
      <c r="F4" s="24"/>
      <c r="G4" s="24"/>
      <c r="H4" s="24"/>
      <c r="I4" s="24"/>
      <c r="J4" s="24"/>
      <c r="K4" s="24"/>
      <c r="L4" s="24"/>
    </row>
    <row r="5" spans="1:16" x14ac:dyDescent="0.2">
      <c r="A5" s="53" t="s">
        <v>334</v>
      </c>
      <c r="B5" s="53">
        <v>2013</v>
      </c>
      <c r="C5" s="53">
        <v>2014</v>
      </c>
      <c r="D5" s="53">
        <v>2015</v>
      </c>
      <c r="E5" s="53">
        <v>2016</v>
      </c>
      <c r="F5" s="53">
        <v>2017</v>
      </c>
      <c r="G5" s="53">
        <v>2018</v>
      </c>
      <c r="H5" s="63">
        <v>2019</v>
      </c>
      <c r="I5" s="63">
        <v>2020</v>
      </c>
      <c r="J5" s="63" t="s">
        <v>120</v>
      </c>
      <c r="K5" s="63" t="s">
        <v>123</v>
      </c>
      <c r="L5" s="53" t="s">
        <v>335</v>
      </c>
    </row>
    <row r="6" spans="1:16" x14ac:dyDescent="0.2">
      <c r="A6" s="24"/>
      <c r="B6" s="24"/>
      <c r="C6" s="24"/>
      <c r="D6" s="24"/>
      <c r="E6" s="24"/>
      <c r="F6" s="24"/>
      <c r="G6" s="24"/>
      <c r="H6" s="24"/>
      <c r="I6" s="24"/>
      <c r="J6" s="24"/>
      <c r="K6" s="24"/>
      <c r="L6" s="24"/>
    </row>
    <row r="7" spans="1:16" x14ac:dyDescent="0.2">
      <c r="A7" s="8"/>
      <c r="B7" s="31"/>
      <c r="C7" s="31"/>
      <c r="D7" s="31"/>
      <c r="E7" s="31"/>
      <c r="F7" s="31"/>
      <c r="G7" s="31"/>
      <c r="H7" s="31"/>
      <c r="I7" s="31"/>
      <c r="J7" s="31"/>
      <c r="K7" s="31"/>
      <c r="L7" s="8"/>
    </row>
    <row r="8" spans="1:16" x14ac:dyDescent="0.2">
      <c r="A8" s="44" t="s">
        <v>295</v>
      </c>
      <c r="B8" s="5">
        <v>1490.3</v>
      </c>
      <c r="C8" s="5">
        <v>1145.9000000000001</v>
      </c>
      <c r="D8" s="5">
        <v>921.13199999999995</v>
      </c>
      <c r="E8" s="5">
        <v>541.75802177000003</v>
      </c>
      <c r="F8" s="5">
        <v>524.02875699999993</v>
      </c>
      <c r="G8" s="2">
        <v>556.09</v>
      </c>
      <c r="H8" s="2">
        <v>475.84600000000006</v>
      </c>
      <c r="I8" s="2">
        <v>671.89599999999996</v>
      </c>
      <c r="J8" s="2">
        <v>562.79097662333311</v>
      </c>
      <c r="K8" s="13">
        <v>656.28600000000006</v>
      </c>
      <c r="L8" s="44" t="s">
        <v>295</v>
      </c>
      <c r="N8" s="2"/>
      <c r="O8" s="2"/>
      <c r="P8" s="2"/>
    </row>
    <row r="9" spans="1:16" x14ac:dyDescent="0.2">
      <c r="B9" s="5"/>
      <c r="C9" s="5"/>
      <c r="D9" s="5"/>
      <c r="E9" s="5"/>
      <c r="G9" s="26"/>
      <c r="H9" s="2"/>
      <c r="I9" s="2"/>
      <c r="J9" s="2"/>
      <c r="L9" s="5"/>
    </row>
    <row r="10" spans="1:16" x14ac:dyDescent="0.2">
      <c r="A10" s="1" t="s">
        <v>155</v>
      </c>
      <c r="B10" s="5">
        <v>0.3</v>
      </c>
      <c r="C10" s="5">
        <v>4.2210000000000001</v>
      </c>
      <c r="D10" s="5">
        <v>1.6</v>
      </c>
      <c r="E10" s="5">
        <v>2.9289999999999998</v>
      </c>
      <c r="F10" s="5">
        <v>0.96375700000000009</v>
      </c>
      <c r="G10" s="26">
        <v>1.843</v>
      </c>
      <c r="H10" s="57">
        <v>1.4039999999999999</v>
      </c>
      <c r="I10" s="2">
        <v>1.6240000000000001</v>
      </c>
      <c r="J10" s="2">
        <v>1.5137523333333334</v>
      </c>
      <c r="K10" s="13">
        <v>1.518</v>
      </c>
      <c r="L10" s="1" t="s">
        <v>336</v>
      </c>
      <c r="O10" s="13"/>
    </row>
    <row r="11" spans="1:16" x14ac:dyDescent="0.2">
      <c r="G11" s="26"/>
      <c r="H11" s="2"/>
      <c r="I11" s="2"/>
      <c r="J11" s="2"/>
      <c r="K11" s="13"/>
    </row>
    <row r="12" spans="1:16" x14ac:dyDescent="0.2">
      <c r="A12" s="1" t="s">
        <v>151</v>
      </c>
      <c r="B12" s="5">
        <v>0</v>
      </c>
      <c r="C12" s="5">
        <v>0</v>
      </c>
      <c r="D12" s="5">
        <v>7</v>
      </c>
      <c r="E12" s="5">
        <v>5.46</v>
      </c>
      <c r="F12" s="5">
        <v>4.8639999999999999</v>
      </c>
      <c r="G12" s="26">
        <v>1.7589999999999999</v>
      </c>
      <c r="H12" s="2">
        <v>4.3150000000000004</v>
      </c>
      <c r="I12" s="2">
        <v>4.8010000000000002</v>
      </c>
      <c r="J12" s="2">
        <v>8.7169239999999988</v>
      </c>
      <c r="K12" s="13">
        <v>1.788</v>
      </c>
      <c r="L12" s="1" t="s">
        <v>337</v>
      </c>
      <c r="O12" s="13"/>
    </row>
    <row r="13" spans="1:16" x14ac:dyDescent="0.2">
      <c r="G13" s="26"/>
      <c r="H13" s="2"/>
      <c r="I13" s="2"/>
      <c r="J13" s="2"/>
      <c r="K13" s="13"/>
    </row>
    <row r="14" spans="1:16" x14ac:dyDescent="0.2">
      <c r="A14" s="1" t="s">
        <v>157</v>
      </c>
      <c r="B14" s="5">
        <v>0</v>
      </c>
      <c r="C14" s="5">
        <v>0</v>
      </c>
      <c r="D14" s="5">
        <v>0</v>
      </c>
      <c r="E14" s="5">
        <v>0</v>
      </c>
      <c r="F14" s="5">
        <v>0</v>
      </c>
      <c r="G14" s="26">
        <v>0</v>
      </c>
      <c r="H14" s="57">
        <v>0</v>
      </c>
      <c r="I14" s="2">
        <v>0</v>
      </c>
      <c r="J14" s="2">
        <v>0</v>
      </c>
      <c r="K14" s="13">
        <v>0</v>
      </c>
      <c r="L14" s="1" t="s">
        <v>338</v>
      </c>
      <c r="O14" s="13"/>
    </row>
    <row r="15" spans="1:16" x14ac:dyDescent="0.2">
      <c r="G15" s="26"/>
      <c r="H15" s="2"/>
      <c r="I15" s="2"/>
      <c r="J15" s="2"/>
      <c r="K15" s="13"/>
    </row>
    <row r="16" spans="1:16" x14ac:dyDescent="0.2">
      <c r="A16" s="1" t="s">
        <v>339</v>
      </c>
      <c r="B16" s="5">
        <v>1.3</v>
      </c>
      <c r="C16" s="5">
        <v>2.6339999999999999</v>
      </c>
      <c r="D16" s="5">
        <v>18.899999999999999</v>
      </c>
      <c r="E16" s="5">
        <v>21.545000000000002</v>
      </c>
      <c r="F16" s="5">
        <v>9.9649999999999999</v>
      </c>
      <c r="G16" s="26">
        <v>0.27</v>
      </c>
      <c r="H16" s="2">
        <v>7.8479999999999999</v>
      </c>
      <c r="I16" s="2">
        <v>48.040999999999997</v>
      </c>
      <c r="J16" s="2">
        <v>17.478783</v>
      </c>
      <c r="K16" s="13">
        <v>102.873</v>
      </c>
      <c r="L16" s="1" t="s">
        <v>340</v>
      </c>
      <c r="O16" s="13"/>
    </row>
    <row r="17" spans="1:15" x14ac:dyDescent="0.2">
      <c r="G17" s="26"/>
      <c r="H17" s="2"/>
      <c r="I17" s="2"/>
      <c r="J17" s="2"/>
      <c r="K17" s="13"/>
    </row>
    <row r="18" spans="1:15" x14ac:dyDescent="0.2">
      <c r="A18" s="1" t="s">
        <v>189</v>
      </c>
      <c r="B18" s="5">
        <v>371.3</v>
      </c>
      <c r="C18" s="5">
        <v>373.17599999999999</v>
      </c>
      <c r="D18" s="5">
        <v>325.60000000000002</v>
      </c>
      <c r="E18" s="5">
        <v>151.71199999999999</v>
      </c>
      <c r="F18" s="5">
        <v>47.042000000000002</v>
      </c>
      <c r="G18" s="26">
        <v>52.076999999999998</v>
      </c>
      <c r="H18" s="2">
        <v>54.475000000000001</v>
      </c>
      <c r="I18" s="2">
        <v>134.98400000000001</v>
      </c>
      <c r="J18" s="2">
        <v>80.532404000000014</v>
      </c>
      <c r="K18" s="13">
        <v>154.22300000000001</v>
      </c>
      <c r="L18" s="1" t="s">
        <v>341</v>
      </c>
      <c r="O18" s="13"/>
    </row>
    <row r="19" spans="1:15" x14ac:dyDescent="0.2">
      <c r="G19" s="26"/>
      <c r="H19" s="2"/>
      <c r="I19" s="2"/>
      <c r="J19" s="2"/>
      <c r="K19" s="13"/>
    </row>
    <row r="20" spans="1:15" x14ac:dyDescent="0.2">
      <c r="A20" s="1" t="s">
        <v>191</v>
      </c>
      <c r="B20" s="5">
        <v>276.3</v>
      </c>
      <c r="C20" s="5">
        <v>154.21700000000001</v>
      </c>
      <c r="D20" s="5">
        <v>73.900000000000006</v>
      </c>
      <c r="E20" s="5">
        <v>118.24700576999999</v>
      </c>
      <c r="F20" s="5">
        <v>97.397000000000006</v>
      </c>
      <c r="G20" s="26">
        <v>72.293000000000006</v>
      </c>
      <c r="H20" s="2">
        <v>135.68700000000001</v>
      </c>
      <c r="I20" s="2">
        <v>254.67099999999999</v>
      </c>
      <c r="J20" s="2">
        <v>220.52823299999997</v>
      </c>
      <c r="K20" s="13">
        <v>221.11699999999999</v>
      </c>
      <c r="L20" s="1" t="s">
        <v>342</v>
      </c>
      <c r="O20" s="13"/>
    </row>
    <row r="21" spans="1:15" x14ac:dyDescent="0.2">
      <c r="G21" s="26"/>
      <c r="H21" s="2"/>
      <c r="I21" s="2"/>
      <c r="J21" s="2"/>
      <c r="K21" s="13"/>
    </row>
    <row r="22" spans="1:15" x14ac:dyDescent="0.2">
      <c r="A22" s="1" t="s">
        <v>195</v>
      </c>
      <c r="B22" s="3">
        <v>2.1</v>
      </c>
      <c r="C22" s="58">
        <v>9.2270000000000003</v>
      </c>
      <c r="D22" s="3">
        <v>9.4</v>
      </c>
      <c r="E22" s="5">
        <v>9.3309999999999995</v>
      </c>
      <c r="F22" s="5">
        <v>0</v>
      </c>
      <c r="G22" s="26">
        <v>0</v>
      </c>
      <c r="H22" s="2">
        <v>10.631</v>
      </c>
      <c r="I22" s="2">
        <v>14.3</v>
      </c>
      <c r="J22" s="2">
        <v>12.4655</v>
      </c>
      <c r="K22" s="13">
        <v>12.468999999999999</v>
      </c>
      <c r="L22" s="1" t="s">
        <v>343</v>
      </c>
      <c r="O22" s="13"/>
    </row>
    <row r="23" spans="1:15" x14ac:dyDescent="0.2">
      <c r="G23" s="26"/>
      <c r="H23" s="2"/>
      <c r="I23" s="2"/>
      <c r="J23" s="2"/>
      <c r="K23" s="13"/>
    </row>
    <row r="24" spans="1:15" x14ac:dyDescent="0.2">
      <c r="A24" s="1" t="s">
        <v>197</v>
      </c>
      <c r="B24" s="5">
        <v>299.5</v>
      </c>
      <c r="C24" s="5">
        <v>186.78299999999999</v>
      </c>
      <c r="D24" s="5">
        <v>86.438000000000002</v>
      </c>
      <c r="E24" s="5">
        <v>21.364999999999998</v>
      </c>
      <c r="F24" s="5">
        <v>3.9860000000000002</v>
      </c>
      <c r="G24" s="26">
        <v>0</v>
      </c>
      <c r="H24" s="2">
        <v>0.222</v>
      </c>
      <c r="I24" s="2">
        <v>4.6589999999999998</v>
      </c>
      <c r="J24" s="2">
        <v>3.081715</v>
      </c>
      <c r="K24" s="13">
        <v>13.938000000000001</v>
      </c>
      <c r="L24" s="1" t="s">
        <v>344</v>
      </c>
      <c r="O24" s="13"/>
    </row>
    <row r="25" spans="1:15" x14ac:dyDescent="0.2">
      <c r="B25" s="5"/>
      <c r="C25" s="5"/>
      <c r="D25" s="5"/>
      <c r="E25" s="5"/>
      <c r="G25" s="26"/>
      <c r="H25" s="2"/>
      <c r="I25" s="2"/>
      <c r="J25" s="2"/>
      <c r="K25" s="13"/>
    </row>
    <row r="26" spans="1:15" x14ac:dyDescent="0.2">
      <c r="A26" s="1" t="s">
        <v>199</v>
      </c>
      <c r="B26" s="5">
        <v>384</v>
      </c>
      <c r="C26" s="5">
        <v>268.41199999999998</v>
      </c>
      <c r="D26" s="5">
        <v>269.935</v>
      </c>
      <c r="E26" s="5">
        <v>156.21899999999999</v>
      </c>
      <c r="F26" s="5">
        <v>296.79399999999998</v>
      </c>
      <c r="G26" s="26">
        <v>383.572</v>
      </c>
      <c r="H26" s="2">
        <v>220.69900000000001</v>
      </c>
      <c r="I26" s="2">
        <v>186.947</v>
      </c>
      <c r="J26" s="2">
        <v>184.80600000000001</v>
      </c>
      <c r="K26" s="13">
        <v>129.197</v>
      </c>
      <c r="L26" s="1" t="s">
        <v>345</v>
      </c>
      <c r="O26" s="13"/>
    </row>
    <row r="27" spans="1:15" x14ac:dyDescent="0.2">
      <c r="G27" s="26"/>
      <c r="H27" s="2"/>
      <c r="I27" s="2"/>
      <c r="J27" s="2"/>
      <c r="K27" s="13"/>
    </row>
    <row r="28" spans="1:15" x14ac:dyDescent="0.2">
      <c r="A28" s="1" t="s">
        <v>201</v>
      </c>
      <c r="B28" s="5">
        <v>55.5</v>
      </c>
      <c r="C28" s="5">
        <v>13.436</v>
      </c>
      <c r="D28" s="5">
        <v>5.6</v>
      </c>
      <c r="E28" s="5">
        <v>5.5549999999999997</v>
      </c>
      <c r="F28" s="5">
        <v>8.2029999999999994</v>
      </c>
      <c r="G28" s="26">
        <v>3.294</v>
      </c>
      <c r="H28" s="2">
        <v>14.714</v>
      </c>
      <c r="I28" s="2">
        <v>11.55</v>
      </c>
      <c r="J28" s="2">
        <v>21.89648554</v>
      </c>
      <c r="K28" s="13">
        <v>11.148</v>
      </c>
      <c r="L28" s="1" t="s">
        <v>346</v>
      </c>
      <c r="O28" s="13"/>
    </row>
    <row r="29" spans="1:15" x14ac:dyDescent="0.2">
      <c r="G29" s="26"/>
      <c r="H29" s="2"/>
      <c r="I29" s="2"/>
      <c r="J29" s="2"/>
      <c r="K29" s="13"/>
    </row>
    <row r="30" spans="1:15" x14ac:dyDescent="0.2">
      <c r="A30" s="1" t="s">
        <v>209</v>
      </c>
      <c r="B30" s="5">
        <v>8.9</v>
      </c>
      <c r="C30" s="5">
        <v>10.554</v>
      </c>
      <c r="D30" s="5">
        <v>19.359000000000002</v>
      </c>
      <c r="E30" s="5">
        <v>26.808</v>
      </c>
      <c r="F30" s="5">
        <v>19.032</v>
      </c>
      <c r="G30" s="26">
        <v>21.733000000000001</v>
      </c>
      <c r="H30" s="2">
        <v>1.202</v>
      </c>
      <c r="I30" s="2">
        <v>1.2649999999999999</v>
      </c>
      <c r="J30" s="2">
        <v>2.8172869999999999</v>
      </c>
      <c r="K30" s="13">
        <v>1.7030000000000001</v>
      </c>
      <c r="L30" s="1" t="s">
        <v>347</v>
      </c>
      <c r="O30" s="13"/>
    </row>
    <row r="31" spans="1:15" x14ac:dyDescent="0.2">
      <c r="G31" s="26"/>
      <c r="H31" s="2"/>
      <c r="I31" s="2"/>
      <c r="J31" s="2"/>
      <c r="K31" s="13"/>
    </row>
    <row r="32" spans="1:15" x14ac:dyDescent="0.2">
      <c r="A32" s="1" t="s">
        <v>177</v>
      </c>
      <c r="B32" s="5">
        <v>50.4</v>
      </c>
      <c r="C32" s="5">
        <v>107.693</v>
      </c>
      <c r="D32" s="5">
        <v>98.8</v>
      </c>
      <c r="E32" s="5">
        <v>0.91601599999999994</v>
      </c>
      <c r="F32" s="5">
        <v>6.32</v>
      </c>
      <c r="G32" s="26">
        <v>3.6179999999999999</v>
      </c>
      <c r="H32" s="2">
        <v>1.0449999999999999</v>
      </c>
      <c r="I32" s="2">
        <v>2.331</v>
      </c>
      <c r="J32" s="2">
        <v>1.6878927500000001</v>
      </c>
      <c r="K32" s="13">
        <v>1.26</v>
      </c>
      <c r="L32" s="1" t="s">
        <v>348</v>
      </c>
      <c r="O32" s="13"/>
    </row>
    <row r="33" spans="1:15" x14ac:dyDescent="0.2">
      <c r="G33" s="26"/>
      <c r="H33" s="2"/>
      <c r="I33" s="2"/>
      <c r="J33" s="2"/>
      <c r="K33" s="13"/>
    </row>
    <row r="34" spans="1:15" x14ac:dyDescent="0.2">
      <c r="A34" s="1" t="s">
        <v>183</v>
      </c>
      <c r="B34" s="3">
        <v>40.700000000000003</v>
      </c>
      <c r="C34" s="59">
        <v>15.542</v>
      </c>
      <c r="D34" s="3">
        <v>4.5999999999999996</v>
      </c>
      <c r="E34" s="5">
        <v>21.670999999999999</v>
      </c>
      <c r="F34" s="5">
        <v>29.462</v>
      </c>
      <c r="G34" s="26">
        <v>15.631</v>
      </c>
      <c r="H34" s="2">
        <v>23.603999999999999</v>
      </c>
      <c r="I34" s="2">
        <v>6.7229999999999999</v>
      </c>
      <c r="J34" s="2">
        <v>7.266</v>
      </c>
      <c r="K34" s="13">
        <v>5.0519999999999996</v>
      </c>
      <c r="L34" s="1" t="s">
        <v>349</v>
      </c>
      <c r="O34" s="13"/>
    </row>
    <row r="35" spans="1:15" x14ac:dyDescent="0.2">
      <c r="B35" s="3"/>
      <c r="C35" s="3"/>
      <c r="D35" s="60"/>
      <c r="E35" s="3"/>
      <c r="F35" s="59"/>
      <c r="G35" s="3"/>
      <c r="H35" s="5"/>
      <c r="I35" s="26"/>
      <c r="J35" s="26"/>
      <c r="K35" s="26"/>
    </row>
    <row r="36" spans="1:15" ht="17" thickBot="1" x14ac:dyDescent="0.25">
      <c r="A36" s="61"/>
      <c r="B36" s="61"/>
      <c r="C36" s="61"/>
      <c r="D36" s="61"/>
      <c r="E36" s="61"/>
      <c r="F36" s="61"/>
      <c r="G36" s="61"/>
      <c r="H36" s="61"/>
      <c r="I36" s="61"/>
      <c r="J36" s="61"/>
      <c r="K36" s="62"/>
      <c r="L36" s="61"/>
    </row>
    <row r="38" spans="1:15" s="22" customFormat="1" x14ac:dyDescent="0.2">
      <c r="A38" s="1" t="s">
        <v>350</v>
      </c>
      <c r="G38" s="1" t="s">
        <v>419</v>
      </c>
    </row>
    <row r="39" spans="1:15" s="22" customFormat="1" x14ac:dyDescent="0.2">
      <c r="A39" s="1" t="s">
        <v>402</v>
      </c>
      <c r="G39" s="1" t="s">
        <v>417</v>
      </c>
    </row>
    <row r="40" spans="1:15" s="22" customFormat="1" x14ac:dyDescent="0.2">
      <c r="A40" s="1"/>
      <c r="G40" s="1"/>
    </row>
    <row r="41" spans="1:15" s="22" customFormat="1" x14ac:dyDescent="0.2">
      <c r="A41" s="9" t="s">
        <v>351</v>
      </c>
      <c r="G41" s="9" t="s">
        <v>352</v>
      </c>
    </row>
    <row r="42" spans="1:15" s="22" customFormat="1" x14ac:dyDescent="0.2">
      <c r="A42" s="9" t="s">
        <v>223</v>
      </c>
      <c r="G42" s="9" t="s">
        <v>418</v>
      </c>
    </row>
    <row r="43" spans="1:15" s="22" customFormat="1" ht="14" x14ac:dyDescent="0.2"/>
  </sheetData>
  <hyperlinks>
    <hyperlink ref="L2" location="'ÍNDICE-INDEX'!A1" display="'ÍNDICE-INDEX'" xr:uid="{A21132E6-8CAB-414E-AEB0-2D3F0E9ECDB8}"/>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E2FFB-E8F6-44E5-847E-F88D0EC2608E}">
  <sheetPr>
    <tabColor theme="8" tint="-0.249977111117893"/>
  </sheetPr>
  <dimension ref="A1:F21"/>
  <sheetViews>
    <sheetView workbookViewId="0">
      <selection activeCell="M19" sqref="M19"/>
    </sheetView>
  </sheetViews>
  <sheetFormatPr baseColWidth="10" defaultColWidth="7.5703125" defaultRowHeight="16" x14ac:dyDescent="0.2"/>
  <cols>
    <col min="1" max="16384" width="7.5703125" style="358"/>
  </cols>
  <sheetData>
    <row r="1" spans="1:6" ht="17" x14ac:dyDescent="0.2">
      <c r="A1" s="356" t="s">
        <v>455</v>
      </c>
      <c r="B1" s="357"/>
    </row>
    <row r="2" spans="1:6" x14ac:dyDescent="0.2">
      <c r="A2" s="357"/>
      <c r="B2" s="357"/>
    </row>
    <row r="3" spans="1:6" x14ac:dyDescent="0.2">
      <c r="A3" s="359" t="s">
        <v>456</v>
      </c>
      <c r="B3" s="357"/>
    </row>
    <row r="4" spans="1:6" x14ac:dyDescent="0.2">
      <c r="A4" s="357" t="s">
        <v>464</v>
      </c>
      <c r="B4" s="357"/>
    </row>
    <row r="5" spans="1:6" x14ac:dyDescent="0.2">
      <c r="A5" s="357" t="s">
        <v>457</v>
      </c>
      <c r="B5" s="357"/>
    </row>
    <row r="6" spans="1:6" x14ac:dyDescent="0.2">
      <c r="A6" s="357"/>
      <c r="B6" s="357"/>
    </row>
    <row r="7" spans="1:6" x14ac:dyDescent="0.2">
      <c r="A7" s="357" t="s">
        <v>458</v>
      </c>
      <c r="B7" s="357"/>
    </row>
    <row r="8" spans="1:6" x14ac:dyDescent="0.2">
      <c r="A8" s="357" t="s">
        <v>459</v>
      </c>
      <c r="B8" s="357"/>
    </row>
    <row r="10" spans="1:6" x14ac:dyDescent="0.2">
      <c r="A10" s="360" t="s">
        <v>466</v>
      </c>
      <c r="B10" s="361"/>
      <c r="C10" s="361"/>
      <c r="D10" s="361"/>
      <c r="E10" s="361"/>
      <c r="F10" s="361"/>
    </row>
    <row r="12" spans="1:6" x14ac:dyDescent="0.2">
      <c r="A12" s="359" t="s">
        <v>460</v>
      </c>
    </row>
    <row r="13" spans="1:6" x14ac:dyDescent="0.2">
      <c r="A13" s="357" t="s">
        <v>465</v>
      </c>
    </row>
    <row r="14" spans="1:6" x14ac:dyDescent="0.2">
      <c r="A14" s="357" t="s">
        <v>461</v>
      </c>
    </row>
    <row r="15" spans="1:6" x14ac:dyDescent="0.2">
      <c r="A15" s="357"/>
    </row>
    <row r="16" spans="1:6" x14ac:dyDescent="0.2">
      <c r="A16" s="357" t="s">
        <v>462</v>
      </c>
    </row>
    <row r="17" spans="1:4" x14ac:dyDescent="0.2">
      <c r="A17" s="357" t="s">
        <v>463</v>
      </c>
    </row>
    <row r="19" spans="1:4" x14ac:dyDescent="0.2">
      <c r="A19" s="360" t="s">
        <v>467</v>
      </c>
      <c r="B19" s="360"/>
      <c r="C19" s="360"/>
      <c r="D19" s="360"/>
    </row>
    <row r="20" spans="1:4" x14ac:dyDescent="0.2">
      <c r="A20" s="360"/>
      <c r="B20" s="360"/>
      <c r="C20" s="360"/>
      <c r="D20" s="360"/>
    </row>
    <row r="21" spans="1:4" x14ac:dyDescent="0.2">
      <c r="A21" s="360"/>
      <c r="B21" s="360"/>
      <c r="C21" s="360"/>
      <c r="D21" s="36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0E7D2-558E-4715-A2A4-D8CFB248D5AC}">
  <sheetPr>
    <tabColor theme="8" tint="0.39997558519241921"/>
  </sheetPr>
  <dimension ref="D2:D24"/>
  <sheetViews>
    <sheetView topLeftCell="A8" workbookViewId="0">
      <selection activeCell="D17" sqref="D17"/>
    </sheetView>
  </sheetViews>
  <sheetFormatPr baseColWidth="10" defaultColWidth="8.7109375" defaultRowHeight="16" x14ac:dyDescent="0.2"/>
  <cols>
    <col min="1" max="3" width="8.7109375" style="352"/>
    <col min="4" max="4" width="100.5703125" style="352" customWidth="1"/>
    <col min="5" max="16384" width="8.7109375" style="352"/>
  </cols>
  <sheetData>
    <row r="2" spans="4:4" x14ac:dyDescent="0.2">
      <c r="D2" s="341" t="s">
        <v>431</v>
      </c>
    </row>
    <row r="4" spans="4:4" ht="85" x14ac:dyDescent="0.2">
      <c r="D4" s="353" t="s">
        <v>432</v>
      </c>
    </row>
    <row r="6" spans="4:4" ht="51" x14ac:dyDescent="0.2">
      <c r="D6" s="353" t="s">
        <v>433</v>
      </c>
    </row>
    <row r="8" spans="4:4" ht="119" x14ac:dyDescent="0.2">
      <c r="D8" s="353" t="s">
        <v>434</v>
      </c>
    </row>
    <row r="10" spans="4:4" ht="68" x14ac:dyDescent="0.2">
      <c r="D10" s="353" t="s">
        <v>435</v>
      </c>
    </row>
    <row r="11" spans="4:4" ht="15" customHeight="1" x14ac:dyDescent="0.2"/>
    <row r="12" spans="4:4" ht="18" customHeight="1" x14ac:dyDescent="0.2">
      <c r="D12" s="353" t="s">
        <v>436</v>
      </c>
    </row>
    <row r="13" spans="4:4" ht="17" x14ac:dyDescent="0.2">
      <c r="D13" s="353" t="s">
        <v>437</v>
      </c>
    </row>
    <row r="14" spans="4:4" ht="17" x14ac:dyDescent="0.2">
      <c r="D14" s="353" t="s">
        <v>438</v>
      </c>
    </row>
    <row r="15" spans="4:4" ht="17" x14ac:dyDescent="0.2">
      <c r="D15" s="353" t="s">
        <v>439</v>
      </c>
    </row>
    <row r="17" spans="4:4" ht="102" x14ac:dyDescent="0.2">
      <c r="D17" s="353" t="s">
        <v>440</v>
      </c>
    </row>
    <row r="18" spans="4:4" ht="170" x14ac:dyDescent="0.2">
      <c r="D18" s="353" t="s">
        <v>441</v>
      </c>
    </row>
    <row r="20" spans="4:4" ht="68" x14ac:dyDescent="0.2">
      <c r="D20" s="353" t="s">
        <v>442</v>
      </c>
    </row>
    <row r="22" spans="4:4" ht="119" x14ac:dyDescent="0.2">
      <c r="D22" s="354" t="s">
        <v>443</v>
      </c>
    </row>
    <row r="24" spans="4:4" ht="51" x14ac:dyDescent="0.2">
      <c r="D24" s="353" t="s">
        <v>444</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2AD1F-8C2E-4F4C-B8F1-C6F1D452AB76}">
  <sheetPr>
    <tabColor theme="8" tint="0.59999389629810485"/>
  </sheetPr>
  <dimension ref="D2:D25"/>
  <sheetViews>
    <sheetView topLeftCell="A14" workbookViewId="0">
      <selection activeCell="D23" sqref="D23"/>
    </sheetView>
  </sheetViews>
  <sheetFormatPr baseColWidth="10" defaultColWidth="8.7109375" defaultRowHeight="16" x14ac:dyDescent="0.2"/>
  <cols>
    <col min="1" max="3" width="8.7109375" style="352"/>
    <col min="4" max="4" width="100.5703125" style="352" customWidth="1"/>
    <col min="5" max="16384" width="8.7109375" style="352"/>
  </cols>
  <sheetData>
    <row r="2" spans="4:4" ht="17" x14ac:dyDescent="0.2">
      <c r="D2" s="355" t="s">
        <v>445</v>
      </c>
    </row>
    <row r="4" spans="4:4" ht="68" x14ac:dyDescent="0.2">
      <c r="D4" s="353" t="s">
        <v>446</v>
      </c>
    </row>
    <row r="6" spans="4:4" ht="51" x14ac:dyDescent="0.2">
      <c r="D6" s="353" t="s">
        <v>447</v>
      </c>
    </row>
    <row r="8" spans="4:4" ht="119" x14ac:dyDescent="0.2">
      <c r="D8" s="353" t="s">
        <v>448</v>
      </c>
    </row>
    <row r="10" spans="4:4" ht="68" x14ac:dyDescent="0.2">
      <c r="D10" s="353" t="s">
        <v>449</v>
      </c>
    </row>
    <row r="11" spans="4:4" ht="15" customHeight="1" x14ac:dyDescent="0.2"/>
    <row r="12" spans="4:4" ht="18" customHeight="1" x14ac:dyDescent="0.2">
      <c r="D12" s="353" t="s">
        <v>436</v>
      </c>
    </row>
    <row r="13" spans="4:4" ht="17" x14ac:dyDescent="0.2">
      <c r="D13" s="353" t="s">
        <v>437</v>
      </c>
    </row>
    <row r="14" spans="4:4" ht="17" x14ac:dyDescent="0.2">
      <c r="D14" s="353" t="s">
        <v>438</v>
      </c>
    </row>
    <row r="15" spans="4:4" ht="17" x14ac:dyDescent="0.2">
      <c r="D15" s="353" t="s">
        <v>439</v>
      </c>
    </row>
    <row r="17" spans="4:4" ht="136" x14ac:dyDescent="0.2">
      <c r="D17" s="353" t="s">
        <v>450</v>
      </c>
    </row>
    <row r="18" spans="4:4" x14ac:dyDescent="0.2">
      <c r="D18" s="353"/>
    </row>
    <row r="19" spans="4:4" ht="153" x14ac:dyDescent="0.2">
      <c r="D19" s="353" t="s">
        <v>451</v>
      </c>
    </row>
    <row r="21" spans="4:4" ht="68" x14ac:dyDescent="0.2">
      <c r="D21" s="353" t="s">
        <v>452</v>
      </c>
    </row>
    <row r="23" spans="4:4" ht="102" x14ac:dyDescent="0.2">
      <c r="D23" s="353" t="s">
        <v>453</v>
      </c>
    </row>
    <row r="25" spans="4:4" ht="51" x14ac:dyDescent="0.2">
      <c r="D25" s="353" t="s">
        <v>454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B9141-1595-4138-9E60-866C40E42D56}">
  <sheetPr>
    <tabColor theme="8" tint="0.79998168889431442"/>
  </sheetPr>
  <dimension ref="A1:A46"/>
  <sheetViews>
    <sheetView topLeftCell="A11" workbookViewId="0">
      <selection activeCell="A25" sqref="A25"/>
    </sheetView>
  </sheetViews>
  <sheetFormatPr baseColWidth="10" defaultColWidth="8.7109375" defaultRowHeight="16" x14ac:dyDescent="0.2"/>
  <cols>
    <col min="1" max="1" width="149.140625" style="341" bestFit="1" customWidth="1"/>
    <col min="2" max="16384" width="8.7109375" style="341"/>
  </cols>
  <sheetData>
    <row r="1" spans="1:1" ht="21" x14ac:dyDescent="0.25">
      <c r="A1" s="340" t="s">
        <v>427</v>
      </c>
    </row>
    <row r="2" spans="1:1" ht="21" x14ac:dyDescent="0.25">
      <c r="A2" s="340" t="s">
        <v>428</v>
      </c>
    </row>
    <row r="3" spans="1:1" ht="21" x14ac:dyDescent="0.25">
      <c r="A3" s="340"/>
    </row>
    <row r="4" spans="1:1" ht="21" x14ac:dyDescent="0.25">
      <c r="A4" s="340" t="s">
        <v>425</v>
      </c>
    </row>
    <row r="6" spans="1:1" x14ac:dyDescent="0.2">
      <c r="A6" s="342" t="str">
        <f>'[1]T-1 '!$A$2</f>
        <v>TABLA 1 - VALOR DE LA ACTIVIDAD DE LA CONSTRUCCIÓN: AÑOS FISCALES</v>
      </c>
    </row>
    <row r="7" spans="1:1" x14ac:dyDescent="0.2">
      <c r="A7" s="342" t="str">
        <f>'[1]T-1 '!$A$3</f>
        <v>TABLE 1 - VALUE OF CONSTRUCTION ACTIVITY: FISCAL YEARS</v>
      </c>
    </row>
    <row r="8" spans="1:1" x14ac:dyDescent="0.2">
      <c r="A8" s="341" t="str">
        <f>'[1]T-1 '!$A$4</f>
        <v>(En millones de dólares - In millions of dollars)</v>
      </c>
    </row>
    <row r="10" spans="1:1" x14ac:dyDescent="0.2">
      <c r="A10" s="342" t="s">
        <v>87</v>
      </c>
    </row>
    <row r="11" spans="1:1" x14ac:dyDescent="0.2">
      <c r="A11" s="342" t="s">
        <v>88</v>
      </c>
    </row>
    <row r="12" spans="1:1" x14ac:dyDescent="0.2">
      <c r="A12" s="341" t="s">
        <v>15</v>
      </c>
    </row>
    <row r="14" spans="1:1" x14ac:dyDescent="0.2">
      <c r="A14" s="342" t="s">
        <v>140</v>
      </c>
    </row>
    <row r="15" spans="1:1" x14ac:dyDescent="0.2">
      <c r="A15" s="342" t="s">
        <v>141</v>
      </c>
    </row>
    <row r="16" spans="1:1" x14ac:dyDescent="0.2">
      <c r="A16" s="341" t="s">
        <v>15</v>
      </c>
    </row>
    <row r="18" spans="1:1" x14ac:dyDescent="0.2">
      <c r="A18" s="342" t="s">
        <v>147</v>
      </c>
    </row>
    <row r="19" spans="1:1" x14ac:dyDescent="0.2">
      <c r="A19" s="342" t="s">
        <v>148</v>
      </c>
    </row>
    <row r="20" spans="1:1" x14ac:dyDescent="0.2">
      <c r="A20" s="341" t="s">
        <v>15</v>
      </c>
    </row>
    <row r="22" spans="1:1" x14ac:dyDescent="0.2">
      <c r="A22" s="342" t="s">
        <v>426</v>
      </c>
    </row>
    <row r="23" spans="1:1" x14ac:dyDescent="0.2">
      <c r="A23" s="342" t="s">
        <v>363</v>
      </c>
    </row>
    <row r="24" spans="1:1" x14ac:dyDescent="0.2">
      <c r="A24" s="341" t="s">
        <v>364</v>
      </c>
    </row>
    <row r="26" spans="1:1" x14ac:dyDescent="0.2">
      <c r="A26" s="342" t="s">
        <v>225</v>
      </c>
    </row>
    <row r="27" spans="1:1" x14ac:dyDescent="0.2">
      <c r="A27" s="342" t="s">
        <v>226</v>
      </c>
    </row>
    <row r="28" spans="1:1" x14ac:dyDescent="0.2">
      <c r="A28" s="341" t="s">
        <v>15</v>
      </c>
    </row>
    <row r="30" spans="1:1" x14ac:dyDescent="0.2">
      <c r="A30" s="342" t="s">
        <v>258</v>
      </c>
    </row>
    <row r="31" spans="1:1" x14ac:dyDescent="0.2">
      <c r="A31" s="342" t="s">
        <v>259</v>
      </c>
    </row>
    <row r="32" spans="1:1" x14ac:dyDescent="0.2">
      <c r="A32" s="341" t="s">
        <v>260</v>
      </c>
    </row>
    <row r="34" spans="1:1" x14ac:dyDescent="0.2">
      <c r="A34" s="342" t="s">
        <v>293</v>
      </c>
    </row>
    <row r="35" spans="1:1" x14ac:dyDescent="0.2">
      <c r="A35" s="342" t="s">
        <v>294</v>
      </c>
    </row>
    <row r="36" spans="1:1" x14ac:dyDescent="0.2">
      <c r="A36" s="341" t="s">
        <v>260</v>
      </c>
    </row>
    <row r="38" spans="1:1" x14ac:dyDescent="0.2">
      <c r="A38" s="342" t="s">
        <v>298</v>
      </c>
    </row>
    <row r="39" spans="1:1" x14ac:dyDescent="0.2">
      <c r="A39" s="342" t="s">
        <v>299</v>
      </c>
    </row>
    <row r="41" spans="1:1" x14ac:dyDescent="0.2">
      <c r="A41" s="342" t="s">
        <v>321</v>
      </c>
    </row>
    <row r="42" spans="1:1" x14ac:dyDescent="0.2">
      <c r="A42" s="342" t="s">
        <v>310</v>
      </c>
    </row>
    <row r="44" spans="1:1" x14ac:dyDescent="0.2">
      <c r="A44" s="342" t="s">
        <v>322</v>
      </c>
    </row>
    <row r="45" spans="1:1" x14ac:dyDescent="0.2">
      <c r="A45" s="342" t="s">
        <v>323</v>
      </c>
    </row>
    <row r="46" spans="1:1" x14ac:dyDescent="0.2">
      <c r="A46" s="341" t="s">
        <v>326</v>
      </c>
    </row>
  </sheetData>
  <hyperlinks>
    <hyperlink ref="A6" location="'T-1 '!A1" display="'T-1 '!A1" xr:uid="{442EE608-0616-4810-89B6-D6C540F43593}"/>
    <hyperlink ref="A7" location="'T-1 '!A1" display="'T-1 '!A1" xr:uid="{E8FB4251-37B8-4DA6-ABF2-97D0EF2FAE68}"/>
    <hyperlink ref="A10" location="'T-2'!A1" display="TABLA 2 - VALOR DE LA ACTIVIDAD DE LA CONSTRUCCIÓN: SEMESTRES - AÑOS FISCALES" xr:uid="{F8803964-58B5-4A3F-B00C-46A524EEBCFE}"/>
    <hyperlink ref="A11" location="'T-2'!A1" display="TABLE 2 - VALUE OF CONSTRUCTION ACTIVITY: SEMESTERS - FISCAL YEARS" xr:uid="{A6F32C87-07C9-4F3D-AC1E-1E55651DC958}"/>
    <hyperlink ref="A14" location="'T-3'!A1" display="TABLA 3 - VALOR DE LA ACTIVIDAD DE LA CONSTRUCCIÓN: SEMESTRES - AÑOS NATURALES   " xr:uid="{1B4D2B8A-0EF7-4789-AC3C-69FB7093ED81}"/>
    <hyperlink ref="A15" location="'T-3'!A1" display="TABLE 3 - TOTAL VALUE OF CONSTRUCTION ACTIVITY: SEMESTERS - NATURAL YEARS  " xr:uid="{967B9506-3BDD-489C-BF79-7D2DC058A1C4}"/>
    <hyperlink ref="A18" location="'T-4'!A1" display="TABLA 4 - INVERSIÓN EN CONSTRUCCIÓN POR AGENCIAS, EMPRESAS PÚBLICAS Y MUNICIPIOS: AÑOS FISCALES   " xr:uid="{1982D343-514C-43AB-BD32-ED0509DA30D4}"/>
    <hyperlink ref="A19" location="'T-4'!A1" display="TABLE 4 - CONSTRUCTION INVESTMENT BY AGENCIES, PUBLIC ENTERPRISES AND MUNICIPIOS: FISCAL YEARS   " xr:uid="{647F039F-B081-4421-95D6-C210D62F8085}"/>
    <hyperlink ref="A22" location="'T-5'!A1" display="TABLA 5 - NÚMERO Y VALOR DE LOS PERMISOS DE CONSTRUCCIÓN EXPEDIDOS POR USO: AÑOS FISCALES " xr:uid="{FB479A5F-B563-4138-83B6-88962B5AFF1B}"/>
    <hyperlink ref="A23" location="'T-5'!A1" display="TABLE 5 - NUMBER AND VALUE OF THE CONSTRUCTION PERMITS ISSUED, BY USE: FISCAL YEARS" xr:uid="{4E243EF6-3062-4BFE-908B-6D4A6DE95687}"/>
    <hyperlink ref="A26" location="'T-6'!A1" display="TABLA 6 - CRECIMIENTO ANUAL DEL PRODUCTO BRUTO, LA INVERSIÓN EN CONSTRUCCIÓN Y EL VALOR DE LOS PERMISOS DE CONSTRUCCIÓN: AÑOS FISCALES" xr:uid="{A534E22C-A03D-4929-9F02-650759728F34}"/>
    <hyperlink ref="A27" location="'T-6'!A1" display="TABLE 6 - ANNUAL GROWTH OF THE GROSS PRODUCT, CONSTRUCTION INVESTMENT AND THE VALUE OF CONSTRUCCION PERMITS: FISCAL YEARS" xr:uid="{726C1088-33EB-45F7-82F4-ADC0358C0698}"/>
    <hyperlink ref="A30" location="'T-7'!A1" display="TABLA 7 - PRODUCCIÓN DE CEMENTO EN PUERTO RICO" xr:uid="{B00EEAAA-C8C6-4608-B4C2-01E04A149DB2}"/>
    <hyperlink ref="A31" location="'T-7'!A1" display="TABLE 7 - CEMENT PRODUCTION IN PUERTO RICO" xr:uid="{24E3F489-D301-4646-B361-4CC18896553F}"/>
    <hyperlink ref="A34" location="'T-8'!A1" display="TABLA 8 - VENTAS DE CEMENTO EN PUERTO RICO" xr:uid="{CE58FD1B-E712-4CB5-A4D5-23EF9AA25EFC}"/>
    <hyperlink ref="A35" location="'T-8'!A1" display="TABLE 8 - CEMENT SALES IN PUERTO RICO" xr:uid="{C1634AB7-4D34-4A3C-B8F3-9E5158865AE6}"/>
    <hyperlink ref="A38" location="'T-9'!A1" display="TABLA 9 - IMPORTACIONES DE CEMENTO Y AGREGADO DE ESTADOS UNIDOS Y PAÍSES EXTRANJEROS: AÑOS FISCALES" xr:uid="{F442A25A-1514-4353-8051-E60F4C2BC974}"/>
    <hyperlink ref="A39" location="'T-9'!A1" display="TABLE 9 - IMPORTS OF CEMENT AND AGGREGATES FROM UNITED STATES AND FOREIGN COUNTRIES: FISCAL YEARS" xr:uid="{C7D3F0FD-FE44-4734-9171-CE0643B5F087}"/>
    <hyperlink ref="A41" location="'T-10'!A1" display="TABLA 10 - EMPLEO EN LA CONSTRUCCIÓN" xr:uid="{3DE7B740-A6AB-4822-AB76-27E5E4C4CF59}"/>
    <hyperlink ref="A42" location="'T-10'!A1" display="TABLE 10 - CONSTRUCTION EMPLOYMENT" xr:uid="{B8678DB8-8104-42DE-B9E0-B21B2B94AE40}"/>
    <hyperlink ref="A44" location="'T-11'!A1" display="TABLA 11 - TASA DE INTERÉS PRIMARIO EN PUERTO RICO: AÑOS FISCALES" xr:uid="{1A9D873A-1122-456A-B02D-A3CF9C0E4BA6}"/>
    <hyperlink ref="A45" location="'T-11'!A1" display="TABLE 11 - PRIME INTEREST RATE IN PUERTO RICO: FISCAL YEARS" xr:uid="{35409356-E3FF-4093-AC23-CE6291B8EDF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Y80"/>
  <sheetViews>
    <sheetView tabSelected="1" zoomScale="70" zoomScaleNormal="70" workbookViewId="0">
      <selection activeCell="G2" sqref="G2"/>
    </sheetView>
  </sheetViews>
  <sheetFormatPr baseColWidth="10" defaultColWidth="8.7109375" defaultRowHeight="16" x14ac:dyDescent="0.2"/>
  <cols>
    <col min="1" max="1" width="53.5703125" style="65" customWidth="1"/>
    <col min="2" max="12" width="9.85546875" style="65" customWidth="1"/>
    <col min="13" max="13" width="2.85546875" style="65" customWidth="1"/>
    <col min="14" max="14" width="53.5703125" style="65" customWidth="1"/>
    <col min="15" max="16384" width="8.7109375" style="65"/>
  </cols>
  <sheetData>
    <row r="1" spans="1:14" ht="24.75" customHeight="1" x14ac:dyDescent="0.2">
      <c r="A1" s="64" t="s">
        <v>50</v>
      </c>
    </row>
    <row r="2" spans="1:14" ht="24.75" customHeight="1" x14ac:dyDescent="0.2">
      <c r="A2" s="64" t="s">
        <v>51</v>
      </c>
      <c r="N2" s="344" t="s">
        <v>429</v>
      </c>
    </row>
    <row r="3" spans="1:14" ht="24.75" customHeight="1" x14ac:dyDescent="0.2">
      <c r="A3" s="95" t="s">
        <v>15</v>
      </c>
    </row>
    <row r="4" spans="1:14" x14ac:dyDescent="0.2">
      <c r="A4" s="71"/>
      <c r="B4" s="72"/>
      <c r="C4" s="72"/>
      <c r="D4" s="72"/>
      <c r="E4" s="72"/>
      <c r="F4" s="72"/>
      <c r="G4" s="72"/>
      <c r="H4" s="73"/>
      <c r="I4" s="73"/>
      <c r="J4" s="74"/>
      <c r="K4" s="74"/>
      <c r="L4" s="74"/>
      <c r="M4" s="74"/>
      <c r="N4" s="72"/>
    </row>
    <row r="5" spans="1:14" x14ac:dyDescent="0.2">
      <c r="A5" s="71"/>
      <c r="B5" s="75">
        <v>2012</v>
      </c>
      <c r="C5" s="63">
        <v>2013</v>
      </c>
      <c r="D5" s="63">
        <v>2014</v>
      </c>
      <c r="E5" s="63">
        <v>2015</v>
      </c>
      <c r="F5" s="76">
        <v>2016</v>
      </c>
      <c r="G5" s="63">
        <v>2017</v>
      </c>
      <c r="H5" s="63">
        <v>2018</v>
      </c>
      <c r="I5" s="63">
        <v>2019</v>
      </c>
      <c r="J5" s="63">
        <v>2020</v>
      </c>
      <c r="K5" s="63">
        <v>2021</v>
      </c>
      <c r="L5" s="63">
        <v>2022</v>
      </c>
      <c r="M5" s="63"/>
      <c r="N5" s="75"/>
    </row>
    <row r="6" spans="1:14" x14ac:dyDescent="0.2">
      <c r="A6" s="71"/>
      <c r="B6" s="72"/>
      <c r="C6" s="72"/>
      <c r="D6" s="72"/>
      <c r="E6" s="72"/>
      <c r="F6" s="73"/>
      <c r="G6" s="73"/>
      <c r="H6" s="73"/>
      <c r="I6" s="74"/>
      <c r="J6" s="74"/>
      <c r="K6" s="74"/>
      <c r="L6" s="74"/>
      <c r="M6" s="74"/>
      <c r="N6" s="72"/>
    </row>
    <row r="7" spans="1:14" x14ac:dyDescent="0.2">
      <c r="A7" s="68"/>
      <c r="B7" s="69"/>
      <c r="C7" s="69"/>
      <c r="D7" s="69"/>
      <c r="E7" s="69"/>
      <c r="F7" s="70"/>
      <c r="G7" s="77"/>
      <c r="H7" s="70"/>
      <c r="N7" s="69"/>
    </row>
    <row r="8" spans="1:14" x14ac:dyDescent="0.2">
      <c r="A8" s="68" t="s">
        <v>0</v>
      </c>
      <c r="B8" s="295">
        <v>4558.51</v>
      </c>
      <c r="C8" s="296">
        <v>3978.0540000000001</v>
      </c>
      <c r="D8" s="295">
        <v>3405.402</v>
      </c>
      <c r="E8" s="295">
        <v>3298.6698041899999</v>
      </c>
      <c r="F8" s="296">
        <v>2726.28008727</v>
      </c>
      <c r="G8" s="296">
        <v>2423.0200696773941</v>
      </c>
      <c r="H8" s="295">
        <v>8065.3519035300633</v>
      </c>
      <c r="I8" s="295">
        <v>7245.4979999999996</v>
      </c>
      <c r="J8" s="295">
        <v>3722.4029999999998</v>
      </c>
      <c r="K8" s="295">
        <v>4507.4179999999997</v>
      </c>
      <c r="L8" s="295">
        <v>4846.01</v>
      </c>
      <c r="M8" s="295"/>
      <c r="N8" s="68" t="s">
        <v>0</v>
      </c>
    </row>
    <row r="9" spans="1:14" x14ac:dyDescent="0.2">
      <c r="A9" s="78"/>
      <c r="B9" s="79"/>
      <c r="C9" s="79"/>
      <c r="D9" s="79"/>
      <c r="E9" s="79"/>
      <c r="F9" s="79"/>
      <c r="G9" s="80"/>
      <c r="H9" s="79"/>
      <c r="I9" s="79"/>
      <c r="J9" s="79"/>
      <c r="K9" s="79"/>
      <c r="L9" s="79"/>
      <c r="M9" s="79"/>
      <c r="N9" s="78"/>
    </row>
    <row r="10" spans="1:14" x14ac:dyDescent="0.2">
      <c r="A10" s="68" t="s">
        <v>6</v>
      </c>
      <c r="B10" s="295">
        <v>2056.2860000000001</v>
      </c>
      <c r="C10" s="295">
        <v>1920.94</v>
      </c>
      <c r="D10" s="295">
        <v>1849.816</v>
      </c>
      <c r="E10" s="295">
        <v>1854.8336770000001</v>
      </c>
      <c r="F10" s="295">
        <v>1788.2194730000001</v>
      </c>
      <c r="G10" s="296">
        <v>1634.5462275170812</v>
      </c>
      <c r="H10" s="295">
        <v>2389.0847953169427</v>
      </c>
      <c r="I10" s="295">
        <v>3167.605</v>
      </c>
      <c r="J10" s="295">
        <v>2357.3560000000002</v>
      </c>
      <c r="K10" s="295">
        <v>2651.5920000000001</v>
      </c>
      <c r="L10" s="295">
        <v>3415.114</v>
      </c>
      <c r="M10" s="295"/>
      <c r="N10" s="68" t="s">
        <v>9</v>
      </c>
    </row>
    <row r="11" spans="1:14" x14ac:dyDescent="0.2">
      <c r="A11" s="78"/>
      <c r="B11" s="79"/>
      <c r="C11" s="79"/>
      <c r="D11" s="79"/>
      <c r="E11" s="79"/>
      <c r="F11" s="79"/>
      <c r="G11" s="80"/>
      <c r="H11" s="79"/>
      <c r="I11" s="79"/>
      <c r="J11" s="79"/>
      <c r="K11" s="79"/>
      <c r="L11" s="79"/>
      <c r="M11" s="79"/>
      <c r="N11" s="78"/>
    </row>
    <row r="12" spans="1:14" x14ac:dyDescent="0.2">
      <c r="A12" s="78" t="s">
        <v>1</v>
      </c>
      <c r="B12" s="79">
        <v>671.06500000000005</v>
      </c>
      <c r="C12" s="79">
        <v>629.59699999999998</v>
      </c>
      <c r="D12" s="79">
        <v>546.99699999999996</v>
      </c>
      <c r="E12" s="79">
        <v>571.4</v>
      </c>
      <c r="F12" s="79">
        <v>575.21600000000001</v>
      </c>
      <c r="G12" s="80">
        <v>480.38869646881312</v>
      </c>
      <c r="H12" s="79">
        <v>468.77799999990282</v>
      </c>
      <c r="I12" s="79">
        <v>506.27600000000001</v>
      </c>
      <c r="J12" s="79">
        <v>477.63200000000001</v>
      </c>
      <c r="K12" s="79">
        <v>464.87</v>
      </c>
      <c r="L12" s="79">
        <v>717.46400000000006</v>
      </c>
      <c r="M12" s="79"/>
      <c r="N12" s="78" t="s">
        <v>11</v>
      </c>
    </row>
    <row r="13" spans="1:14" x14ac:dyDescent="0.2">
      <c r="A13" s="78" t="s">
        <v>31</v>
      </c>
      <c r="B13" s="79">
        <v>257.13400000000001</v>
      </c>
      <c r="C13" s="79">
        <v>237.59100000000001</v>
      </c>
      <c r="D13" s="79">
        <v>206.4</v>
      </c>
      <c r="E13" s="79">
        <v>231.9</v>
      </c>
      <c r="F13" s="79">
        <v>233.3</v>
      </c>
      <c r="G13" s="80">
        <v>188.1</v>
      </c>
      <c r="H13" s="79">
        <v>133.9</v>
      </c>
      <c r="I13" s="79">
        <v>117.349</v>
      </c>
      <c r="J13" s="79">
        <v>146.09299999999999</v>
      </c>
      <c r="K13" s="79">
        <v>160.93299999999999</v>
      </c>
      <c r="L13" s="79">
        <v>228.035</v>
      </c>
      <c r="M13" s="79"/>
      <c r="N13" s="78" t="s">
        <v>32</v>
      </c>
    </row>
    <row r="14" spans="1:14" x14ac:dyDescent="0.2">
      <c r="A14" s="78" t="s">
        <v>18</v>
      </c>
      <c r="B14" s="79">
        <v>0</v>
      </c>
      <c r="C14" s="79">
        <v>0</v>
      </c>
      <c r="D14" s="79">
        <v>0</v>
      </c>
      <c r="E14" s="79">
        <v>0</v>
      </c>
      <c r="F14" s="79">
        <v>0</v>
      </c>
      <c r="G14" s="80">
        <v>0</v>
      </c>
      <c r="H14" s="79">
        <v>0</v>
      </c>
      <c r="I14" s="79">
        <v>0</v>
      </c>
      <c r="J14" s="79">
        <v>0</v>
      </c>
      <c r="K14" s="79">
        <v>0</v>
      </c>
      <c r="L14" s="79">
        <v>0</v>
      </c>
      <c r="M14" s="79"/>
      <c r="N14" s="78" t="s">
        <v>38</v>
      </c>
    </row>
    <row r="15" spans="1:14" x14ac:dyDescent="0.2">
      <c r="A15" s="78" t="s">
        <v>19</v>
      </c>
      <c r="B15" s="79">
        <v>121.092</v>
      </c>
      <c r="C15" s="79">
        <v>120.452</v>
      </c>
      <c r="D15" s="79">
        <v>104.649</v>
      </c>
      <c r="E15" s="79">
        <v>95.5</v>
      </c>
      <c r="F15" s="79">
        <v>100.07</v>
      </c>
      <c r="G15" s="80">
        <v>103.1</v>
      </c>
      <c r="H15" s="79">
        <v>139.09933060271683</v>
      </c>
      <c r="I15" s="79">
        <v>200.869</v>
      </c>
      <c r="J15" s="79">
        <v>140.71799999999999</v>
      </c>
      <c r="K15" s="79">
        <v>110.71</v>
      </c>
      <c r="L15" s="79">
        <v>230.56899999999999</v>
      </c>
      <c r="M15" s="79"/>
      <c r="N15" s="78" t="s">
        <v>13</v>
      </c>
    </row>
    <row r="16" spans="1:14" x14ac:dyDescent="0.2">
      <c r="A16" s="78" t="s">
        <v>20</v>
      </c>
      <c r="B16" s="79">
        <v>292.839</v>
      </c>
      <c r="C16" s="79">
        <v>271.55399999999997</v>
      </c>
      <c r="D16" s="79">
        <v>235.92699999999999</v>
      </c>
      <c r="E16" s="79">
        <v>244</v>
      </c>
      <c r="F16" s="79">
        <v>241.846</v>
      </c>
      <c r="G16" s="79">
        <v>189.18869646881311</v>
      </c>
      <c r="H16" s="79">
        <v>195.79666939718592</v>
      </c>
      <c r="I16" s="79">
        <v>188.059</v>
      </c>
      <c r="J16" s="79">
        <v>190.821</v>
      </c>
      <c r="K16" s="79">
        <v>193.227</v>
      </c>
      <c r="L16" s="79">
        <v>258.86</v>
      </c>
      <c r="M16" s="79"/>
      <c r="N16" s="78" t="s">
        <v>33</v>
      </c>
    </row>
    <row r="17" spans="1:25" x14ac:dyDescent="0.2">
      <c r="A17" s="78"/>
      <c r="B17" s="79"/>
      <c r="C17" s="79"/>
      <c r="D17" s="79"/>
      <c r="E17" s="79"/>
      <c r="F17" s="79"/>
      <c r="G17" s="79"/>
      <c r="H17" s="79"/>
      <c r="I17" s="79"/>
      <c r="J17" s="79"/>
      <c r="K17" s="79"/>
      <c r="L17" s="79"/>
      <c r="M17" s="79"/>
      <c r="N17" s="78"/>
    </row>
    <row r="18" spans="1:25" x14ac:dyDescent="0.2">
      <c r="A18" s="78" t="s">
        <v>2</v>
      </c>
      <c r="B18" s="79">
        <v>485.64600000000002</v>
      </c>
      <c r="C18" s="79">
        <v>460.13799999999998</v>
      </c>
      <c r="D18" s="79">
        <v>470.8</v>
      </c>
      <c r="E18" s="79">
        <v>470.4</v>
      </c>
      <c r="F18" s="79">
        <v>466.91199999999998</v>
      </c>
      <c r="G18" s="79">
        <v>439.67653104826809</v>
      </c>
      <c r="H18" s="79">
        <v>866.18393580349027</v>
      </c>
      <c r="I18" s="79">
        <v>1639.2619999999999</v>
      </c>
      <c r="J18" s="79">
        <v>1076.4749999999999</v>
      </c>
      <c r="K18" s="79">
        <v>1325.4580000000001</v>
      </c>
      <c r="L18" s="79">
        <v>1358.454</v>
      </c>
      <c r="M18" s="79"/>
      <c r="N18" s="78" t="s">
        <v>47</v>
      </c>
    </row>
    <row r="19" spans="1:25" x14ac:dyDescent="0.2">
      <c r="A19" s="78" t="s">
        <v>21</v>
      </c>
      <c r="B19" s="79">
        <v>228.45</v>
      </c>
      <c r="C19" s="79">
        <v>211.1</v>
      </c>
      <c r="D19" s="79">
        <v>196.1</v>
      </c>
      <c r="E19" s="79">
        <v>211.9</v>
      </c>
      <c r="F19" s="79">
        <v>211.178</v>
      </c>
      <c r="G19" s="79">
        <v>192.44879690485092</v>
      </c>
      <c r="H19" s="79">
        <v>277.68799999999999</v>
      </c>
      <c r="I19" s="79">
        <v>243.39599999999999</v>
      </c>
      <c r="J19" s="79">
        <v>209.1</v>
      </c>
      <c r="K19" s="79">
        <v>333.79500000000002</v>
      </c>
      <c r="L19" s="79">
        <v>716.10199999999998</v>
      </c>
      <c r="M19" s="79"/>
      <c r="N19" s="78" t="s">
        <v>12</v>
      </c>
    </row>
    <row r="20" spans="1:25" x14ac:dyDescent="0.2">
      <c r="A20" s="78" t="s">
        <v>22</v>
      </c>
      <c r="B20" s="79">
        <v>13.236000000000001</v>
      </c>
      <c r="C20" s="79">
        <v>12.23</v>
      </c>
      <c r="D20" s="79">
        <v>18.600000000000001</v>
      </c>
      <c r="E20" s="79">
        <v>12.9</v>
      </c>
      <c r="F20" s="79">
        <v>13.064</v>
      </c>
      <c r="G20" s="79">
        <v>9.6134227649770487</v>
      </c>
      <c r="H20" s="79">
        <v>16.331</v>
      </c>
      <c r="I20" s="79">
        <v>14.314</v>
      </c>
      <c r="J20" s="79">
        <v>12.3</v>
      </c>
      <c r="K20" s="79">
        <v>19.631</v>
      </c>
      <c r="L20" s="79">
        <v>27.815999999999999</v>
      </c>
      <c r="M20" s="79"/>
      <c r="N20" s="78" t="s">
        <v>28</v>
      </c>
    </row>
    <row r="21" spans="1:25" x14ac:dyDescent="0.2">
      <c r="A21" s="78" t="s">
        <v>23</v>
      </c>
      <c r="B21" s="79">
        <v>201.17099999999999</v>
      </c>
      <c r="C21" s="79">
        <v>190.33699999999999</v>
      </c>
      <c r="D21" s="79">
        <v>214.8</v>
      </c>
      <c r="E21" s="79">
        <v>202.1</v>
      </c>
      <c r="F21" s="79">
        <v>198.905</v>
      </c>
      <c r="G21" s="79">
        <v>194.05231137844009</v>
      </c>
      <c r="H21" s="79">
        <v>488.65175881240737</v>
      </c>
      <c r="I21" s="79">
        <v>595.93399999999997</v>
      </c>
      <c r="J21" s="79">
        <v>578.20699999999999</v>
      </c>
      <c r="K21" s="79">
        <v>617.75099999999998</v>
      </c>
      <c r="L21" s="79">
        <v>482.6</v>
      </c>
      <c r="M21" s="79"/>
      <c r="N21" s="78" t="s">
        <v>29</v>
      </c>
    </row>
    <row r="22" spans="1:25" x14ac:dyDescent="0.2">
      <c r="A22" s="78" t="s">
        <v>24</v>
      </c>
      <c r="B22" s="79">
        <v>42.789000000000001</v>
      </c>
      <c r="C22" s="79">
        <v>46.5</v>
      </c>
      <c r="D22" s="79">
        <v>41.3</v>
      </c>
      <c r="E22" s="79">
        <v>43.5</v>
      </c>
      <c r="F22" s="79">
        <v>43.765000000000001</v>
      </c>
      <c r="G22" s="79">
        <v>43.561999999999998</v>
      </c>
      <c r="H22" s="79">
        <v>83.513176991082844</v>
      </c>
      <c r="I22" s="79">
        <v>785.61800000000005</v>
      </c>
      <c r="J22" s="79">
        <v>276.86799999999999</v>
      </c>
      <c r="K22" s="79">
        <v>354.28100000000001</v>
      </c>
      <c r="L22" s="79">
        <v>131.93600000000001</v>
      </c>
      <c r="M22" s="79"/>
      <c r="N22" s="78" t="s">
        <v>30</v>
      </c>
    </row>
    <row r="23" spans="1:25" x14ac:dyDescent="0.2">
      <c r="B23" s="79"/>
      <c r="C23" s="79"/>
      <c r="D23" s="79"/>
      <c r="E23" s="79"/>
      <c r="F23" s="79"/>
      <c r="G23" s="79"/>
      <c r="H23" s="79"/>
      <c r="I23" s="79"/>
      <c r="J23" s="79"/>
      <c r="K23" s="79"/>
      <c r="L23" s="79"/>
      <c r="M23" s="79"/>
    </row>
    <row r="24" spans="1:25" x14ac:dyDescent="0.2">
      <c r="A24" s="78" t="s">
        <v>3</v>
      </c>
      <c r="B24" s="79">
        <v>899.57500000000005</v>
      </c>
      <c r="C24" s="79">
        <v>831.20500000000004</v>
      </c>
      <c r="D24" s="79">
        <v>832</v>
      </c>
      <c r="E24" s="79">
        <v>813.00567699999988</v>
      </c>
      <c r="F24" s="79">
        <v>746.12947300000008</v>
      </c>
      <c r="G24" s="79">
        <v>714.48099999999999</v>
      </c>
      <c r="H24" s="79">
        <v>1054.1230620000001</v>
      </c>
      <c r="I24" s="80">
        <v>1022.067</v>
      </c>
      <c r="J24" s="80">
        <v>803.24800000000005</v>
      </c>
      <c r="K24" s="80">
        <v>861.26400000000001</v>
      </c>
      <c r="L24" s="80">
        <v>1339.1959999999999</v>
      </c>
      <c r="M24" s="79"/>
      <c r="N24" s="78" t="s">
        <v>35</v>
      </c>
    </row>
    <row r="25" spans="1:25" x14ac:dyDescent="0.2">
      <c r="A25" s="78" t="s">
        <v>25</v>
      </c>
      <c r="B25" s="79">
        <v>25.140999999999998</v>
      </c>
      <c r="C25" s="79">
        <v>23.222999999999999</v>
      </c>
      <c r="D25" s="79">
        <v>18.100000000000001</v>
      </c>
      <c r="E25" s="79">
        <v>22.065999999999999</v>
      </c>
      <c r="F25" s="79">
        <v>17.689</v>
      </c>
      <c r="G25" s="79">
        <v>19.006</v>
      </c>
      <c r="H25" s="79">
        <v>127.99803000811485</v>
      </c>
      <c r="I25" s="80">
        <v>148.66800000000001</v>
      </c>
      <c r="J25" s="80">
        <v>104.128</v>
      </c>
      <c r="K25" s="80">
        <v>100.158</v>
      </c>
      <c r="L25" s="80">
        <v>158.32900000000001</v>
      </c>
      <c r="M25" s="79"/>
      <c r="N25" s="78" t="s">
        <v>16</v>
      </c>
      <c r="P25" s="81"/>
      <c r="Q25" s="81"/>
      <c r="R25" s="81"/>
      <c r="S25" s="81"/>
      <c r="T25" s="81"/>
      <c r="U25" s="81"/>
      <c r="V25" s="81"/>
      <c r="W25" s="81"/>
      <c r="X25" s="81"/>
      <c r="Y25" s="81"/>
    </row>
    <row r="26" spans="1:25" x14ac:dyDescent="0.2">
      <c r="A26" s="78" t="s">
        <v>40</v>
      </c>
      <c r="B26" s="79">
        <v>306.87200000000001</v>
      </c>
      <c r="C26" s="79">
        <v>283.54899999999998</v>
      </c>
      <c r="D26" s="79">
        <v>260.89999999999998</v>
      </c>
      <c r="E26" s="79">
        <v>236.08767699999999</v>
      </c>
      <c r="F26" s="79">
        <v>174.27147299999999</v>
      </c>
      <c r="G26" s="79">
        <v>139.80799999999999</v>
      </c>
      <c r="H26" s="79">
        <v>501.85579720549129</v>
      </c>
      <c r="I26" s="80">
        <v>336.42700000000002</v>
      </c>
      <c r="J26" s="80">
        <v>259.92</v>
      </c>
      <c r="K26" s="80">
        <v>611.21600000000001</v>
      </c>
      <c r="L26" s="80">
        <v>602.74400000000003</v>
      </c>
      <c r="M26" s="79"/>
      <c r="N26" s="78" t="s">
        <v>14</v>
      </c>
    </row>
    <row r="27" spans="1:25" x14ac:dyDescent="0.2">
      <c r="A27" s="78" t="s">
        <v>54</v>
      </c>
      <c r="B27" s="79">
        <v>0.46200000000000002</v>
      </c>
      <c r="C27" s="79">
        <v>0.4</v>
      </c>
      <c r="D27" s="79">
        <v>8.1</v>
      </c>
      <c r="E27" s="79">
        <v>9.5520000000000014</v>
      </c>
      <c r="F27" s="79">
        <v>8.8440000000000012</v>
      </c>
      <c r="G27" s="79">
        <v>10.67</v>
      </c>
      <c r="H27" s="79">
        <v>87.101772086709531</v>
      </c>
      <c r="I27" s="80">
        <v>199.178</v>
      </c>
      <c r="J27" s="80">
        <v>69.016999999999996</v>
      </c>
      <c r="K27" s="80">
        <v>59.603000000000002</v>
      </c>
      <c r="L27" s="80">
        <v>149.732</v>
      </c>
      <c r="M27" s="79"/>
      <c r="N27" s="78" t="s">
        <v>55</v>
      </c>
    </row>
    <row r="28" spans="1:25" x14ac:dyDescent="0.2">
      <c r="A28" s="78" t="s">
        <v>49</v>
      </c>
      <c r="B28" s="79">
        <v>567.1</v>
      </c>
      <c r="C28" s="79">
        <v>523.99900000000002</v>
      </c>
      <c r="D28" s="79">
        <v>544.9</v>
      </c>
      <c r="E28" s="79">
        <v>545.29999999999995</v>
      </c>
      <c r="F28" s="79">
        <v>545.32500000000005</v>
      </c>
      <c r="G28" s="79">
        <v>544.99699999999996</v>
      </c>
      <c r="H28" s="79">
        <v>337.16746269968439</v>
      </c>
      <c r="I28" s="80">
        <v>337.79300000000001</v>
      </c>
      <c r="J28" s="80">
        <v>370.18299999999999</v>
      </c>
      <c r="K28" s="80">
        <v>90.286000000000001</v>
      </c>
      <c r="L28" s="80">
        <v>428.39</v>
      </c>
      <c r="M28" s="79"/>
      <c r="N28" s="78" t="s">
        <v>48</v>
      </c>
      <c r="P28" s="81"/>
      <c r="Q28" s="81"/>
      <c r="R28" s="81"/>
      <c r="S28" s="81"/>
      <c r="T28" s="81"/>
      <c r="U28" s="81"/>
      <c r="V28" s="81"/>
      <c r="W28" s="81"/>
      <c r="X28" s="81"/>
      <c r="Y28" s="81"/>
    </row>
    <row r="29" spans="1:25" x14ac:dyDescent="0.2">
      <c r="A29" s="78"/>
      <c r="B29" s="79"/>
      <c r="C29" s="79"/>
      <c r="D29" s="79"/>
      <c r="E29" s="79"/>
      <c r="F29" s="79"/>
      <c r="G29" s="79"/>
      <c r="H29" s="79"/>
      <c r="I29" s="80"/>
      <c r="J29" s="80"/>
      <c r="K29" s="80"/>
      <c r="L29" s="80"/>
      <c r="M29" s="79"/>
      <c r="N29" s="78"/>
      <c r="P29" s="81"/>
      <c r="Q29" s="81"/>
      <c r="R29" s="81"/>
      <c r="S29" s="81"/>
      <c r="T29" s="81"/>
      <c r="U29" s="81"/>
      <c r="V29" s="81"/>
      <c r="W29" s="81"/>
      <c r="X29" s="81"/>
      <c r="Y29" s="81"/>
    </row>
    <row r="30" spans="1:25" x14ac:dyDescent="0.2">
      <c r="A30" s="82" t="s">
        <v>56</v>
      </c>
      <c r="B30" s="79" t="s">
        <v>69</v>
      </c>
      <c r="C30" s="79" t="s">
        <v>69</v>
      </c>
      <c r="D30" s="79" t="s">
        <v>69</v>
      </c>
      <c r="E30" s="79" t="s">
        <v>69</v>
      </c>
      <c r="F30" s="79" t="s">
        <v>69</v>
      </c>
      <c r="G30" s="79" t="s">
        <v>69</v>
      </c>
      <c r="H30" s="79">
        <v>1066.9000000000001</v>
      </c>
      <c r="I30" s="79">
        <v>1252.0899999999999</v>
      </c>
      <c r="J30" s="80">
        <v>766.57500000000005</v>
      </c>
      <c r="K30" s="80">
        <v>423.649</v>
      </c>
      <c r="L30" s="80">
        <v>274.57</v>
      </c>
      <c r="M30" s="79"/>
      <c r="N30" s="78" t="s">
        <v>72</v>
      </c>
      <c r="P30" s="81"/>
      <c r="Q30" s="81"/>
      <c r="R30" s="81"/>
      <c r="S30" s="81"/>
      <c r="T30" s="81"/>
      <c r="U30" s="81"/>
      <c r="V30" s="81"/>
      <c r="W30" s="81"/>
      <c r="X30" s="81"/>
      <c r="Y30" s="81"/>
    </row>
    <row r="31" spans="1:25" x14ac:dyDescent="0.2">
      <c r="A31" s="82"/>
      <c r="B31" s="79"/>
      <c r="C31" s="79"/>
      <c r="D31" s="79"/>
      <c r="E31" s="79"/>
      <c r="F31" s="79"/>
      <c r="G31" s="79"/>
      <c r="H31" s="79"/>
      <c r="I31" s="80"/>
      <c r="J31" s="80"/>
      <c r="K31" s="80"/>
      <c r="L31" s="80"/>
      <c r="M31" s="79"/>
      <c r="N31" s="78"/>
      <c r="P31" s="81"/>
      <c r="Q31" s="81"/>
      <c r="R31" s="81"/>
      <c r="S31" s="81"/>
      <c r="T31" s="81"/>
      <c r="U31" s="81"/>
      <c r="V31" s="81"/>
      <c r="W31" s="81"/>
      <c r="X31" s="81"/>
      <c r="Y31" s="81"/>
    </row>
    <row r="32" spans="1:25" x14ac:dyDescent="0.2">
      <c r="A32" s="82" t="s">
        <v>57</v>
      </c>
      <c r="B32" s="79"/>
      <c r="C32" s="79"/>
      <c r="D32" s="79"/>
      <c r="E32" s="79"/>
      <c r="F32" s="79"/>
      <c r="G32" s="79"/>
      <c r="H32" s="79"/>
      <c r="I32" s="80"/>
      <c r="J32" s="80"/>
      <c r="K32" s="80"/>
      <c r="L32" s="80"/>
      <c r="M32" s="79"/>
      <c r="N32" s="78" t="s">
        <v>73</v>
      </c>
      <c r="P32" s="81"/>
      <c r="Q32" s="81"/>
      <c r="R32" s="81"/>
      <c r="S32" s="81"/>
      <c r="T32" s="81"/>
      <c r="U32" s="81"/>
      <c r="V32" s="81"/>
      <c r="W32" s="81"/>
      <c r="X32" s="81"/>
      <c r="Y32" s="81"/>
    </row>
    <row r="33" spans="1:25" x14ac:dyDescent="0.2">
      <c r="A33" s="82" t="s">
        <v>58</v>
      </c>
      <c r="B33" s="79" t="s">
        <v>69</v>
      </c>
      <c r="C33" s="79" t="s">
        <v>69</v>
      </c>
      <c r="D33" s="79" t="s">
        <v>69</v>
      </c>
      <c r="E33" s="79" t="s">
        <v>69</v>
      </c>
      <c r="F33" s="79" t="s">
        <v>69</v>
      </c>
      <c r="G33" s="79" t="s">
        <v>69</v>
      </c>
      <c r="H33" s="79">
        <v>122.4</v>
      </c>
      <c r="I33" s="79">
        <v>143.37</v>
      </c>
      <c r="J33" s="80">
        <v>87.78</v>
      </c>
      <c r="K33" s="80">
        <v>48.51</v>
      </c>
      <c r="L33" s="80">
        <v>31.44</v>
      </c>
      <c r="M33" s="79"/>
      <c r="N33" s="78" t="s">
        <v>75</v>
      </c>
      <c r="P33" s="81"/>
      <c r="Q33" s="81"/>
      <c r="R33" s="81"/>
      <c r="S33" s="81"/>
      <c r="T33" s="81"/>
      <c r="U33" s="81"/>
      <c r="V33" s="81"/>
      <c r="W33" s="81"/>
      <c r="X33" s="81"/>
      <c r="Y33" s="81"/>
    </row>
    <row r="34" spans="1:25" x14ac:dyDescent="0.2">
      <c r="A34" s="82" t="s">
        <v>59</v>
      </c>
      <c r="B34" s="79" t="s">
        <v>69</v>
      </c>
      <c r="C34" s="79" t="s">
        <v>69</v>
      </c>
      <c r="D34" s="79" t="s">
        <v>69</v>
      </c>
      <c r="E34" s="79" t="s">
        <v>69</v>
      </c>
      <c r="F34" s="79" t="s">
        <v>69</v>
      </c>
      <c r="G34" s="79" t="s">
        <v>69</v>
      </c>
      <c r="H34" s="79">
        <v>944.5</v>
      </c>
      <c r="I34" s="79">
        <v>1108.72</v>
      </c>
      <c r="J34" s="80">
        <v>678.79499999999996</v>
      </c>
      <c r="K34" s="80">
        <v>375.13900000000001</v>
      </c>
      <c r="L34" s="80">
        <v>243.13</v>
      </c>
      <c r="M34" s="79"/>
      <c r="N34" s="78" t="s">
        <v>76</v>
      </c>
      <c r="P34" s="81"/>
      <c r="Q34" s="81"/>
      <c r="R34" s="81"/>
      <c r="S34" s="81"/>
      <c r="T34" s="81"/>
      <c r="U34" s="81"/>
      <c r="V34" s="81"/>
      <c r="W34" s="81"/>
      <c r="X34" s="81"/>
      <c r="Y34" s="81"/>
    </row>
    <row r="35" spans="1:25" x14ac:dyDescent="0.2">
      <c r="A35" s="78"/>
      <c r="B35" s="79"/>
      <c r="C35" s="79"/>
      <c r="D35" s="79"/>
      <c r="E35" s="79"/>
      <c r="F35" s="79"/>
      <c r="G35" s="79"/>
      <c r="H35" s="79"/>
      <c r="I35" s="80"/>
      <c r="J35" s="80"/>
      <c r="K35" s="80"/>
      <c r="L35" s="80"/>
      <c r="M35" s="79"/>
      <c r="N35" s="78"/>
    </row>
    <row r="36" spans="1:25" x14ac:dyDescent="0.2">
      <c r="A36" s="78"/>
      <c r="B36" s="79"/>
      <c r="C36" s="79"/>
      <c r="D36" s="79"/>
      <c r="E36" s="79"/>
      <c r="F36" s="79"/>
      <c r="G36" s="79"/>
      <c r="H36" s="79"/>
      <c r="I36" s="80"/>
      <c r="J36" s="80"/>
      <c r="K36" s="80"/>
      <c r="L36" s="80"/>
      <c r="M36" s="79"/>
      <c r="N36" s="78"/>
    </row>
    <row r="37" spans="1:25" x14ac:dyDescent="0.2">
      <c r="A37" s="68" t="s">
        <v>7</v>
      </c>
      <c r="B37" s="295">
        <v>2502.1999999999998</v>
      </c>
      <c r="C37" s="295">
        <v>2057.114</v>
      </c>
      <c r="D37" s="295">
        <v>1555.578</v>
      </c>
      <c r="E37" s="295">
        <v>1443.837</v>
      </c>
      <c r="F37" s="295">
        <v>938.06061426999997</v>
      </c>
      <c r="G37" s="295">
        <v>788.44373870673985</v>
      </c>
      <c r="H37" s="295">
        <v>5676.2671082131201</v>
      </c>
      <c r="I37" s="296">
        <v>4077.8939999999998</v>
      </c>
      <c r="J37" s="296">
        <v>1365.047</v>
      </c>
      <c r="K37" s="296">
        <v>1855.825</v>
      </c>
      <c r="L37" s="296">
        <v>1430.896</v>
      </c>
      <c r="M37" s="295"/>
      <c r="N37" s="68" t="s">
        <v>10</v>
      </c>
    </row>
    <row r="38" spans="1:25" x14ac:dyDescent="0.2">
      <c r="A38" s="78"/>
      <c r="B38" s="79"/>
      <c r="C38" s="79"/>
      <c r="D38" s="79"/>
      <c r="E38" s="79"/>
      <c r="F38" s="79"/>
      <c r="G38" s="79"/>
      <c r="H38" s="79"/>
      <c r="I38" s="80"/>
      <c r="J38" s="80"/>
      <c r="K38" s="80"/>
      <c r="L38" s="80"/>
      <c r="M38" s="79"/>
      <c r="N38" s="78"/>
    </row>
    <row r="39" spans="1:25" x14ac:dyDescent="0.2">
      <c r="A39" s="78" t="s">
        <v>8</v>
      </c>
      <c r="B39" s="79">
        <v>61.8</v>
      </c>
      <c r="C39" s="79">
        <v>129.20600000000002</v>
      </c>
      <c r="D39" s="79">
        <v>57.518000000000001</v>
      </c>
      <c r="E39" s="79">
        <v>36.682000000000002</v>
      </c>
      <c r="F39" s="79">
        <v>34.606999999999999</v>
      </c>
      <c r="G39" s="79">
        <v>22.661763000000001</v>
      </c>
      <c r="H39" s="79">
        <v>18.13</v>
      </c>
      <c r="I39" s="80">
        <v>26.273</v>
      </c>
      <c r="J39" s="80">
        <v>12.488</v>
      </c>
      <c r="K39" s="80">
        <v>10.268000000000001</v>
      </c>
      <c r="L39" s="80">
        <v>7.4710000000000001</v>
      </c>
      <c r="M39" s="79"/>
      <c r="N39" s="78" t="s">
        <v>11</v>
      </c>
    </row>
    <row r="40" spans="1:25" x14ac:dyDescent="0.2">
      <c r="A40" s="78"/>
      <c r="B40" s="79"/>
      <c r="C40" s="79"/>
      <c r="D40" s="79"/>
      <c r="E40" s="79"/>
      <c r="F40" s="79"/>
      <c r="G40" s="79"/>
      <c r="H40" s="79"/>
      <c r="I40" s="80"/>
      <c r="J40" s="80"/>
      <c r="K40" s="80"/>
      <c r="L40" s="80"/>
      <c r="M40" s="79"/>
      <c r="N40" s="78"/>
    </row>
    <row r="41" spans="1:25" x14ac:dyDescent="0.2">
      <c r="A41" s="78" t="s">
        <v>26</v>
      </c>
      <c r="B41" s="79"/>
      <c r="C41" s="79"/>
      <c r="D41" s="79"/>
      <c r="E41" s="79"/>
      <c r="F41" s="79"/>
      <c r="G41" s="79"/>
      <c r="H41" s="79"/>
      <c r="I41" s="80"/>
      <c r="J41" s="80"/>
      <c r="K41" s="80"/>
      <c r="L41" s="80"/>
      <c r="M41" s="79"/>
      <c r="N41" s="78" t="s">
        <v>36</v>
      </c>
    </row>
    <row r="42" spans="1:25" x14ac:dyDescent="0.2">
      <c r="A42" s="78" t="s">
        <v>42</v>
      </c>
      <c r="B42" s="79">
        <v>592.4</v>
      </c>
      <c r="C42" s="79">
        <v>386.25599999999997</v>
      </c>
      <c r="D42" s="79">
        <v>229.2</v>
      </c>
      <c r="E42" s="79">
        <v>197.85</v>
      </c>
      <c r="F42" s="79">
        <v>128.69999999999999</v>
      </c>
      <c r="G42" s="79">
        <v>36.200000000000003</v>
      </c>
      <c r="H42" s="79">
        <v>41.125999999999998</v>
      </c>
      <c r="I42" s="80">
        <v>32.252000000000002</v>
      </c>
      <c r="J42" s="80">
        <v>42.555999999999997</v>
      </c>
      <c r="K42" s="80">
        <v>51.283000000000001</v>
      </c>
      <c r="L42" s="80">
        <v>41.057000000000002</v>
      </c>
      <c r="M42" s="79"/>
      <c r="N42" s="78" t="s">
        <v>37</v>
      </c>
    </row>
    <row r="43" spans="1:25" x14ac:dyDescent="0.2">
      <c r="A43" s="78"/>
      <c r="B43" s="79"/>
      <c r="C43" s="79"/>
      <c r="D43" s="79"/>
      <c r="E43" s="79"/>
      <c r="F43" s="79"/>
      <c r="G43" s="79"/>
      <c r="H43" s="79"/>
      <c r="I43" s="80"/>
      <c r="J43" s="80"/>
      <c r="K43" s="80"/>
      <c r="L43" s="80"/>
      <c r="M43" s="79"/>
      <c r="N43" s="78"/>
    </row>
    <row r="44" spans="1:25" x14ac:dyDescent="0.2">
      <c r="A44" s="78" t="s">
        <v>4</v>
      </c>
      <c r="B44" s="79">
        <v>810.6</v>
      </c>
      <c r="C44" s="79">
        <v>758.78700000000003</v>
      </c>
      <c r="D44" s="79">
        <v>653.44899999999996</v>
      </c>
      <c r="E44" s="79">
        <v>623.85299999999995</v>
      </c>
      <c r="F44" s="79">
        <v>338.80700000000002</v>
      </c>
      <c r="G44" s="79">
        <v>353.80109699999997</v>
      </c>
      <c r="H44" s="79">
        <v>435.91859999999997</v>
      </c>
      <c r="I44" s="80">
        <v>293.65199999999999</v>
      </c>
      <c r="J44" s="80">
        <v>384.27199999999999</v>
      </c>
      <c r="K44" s="80">
        <v>295.28300000000002</v>
      </c>
      <c r="L44" s="80">
        <v>398.762</v>
      </c>
      <c r="M44" s="79"/>
      <c r="N44" s="78" t="s">
        <v>34</v>
      </c>
    </row>
    <row r="45" spans="1:25" x14ac:dyDescent="0.2">
      <c r="A45" s="78"/>
      <c r="B45" s="79"/>
      <c r="C45" s="79"/>
      <c r="D45" s="79"/>
      <c r="E45" s="79"/>
      <c r="F45" s="79"/>
      <c r="G45" s="79"/>
      <c r="H45" s="79"/>
      <c r="I45" s="80"/>
      <c r="J45" s="80"/>
      <c r="K45" s="80"/>
      <c r="L45" s="80"/>
      <c r="M45" s="79"/>
      <c r="N45" s="78"/>
    </row>
    <row r="46" spans="1:25" x14ac:dyDescent="0.2">
      <c r="A46" s="78" t="s">
        <v>43</v>
      </c>
      <c r="B46" s="79"/>
      <c r="C46" s="79"/>
      <c r="D46" s="79"/>
      <c r="E46" s="79"/>
      <c r="F46" s="79"/>
      <c r="G46" s="79"/>
      <c r="H46" s="79"/>
      <c r="I46" s="80"/>
      <c r="J46" s="80"/>
      <c r="K46" s="80"/>
      <c r="L46" s="80"/>
      <c r="M46" s="79"/>
      <c r="N46" s="78" t="s">
        <v>45</v>
      </c>
    </row>
    <row r="47" spans="1:25" x14ac:dyDescent="0.2">
      <c r="A47" s="78" t="s">
        <v>39</v>
      </c>
      <c r="B47" s="79">
        <v>1037.4000000000001</v>
      </c>
      <c r="C47" s="79">
        <v>782.86500000000001</v>
      </c>
      <c r="D47" s="79">
        <v>615.41100000000006</v>
      </c>
      <c r="E47" s="79">
        <v>585.452</v>
      </c>
      <c r="F47" s="79">
        <v>435.94994760333338</v>
      </c>
      <c r="G47" s="79">
        <v>375.76450277999999</v>
      </c>
      <c r="H47" s="79">
        <v>5181.0929115464542</v>
      </c>
      <c r="I47" s="80">
        <v>3725.7159999999999</v>
      </c>
      <c r="J47" s="80">
        <v>925.73099999999999</v>
      </c>
      <c r="K47" s="80">
        <v>1498.991</v>
      </c>
      <c r="L47" s="80">
        <v>983.60699999999997</v>
      </c>
      <c r="M47" s="79"/>
      <c r="N47" s="78" t="s">
        <v>41</v>
      </c>
    </row>
    <row r="48" spans="1:25" x14ac:dyDescent="0.2">
      <c r="A48" s="78" t="s">
        <v>44</v>
      </c>
      <c r="B48" s="79">
        <v>707.2</v>
      </c>
      <c r="C48" s="79">
        <v>499.24400000000003</v>
      </c>
      <c r="D48" s="79">
        <v>381.61099999999999</v>
      </c>
      <c r="E48" s="79">
        <v>344.95699999999999</v>
      </c>
      <c r="F48" s="79">
        <v>297.70715910333337</v>
      </c>
      <c r="G48" s="79">
        <v>270.03823127999999</v>
      </c>
      <c r="H48" s="79">
        <v>203.06902621777778</v>
      </c>
      <c r="I48" s="80">
        <v>286.25900000000001</v>
      </c>
      <c r="J48" s="80">
        <v>311.18299999999999</v>
      </c>
      <c r="K48" s="80">
        <v>273.40899999999999</v>
      </c>
      <c r="L48" s="80">
        <v>274.02199999999999</v>
      </c>
      <c r="M48" s="79"/>
      <c r="N48" s="78" t="s">
        <v>46</v>
      </c>
    </row>
    <row r="49" spans="1:14" x14ac:dyDescent="0.2">
      <c r="A49" s="78" t="s">
        <v>27</v>
      </c>
      <c r="B49" s="79">
        <v>330.2</v>
      </c>
      <c r="C49" s="79">
        <v>283.62099999999998</v>
      </c>
      <c r="D49" s="79">
        <v>233.8</v>
      </c>
      <c r="E49" s="79">
        <v>240.495</v>
      </c>
      <c r="F49" s="79">
        <v>138.24278849999999</v>
      </c>
      <c r="G49" s="79">
        <v>105.72627149999995</v>
      </c>
      <c r="H49" s="79">
        <v>67.384036928676309</v>
      </c>
      <c r="I49" s="80">
        <v>66.278999999999996</v>
      </c>
      <c r="J49" s="80">
        <v>78.616</v>
      </c>
      <c r="K49" s="80">
        <v>77.521000000000001</v>
      </c>
      <c r="L49" s="80">
        <v>98.497</v>
      </c>
      <c r="M49" s="79"/>
      <c r="N49" s="78" t="s">
        <v>5</v>
      </c>
    </row>
    <row r="50" spans="1:14" x14ac:dyDescent="0.2">
      <c r="A50" s="78"/>
      <c r="B50" s="79"/>
      <c r="C50" s="79"/>
      <c r="D50" s="79"/>
      <c r="E50" s="79"/>
      <c r="F50" s="79"/>
      <c r="G50" s="79"/>
      <c r="H50" s="79"/>
      <c r="I50" s="80"/>
      <c r="J50" s="80"/>
      <c r="K50" s="80"/>
      <c r="L50" s="80"/>
      <c r="M50" s="79"/>
      <c r="N50" s="78"/>
    </row>
    <row r="51" spans="1:14" x14ac:dyDescent="0.2">
      <c r="A51" s="83" t="s">
        <v>109</v>
      </c>
      <c r="B51" s="79" t="s">
        <v>69</v>
      </c>
      <c r="C51" s="79" t="s">
        <v>69</v>
      </c>
      <c r="D51" s="79" t="s">
        <v>69</v>
      </c>
      <c r="E51" s="79" t="s">
        <v>69</v>
      </c>
      <c r="F51" s="79" t="s">
        <v>69</v>
      </c>
      <c r="G51" s="79" t="s">
        <v>69</v>
      </c>
      <c r="H51" s="79">
        <v>4910.6398483999992</v>
      </c>
      <c r="I51" s="79">
        <v>3373.1779999999999</v>
      </c>
      <c r="J51" s="80">
        <v>535.93299999999999</v>
      </c>
      <c r="K51" s="80">
        <v>1148.0609999999999</v>
      </c>
      <c r="L51" s="80">
        <v>611.08799999999997</v>
      </c>
      <c r="M51" s="79"/>
      <c r="N51" s="78" t="s">
        <v>70</v>
      </c>
    </row>
    <row r="52" spans="1:14" x14ac:dyDescent="0.2">
      <c r="A52" s="83"/>
      <c r="B52" s="79"/>
      <c r="C52" s="79"/>
      <c r="D52" s="79"/>
      <c r="E52" s="79"/>
      <c r="F52" s="79"/>
      <c r="G52" s="79"/>
      <c r="H52" s="79"/>
      <c r="I52" s="80"/>
      <c r="J52" s="80"/>
      <c r="K52" s="80"/>
      <c r="L52" s="80"/>
      <c r="M52" s="79"/>
      <c r="N52" s="78"/>
    </row>
    <row r="53" spans="1:14" x14ac:dyDescent="0.2">
      <c r="A53" s="83" t="s">
        <v>110</v>
      </c>
      <c r="B53" s="79" t="s">
        <v>69</v>
      </c>
      <c r="C53" s="79" t="s">
        <v>69</v>
      </c>
      <c r="D53" s="79" t="s">
        <v>69</v>
      </c>
      <c r="E53" s="79" t="s">
        <v>69</v>
      </c>
      <c r="F53" s="79" t="s">
        <v>69</v>
      </c>
      <c r="G53" s="79" t="s">
        <v>69</v>
      </c>
      <c r="H53" s="79">
        <v>4584.2398483999996</v>
      </c>
      <c r="I53" s="79">
        <v>2990.8780000000002</v>
      </c>
      <c r="J53" s="80">
        <v>301.85300000000001</v>
      </c>
      <c r="K53" s="80">
        <v>1018.701</v>
      </c>
      <c r="L53" s="80">
        <v>527.24800000000005</v>
      </c>
      <c r="M53" s="79"/>
      <c r="N53" s="78" t="s">
        <v>71</v>
      </c>
    </row>
    <row r="54" spans="1:14" x14ac:dyDescent="0.2">
      <c r="A54" s="83"/>
      <c r="B54" s="79"/>
      <c r="C54" s="79"/>
      <c r="D54" s="79"/>
      <c r="E54" s="79"/>
      <c r="F54" s="79"/>
      <c r="G54" s="79"/>
      <c r="H54" s="79"/>
      <c r="I54" s="80"/>
      <c r="J54" s="80"/>
      <c r="K54" s="80"/>
      <c r="L54" s="80"/>
      <c r="M54" s="79"/>
      <c r="N54" s="78"/>
    </row>
    <row r="55" spans="1:14" x14ac:dyDescent="0.2">
      <c r="A55" s="83" t="s">
        <v>62</v>
      </c>
      <c r="B55" s="79"/>
      <c r="C55" s="79"/>
      <c r="D55" s="79"/>
      <c r="E55" s="79"/>
      <c r="F55" s="79"/>
      <c r="G55" s="79"/>
      <c r="H55" s="79"/>
      <c r="I55" s="80"/>
      <c r="J55" s="80"/>
      <c r="K55" s="80"/>
      <c r="L55" s="80"/>
      <c r="M55" s="79"/>
      <c r="N55" s="83" t="s">
        <v>62</v>
      </c>
    </row>
    <row r="56" spans="1:14" x14ac:dyDescent="0.2">
      <c r="A56" s="83" t="s">
        <v>63</v>
      </c>
      <c r="B56" s="79" t="s">
        <v>69</v>
      </c>
      <c r="C56" s="79" t="s">
        <v>69</v>
      </c>
      <c r="D56" s="79" t="s">
        <v>69</v>
      </c>
      <c r="E56" s="79" t="s">
        <v>69</v>
      </c>
      <c r="F56" s="79" t="s">
        <v>69</v>
      </c>
      <c r="G56" s="79" t="s">
        <v>69</v>
      </c>
      <c r="H56" s="79">
        <v>77.677000000000007</v>
      </c>
      <c r="I56" s="79">
        <v>12.143000000000001</v>
      </c>
      <c r="J56" s="80">
        <v>7.0410000000000004</v>
      </c>
      <c r="K56" s="80">
        <v>2.08</v>
      </c>
      <c r="L56" s="80" t="s">
        <v>82</v>
      </c>
      <c r="M56" s="79"/>
      <c r="N56" s="83" t="s">
        <v>63</v>
      </c>
    </row>
    <row r="57" spans="1:14" x14ac:dyDescent="0.2">
      <c r="A57" s="83" t="s">
        <v>64</v>
      </c>
      <c r="B57" s="79" t="s">
        <v>69</v>
      </c>
      <c r="C57" s="79" t="s">
        <v>69</v>
      </c>
      <c r="D57" s="79" t="s">
        <v>69</v>
      </c>
      <c r="E57" s="79" t="s">
        <v>69</v>
      </c>
      <c r="F57" s="79" t="s">
        <v>69</v>
      </c>
      <c r="G57" s="79" t="s">
        <v>69</v>
      </c>
      <c r="H57" s="79">
        <v>1466.0972533999998</v>
      </c>
      <c r="I57" s="79">
        <v>1862.675</v>
      </c>
      <c r="J57" s="80">
        <v>178.946</v>
      </c>
      <c r="K57" s="80">
        <v>315.29899999999998</v>
      </c>
      <c r="L57" s="80">
        <v>188.501</v>
      </c>
      <c r="M57" s="79"/>
      <c r="N57" s="83" t="s">
        <v>64</v>
      </c>
    </row>
    <row r="58" spans="1:14" x14ac:dyDescent="0.2">
      <c r="A58" s="83" t="s">
        <v>65</v>
      </c>
      <c r="B58" s="79" t="s">
        <v>69</v>
      </c>
      <c r="C58" s="79" t="s">
        <v>69</v>
      </c>
      <c r="D58" s="79" t="s">
        <v>69</v>
      </c>
      <c r="E58" s="79" t="s">
        <v>69</v>
      </c>
      <c r="F58" s="79" t="s">
        <v>69</v>
      </c>
      <c r="G58" s="79" t="s">
        <v>69</v>
      </c>
      <c r="H58" s="79">
        <v>8.4149419999999999</v>
      </c>
      <c r="I58" s="79">
        <v>19.356999999999999</v>
      </c>
      <c r="J58" s="80">
        <v>8.1590000000000007</v>
      </c>
      <c r="K58" s="80">
        <v>4.72</v>
      </c>
      <c r="L58" s="80">
        <v>180.77</v>
      </c>
      <c r="M58" s="79"/>
      <c r="N58" s="83" t="s">
        <v>65</v>
      </c>
    </row>
    <row r="59" spans="1:14" x14ac:dyDescent="0.2">
      <c r="A59" s="83" t="s">
        <v>66</v>
      </c>
      <c r="B59" s="79" t="s">
        <v>69</v>
      </c>
      <c r="C59" s="79" t="s">
        <v>69</v>
      </c>
      <c r="D59" s="79" t="s">
        <v>69</v>
      </c>
      <c r="E59" s="79" t="s">
        <v>69</v>
      </c>
      <c r="F59" s="79" t="s">
        <v>69</v>
      </c>
      <c r="G59" s="79" t="s">
        <v>69</v>
      </c>
      <c r="H59" s="79">
        <v>1903.24</v>
      </c>
      <c r="I59" s="79">
        <v>142.4</v>
      </c>
      <c r="J59" s="80">
        <v>3.109</v>
      </c>
      <c r="K59" s="80">
        <v>451.233</v>
      </c>
      <c r="L59" s="80">
        <v>0.52</v>
      </c>
      <c r="M59" s="79"/>
      <c r="N59" s="83" t="s">
        <v>66</v>
      </c>
    </row>
    <row r="60" spans="1:14" x14ac:dyDescent="0.2">
      <c r="A60" s="82" t="s">
        <v>67</v>
      </c>
      <c r="B60" s="79" t="s">
        <v>69</v>
      </c>
      <c r="C60" s="79" t="s">
        <v>69</v>
      </c>
      <c r="D60" s="79" t="s">
        <v>69</v>
      </c>
      <c r="E60" s="79" t="s">
        <v>69</v>
      </c>
      <c r="F60" s="79" t="s">
        <v>69</v>
      </c>
      <c r="G60" s="79" t="s">
        <v>69</v>
      </c>
      <c r="H60" s="79">
        <v>1128.810653</v>
      </c>
      <c r="I60" s="79">
        <v>954.303</v>
      </c>
      <c r="J60" s="80">
        <v>104.598</v>
      </c>
      <c r="K60" s="80">
        <v>245.369</v>
      </c>
      <c r="L60" s="80">
        <v>157.92500000000001</v>
      </c>
      <c r="M60" s="79"/>
      <c r="N60" s="82" t="s">
        <v>67</v>
      </c>
    </row>
    <row r="61" spans="1:14" x14ac:dyDescent="0.2">
      <c r="A61" s="82"/>
      <c r="B61" s="79"/>
      <c r="C61" s="79"/>
      <c r="D61" s="79"/>
      <c r="E61" s="79"/>
      <c r="F61" s="79"/>
      <c r="G61" s="79"/>
      <c r="H61" s="79"/>
      <c r="I61" s="80"/>
      <c r="J61" s="80"/>
      <c r="K61" s="80"/>
      <c r="L61" s="80"/>
      <c r="M61" s="79"/>
      <c r="N61" s="78"/>
    </row>
    <row r="62" spans="1:14" x14ac:dyDescent="0.2">
      <c r="A62" s="84" t="s">
        <v>56</v>
      </c>
      <c r="B62" s="79" t="s">
        <v>69</v>
      </c>
      <c r="C62" s="79" t="s">
        <v>69</v>
      </c>
      <c r="D62" s="79" t="s">
        <v>69</v>
      </c>
      <c r="E62" s="79" t="s">
        <v>69</v>
      </c>
      <c r="F62" s="79" t="s">
        <v>69</v>
      </c>
      <c r="G62" s="79" t="s">
        <v>69</v>
      </c>
      <c r="H62" s="79">
        <v>326.39999999999998</v>
      </c>
      <c r="I62" s="79">
        <v>382.3</v>
      </c>
      <c r="J62" s="80">
        <v>234.08</v>
      </c>
      <c r="K62" s="80">
        <v>129.36000000000001</v>
      </c>
      <c r="L62" s="80">
        <v>83.84</v>
      </c>
      <c r="M62" s="79"/>
      <c r="N62" s="78" t="s">
        <v>72</v>
      </c>
    </row>
    <row r="63" spans="1:14" x14ac:dyDescent="0.2">
      <c r="A63" s="85"/>
      <c r="B63" s="79"/>
      <c r="C63" s="79"/>
      <c r="D63" s="79"/>
      <c r="E63" s="79"/>
      <c r="F63" s="79"/>
      <c r="G63" s="79"/>
      <c r="H63" s="79"/>
      <c r="I63" s="80"/>
      <c r="J63" s="80"/>
      <c r="K63" s="80"/>
      <c r="L63" s="80"/>
      <c r="M63" s="79"/>
      <c r="N63" s="78"/>
    </row>
    <row r="64" spans="1:14" x14ac:dyDescent="0.2">
      <c r="A64" s="65" t="s">
        <v>57</v>
      </c>
      <c r="B64" s="79"/>
      <c r="C64" s="79"/>
      <c r="D64" s="79"/>
      <c r="E64" s="79"/>
      <c r="F64" s="79"/>
      <c r="G64" s="79"/>
      <c r="H64" s="79"/>
      <c r="I64" s="80"/>
      <c r="J64" s="80"/>
      <c r="K64" s="80"/>
      <c r="L64" s="80"/>
      <c r="M64" s="79"/>
      <c r="N64" s="78" t="s">
        <v>73</v>
      </c>
    </row>
    <row r="65" spans="1:14" x14ac:dyDescent="0.2">
      <c r="A65" s="82" t="s">
        <v>68</v>
      </c>
      <c r="B65" s="79" t="s">
        <v>69</v>
      </c>
      <c r="C65" s="79" t="s">
        <v>69</v>
      </c>
      <c r="D65" s="79" t="s">
        <v>69</v>
      </c>
      <c r="E65" s="79" t="s">
        <v>69</v>
      </c>
      <c r="F65" s="79" t="s">
        <v>69</v>
      </c>
      <c r="G65" s="79" t="s">
        <v>69</v>
      </c>
      <c r="H65" s="79">
        <v>326.39999999999998</v>
      </c>
      <c r="I65" s="79">
        <v>382.3</v>
      </c>
      <c r="J65" s="80">
        <v>234.08</v>
      </c>
      <c r="K65" s="80">
        <v>129.36000000000001</v>
      </c>
      <c r="L65" s="80">
        <v>83.84</v>
      </c>
      <c r="M65" s="79"/>
      <c r="N65" s="78" t="s">
        <v>74</v>
      </c>
    </row>
    <row r="66" spans="1:14" x14ac:dyDescent="0.2">
      <c r="A66" s="78"/>
      <c r="B66" s="79"/>
      <c r="C66" s="79"/>
      <c r="D66" s="79"/>
      <c r="E66" s="79"/>
      <c r="F66" s="79"/>
      <c r="G66" s="79"/>
      <c r="H66" s="79"/>
      <c r="I66" s="80"/>
      <c r="J66" s="80"/>
      <c r="K66" s="80"/>
      <c r="L66" s="80"/>
      <c r="M66" s="79"/>
      <c r="N66" s="78"/>
    </row>
    <row r="67" spans="1:14" ht="17" thickBot="1" x14ac:dyDescent="0.25">
      <c r="A67" s="86"/>
      <c r="B67" s="87"/>
      <c r="C67" s="87"/>
      <c r="D67" s="87"/>
      <c r="E67" s="87"/>
      <c r="F67" s="87"/>
      <c r="G67" s="87"/>
      <c r="H67" s="88"/>
      <c r="I67" s="88"/>
      <c r="J67" s="89"/>
      <c r="K67" s="89"/>
      <c r="L67" s="89"/>
      <c r="M67" s="89"/>
      <c r="N67" s="87"/>
    </row>
    <row r="69" spans="1:14" x14ac:dyDescent="0.2">
      <c r="A69" s="90" t="s">
        <v>420</v>
      </c>
      <c r="F69" s="91"/>
      <c r="G69" s="65" t="s">
        <v>421</v>
      </c>
      <c r="H69" s="91"/>
    </row>
    <row r="70" spans="1:14" x14ac:dyDescent="0.2">
      <c r="A70" s="90" t="s">
        <v>402</v>
      </c>
      <c r="F70" s="91"/>
      <c r="G70" s="92" t="s">
        <v>417</v>
      </c>
      <c r="H70" s="91"/>
    </row>
    <row r="71" spans="1:14" x14ac:dyDescent="0.2">
      <c r="A71" s="90"/>
      <c r="F71" s="91"/>
      <c r="G71" s="92"/>
      <c r="H71" s="91"/>
    </row>
    <row r="72" spans="1:14" x14ac:dyDescent="0.2">
      <c r="A72" s="65" t="s">
        <v>77</v>
      </c>
      <c r="F72" s="91"/>
      <c r="G72" s="65" t="s">
        <v>79</v>
      </c>
      <c r="H72" s="91"/>
    </row>
    <row r="73" spans="1:14" x14ac:dyDescent="0.2">
      <c r="A73" s="82" t="s">
        <v>78</v>
      </c>
      <c r="F73" s="91"/>
      <c r="G73" s="82" t="s">
        <v>80</v>
      </c>
      <c r="H73" s="91"/>
    </row>
    <row r="75" spans="1:14" x14ac:dyDescent="0.2">
      <c r="A75" s="90" t="s">
        <v>52</v>
      </c>
      <c r="F75" s="91"/>
      <c r="G75" s="93" t="s">
        <v>53</v>
      </c>
      <c r="H75" s="91"/>
    </row>
    <row r="76" spans="1:14" x14ac:dyDescent="0.2">
      <c r="A76" s="90"/>
      <c r="F76" s="91"/>
      <c r="G76" s="93"/>
      <c r="H76" s="91"/>
    </row>
    <row r="77" spans="1:14" x14ac:dyDescent="0.2">
      <c r="A77" s="94" t="s">
        <v>17</v>
      </c>
      <c r="B77" s="95"/>
      <c r="C77" s="95"/>
      <c r="D77" s="95"/>
      <c r="E77" s="95"/>
      <c r="F77" s="91"/>
      <c r="G77" s="95" t="s">
        <v>81</v>
      </c>
    </row>
    <row r="78" spans="1:14" x14ac:dyDescent="0.2">
      <c r="A78" s="95" t="s">
        <v>355</v>
      </c>
      <c r="B78" s="95"/>
      <c r="C78" s="95"/>
      <c r="D78" s="95"/>
      <c r="E78" s="95"/>
      <c r="F78" s="91"/>
      <c r="G78" s="95" t="s">
        <v>356</v>
      </c>
    </row>
    <row r="79" spans="1:14" x14ac:dyDescent="0.2">
      <c r="A79" s="67" t="s">
        <v>353</v>
      </c>
      <c r="B79" s="95"/>
      <c r="C79" s="95"/>
      <c r="D79" s="95"/>
      <c r="E79" s="95"/>
      <c r="F79" s="95"/>
      <c r="G79" s="67" t="s">
        <v>83</v>
      </c>
    </row>
    <row r="80" spans="1:14" x14ac:dyDescent="0.2">
      <c r="A80" s="67" t="s">
        <v>86</v>
      </c>
      <c r="G80" s="67" t="s">
        <v>84</v>
      </c>
    </row>
  </sheetData>
  <hyperlinks>
    <hyperlink ref="N2" location="'ÍNDICE-INDEX'!A1" display="'ÍNDICE-INDEX'" xr:uid="{48904138-A0C5-46B8-98B1-6D353858583B}"/>
  </hyperlinks>
  <pageMargins left="0.7" right="0.7" top="0.75" bottom="0.75" header="0.3" footer="0.3"/>
  <pageSetup scale="3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E960B-614A-485E-B66D-8DF671ADB7ED}">
  <dimension ref="A1:AD157"/>
  <sheetViews>
    <sheetView topLeftCell="A70" zoomScale="60" zoomScaleNormal="60" workbookViewId="0">
      <selection activeCell="V109" sqref="V109"/>
    </sheetView>
  </sheetViews>
  <sheetFormatPr baseColWidth="10" defaultColWidth="8.85546875" defaultRowHeight="16" x14ac:dyDescent="0.2"/>
  <cols>
    <col min="1" max="1" width="60.5703125" style="65" customWidth="1"/>
    <col min="2" max="2" width="9.42578125" style="65" bestFit="1" customWidth="1"/>
    <col min="3" max="3" width="9.5703125" style="65" bestFit="1" customWidth="1"/>
    <col min="4" max="4" width="9.85546875" style="65" bestFit="1" customWidth="1"/>
    <col min="5" max="5" width="9.5703125" style="65" bestFit="1" customWidth="1"/>
    <col min="6" max="6" width="9.42578125" style="65" bestFit="1" customWidth="1"/>
    <col min="7" max="7" width="10.42578125" style="65" bestFit="1" customWidth="1"/>
    <col min="8" max="9" width="9.5703125" style="65" customWidth="1"/>
    <col min="10" max="10" width="9.85546875" style="65" bestFit="1" customWidth="1"/>
    <col min="11" max="12" width="9.42578125" style="65" bestFit="1" customWidth="1"/>
    <col min="13" max="13" width="9.85546875" style="65" bestFit="1" customWidth="1"/>
    <col min="14" max="16" width="8.85546875" style="65"/>
    <col min="17" max="21" width="8.85546875" style="65" hidden="1" customWidth="1"/>
    <col min="22" max="22" width="60.5703125" style="65" customWidth="1"/>
    <col min="23" max="23" width="8.85546875" style="65"/>
    <col min="24" max="27" width="11.42578125" style="65" bestFit="1" customWidth="1"/>
    <col min="28" max="29" width="9.7109375" style="65" customWidth="1"/>
    <col min="30" max="30" width="9.7109375" style="65" bestFit="1" customWidth="1"/>
    <col min="31" max="16384" width="8.85546875" style="65"/>
  </cols>
  <sheetData>
    <row r="1" spans="1:22" ht="24.75" customHeight="1" x14ac:dyDescent="0.2">
      <c r="A1" s="363" t="s">
        <v>87</v>
      </c>
      <c r="B1" s="363"/>
      <c r="C1" s="363"/>
      <c r="D1" s="363"/>
      <c r="E1" s="363"/>
      <c r="F1" s="363"/>
      <c r="G1" s="363"/>
      <c r="H1" s="363"/>
      <c r="I1" s="363"/>
      <c r="J1" s="363"/>
      <c r="K1" s="363"/>
      <c r="L1" s="363"/>
      <c r="M1" s="363"/>
      <c r="N1" s="363"/>
      <c r="O1" s="363"/>
      <c r="P1" s="363"/>
      <c r="Q1" s="363"/>
      <c r="R1" s="363"/>
      <c r="S1" s="363"/>
      <c r="T1" s="363"/>
      <c r="U1" s="363"/>
      <c r="V1" s="363"/>
    </row>
    <row r="2" spans="1:22" ht="24.75" customHeight="1" x14ac:dyDescent="0.2">
      <c r="A2" s="343" t="s">
        <v>88</v>
      </c>
      <c r="B2" s="343"/>
      <c r="C2" s="343"/>
      <c r="D2" s="343"/>
      <c r="E2" s="343"/>
      <c r="F2" s="343"/>
      <c r="G2" s="343"/>
      <c r="H2" s="343"/>
      <c r="I2" s="343"/>
      <c r="J2" s="343"/>
      <c r="K2" s="343"/>
      <c r="L2" s="343"/>
      <c r="M2" s="343"/>
      <c r="N2" s="343"/>
      <c r="O2" s="343"/>
      <c r="P2" s="343"/>
      <c r="Q2" s="343"/>
      <c r="R2" s="343"/>
      <c r="S2" s="343"/>
      <c r="T2" s="343"/>
      <c r="U2" s="343"/>
      <c r="V2" s="344" t="s">
        <v>429</v>
      </c>
    </row>
    <row r="3" spans="1:22" ht="24.75" customHeight="1" x14ac:dyDescent="0.2">
      <c r="A3" s="68" t="s">
        <v>15</v>
      </c>
      <c r="B3" s="98"/>
      <c r="C3" s="98"/>
      <c r="D3" s="98"/>
      <c r="E3" s="98"/>
      <c r="F3" s="99"/>
      <c r="G3" s="98"/>
      <c r="H3" s="98"/>
      <c r="I3" s="98"/>
      <c r="J3" s="98"/>
      <c r="K3" s="98"/>
      <c r="L3" s="98"/>
      <c r="M3" s="98"/>
      <c r="N3" s="98"/>
      <c r="O3" s="98"/>
      <c r="P3" s="98"/>
      <c r="Q3" s="98"/>
      <c r="R3" s="98"/>
      <c r="S3" s="98"/>
      <c r="T3" s="98"/>
      <c r="U3" s="98"/>
      <c r="V3" s="98"/>
    </row>
    <row r="4" spans="1:22" ht="17" x14ac:dyDescent="0.2">
      <c r="A4" s="101"/>
      <c r="B4" s="102"/>
      <c r="C4" s="102"/>
      <c r="D4" s="102"/>
      <c r="E4" s="102"/>
      <c r="F4" s="102"/>
      <c r="G4" s="102"/>
      <c r="H4" s="102"/>
      <c r="I4" s="102"/>
      <c r="J4" s="102"/>
      <c r="K4" s="102"/>
      <c r="L4" s="102"/>
      <c r="M4" s="102"/>
      <c r="N4" s="102"/>
      <c r="O4" s="102"/>
      <c r="P4" s="102"/>
      <c r="Q4" s="74"/>
      <c r="R4" s="102"/>
      <c r="S4" s="102"/>
      <c r="T4" s="102"/>
      <c r="U4" s="102"/>
      <c r="V4" s="102"/>
    </row>
    <row r="5" spans="1:22" ht="17" x14ac:dyDescent="0.2">
      <c r="A5" s="101"/>
      <c r="B5" s="103" t="s">
        <v>89</v>
      </c>
      <c r="C5" s="103" t="s">
        <v>90</v>
      </c>
      <c r="D5" s="103">
        <v>2013</v>
      </c>
      <c r="E5" s="103" t="s">
        <v>91</v>
      </c>
      <c r="F5" s="103" t="s">
        <v>92</v>
      </c>
      <c r="G5" s="103">
        <v>2014</v>
      </c>
      <c r="H5" s="103" t="s">
        <v>93</v>
      </c>
      <c r="I5" s="103" t="s">
        <v>94</v>
      </c>
      <c r="J5" s="103">
        <v>2015</v>
      </c>
      <c r="K5" s="103" t="s">
        <v>95</v>
      </c>
      <c r="L5" s="103" t="s">
        <v>96</v>
      </c>
      <c r="M5" s="103">
        <v>2016</v>
      </c>
      <c r="N5" s="103" t="s">
        <v>97</v>
      </c>
      <c r="O5" s="103" t="s">
        <v>98</v>
      </c>
      <c r="P5" s="103">
        <v>2017</v>
      </c>
      <c r="Q5" s="74"/>
      <c r="R5" s="74"/>
      <c r="S5" s="74"/>
      <c r="T5" s="74"/>
      <c r="U5" s="74"/>
      <c r="V5" s="74"/>
    </row>
    <row r="6" spans="1:22" ht="17" x14ac:dyDescent="0.2">
      <c r="A6" s="101"/>
      <c r="B6" s="103" t="s">
        <v>89</v>
      </c>
      <c r="C6" s="103" t="s">
        <v>99</v>
      </c>
      <c r="D6" s="103"/>
      <c r="E6" s="103" t="s">
        <v>91</v>
      </c>
      <c r="F6" s="103" t="s">
        <v>100</v>
      </c>
      <c r="G6" s="103"/>
      <c r="H6" s="103" t="s">
        <v>93</v>
      </c>
      <c r="I6" s="103" t="s">
        <v>101</v>
      </c>
      <c r="J6" s="103"/>
      <c r="K6" s="103" t="s">
        <v>95</v>
      </c>
      <c r="L6" s="103" t="s">
        <v>102</v>
      </c>
      <c r="M6" s="103"/>
      <c r="N6" s="103" t="s">
        <v>97</v>
      </c>
      <c r="O6" s="103" t="s">
        <v>103</v>
      </c>
      <c r="P6" s="103"/>
      <c r="Q6" s="74"/>
      <c r="R6" s="74"/>
      <c r="S6" s="74"/>
      <c r="T6" s="74"/>
      <c r="U6" s="74"/>
      <c r="V6" s="74"/>
    </row>
    <row r="7" spans="1:22" ht="17" x14ac:dyDescent="0.2">
      <c r="A7" s="101"/>
      <c r="B7" s="102"/>
      <c r="C7" s="102"/>
      <c r="D7" s="102"/>
      <c r="E7" s="102"/>
      <c r="F7" s="102"/>
      <c r="G7" s="102"/>
      <c r="H7" s="102"/>
      <c r="I7" s="102"/>
      <c r="J7" s="102"/>
      <c r="K7" s="102"/>
      <c r="L7" s="102"/>
      <c r="M7" s="102"/>
      <c r="N7" s="102"/>
      <c r="O7" s="102"/>
      <c r="P7" s="102"/>
      <c r="Q7" s="74"/>
      <c r="R7" s="74"/>
      <c r="S7" s="74"/>
      <c r="T7" s="74"/>
      <c r="U7" s="74"/>
      <c r="V7" s="102"/>
    </row>
    <row r="8" spans="1:22" ht="17" x14ac:dyDescent="0.2">
      <c r="A8" s="100"/>
      <c r="B8" s="104"/>
      <c r="C8" s="104"/>
      <c r="D8" s="104"/>
      <c r="E8" s="104"/>
      <c r="F8" s="104"/>
      <c r="G8" s="104"/>
      <c r="H8" s="104"/>
      <c r="I8" s="104"/>
      <c r="J8" s="104"/>
      <c r="N8" s="105"/>
      <c r="O8" s="105"/>
      <c r="P8" s="105"/>
    </row>
    <row r="9" spans="1:22" ht="17" x14ac:dyDescent="0.2">
      <c r="A9" s="297" t="s">
        <v>295</v>
      </c>
      <c r="B9" s="298">
        <v>2111.0140000000001</v>
      </c>
      <c r="C9" s="298">
        <v>1867.0020000000002</v>
      </c>
      <c r="D9" s="298">
        <v>3978.018</v>
      </c>
      <c r="E9" s="298">
        <v>1742.4997088112138</v>
      </c>
      <c r="F9" s="298">
        <v>1662.9022911887862</v>
      </c>
      <c r="G9" s="298">
        <v>3405.4281999999998</v>
      </c>
      <c r="H9" s="298">
        <v>1661.1455669420925</v>
      </c>
      <c r="I9" s="298">
        <v>1637.5240100579076</v>
      </c>
      <c r="J9" s="298">
        <v>3298.6706770000001</v>
      </c>
      <c r="K9" s="298">
        <v>1382.5393485717066</v>
      </c>
      <c r="L9" s="298">
        <v>1343.7398861858765</v>
      </c>
      <c r="M9" s="298">
        <v>2726.28008727</v>
      </c>
      <c r="N9" s="299">
        <v>1289.9119686240801</v>
      </c>
      <c r="O9" s="299">
        <v>1133.1079299439425</v>
      </c>
      <c r="P9" s="299">
        <v>2423.0200696773941</v>
      </c>
      <c r="Q9" s="95"/>
      <c r="R9" s="95"/>
      <c r="S9" s="95"/>
      <c r="T9" s="95"/>
      <c r="U9" s="95"/>
      <c r="V9" s="297" t="s">
        <v>295</v>
      </c>
    </row>
    <row r="10" spans="1:22" ht="17" x14ac:dyDescent="0.2">
      <c r="A10" s="108"/>
      <c r="B10" s="106"/>
      <c r="C10" s="106"/>
      <c r="D10" s="106" t="s">
        <v>104</v>
      </c>
      <c r="E10" s="106"/>
      <c r="F10" s="106"/>
      <c r="G10" s="106"/>
      <c r="H10" s="106"/>
      <c r="I10" s="106"/>
      <c r="J10" s="106"/>
      <c r="K10" s="106"/>
      <c r="L10" s="106"/>
      <c r="M10" s="106"/>
      <c r="N10" s="107"/>
      <c r="O10" s="107"/>
      <c r="P10" s="107"/>
      <c r="V10" s="109"/>
    </row>
    <row r="11" spans="1:22" ht="17" x14ac:dyDescent="0.2">
      <c r="A11" s="100" t="s">
        <v>6</v>
      </c>
      <c r="B11" s="298">
        <v>1025.9380000000001</v>
      </c>
      <c r="C11" s="298">
        <v>894.96400000000017</v>
      </c>
      <c r="D11" s="298">
        <v>1920.902</v>
      </c>
      <c r="E11" s="298">
        <v>981.9827088112138</v>
      </c>
      <c r="F11" s="298">
        <v>867.83329118878623</v>
      </c>
      <c r="G11" s="298">
        <v>1849.797</v>
      </c>
      <c r="H11" s="298">
        <v>987.57366694209259</v>
      </c>
      <c r="I11" s="298">
        <v>867.26001005790749</v>
      </c>
      <c r="J11" s="298">
        <v>1854.8336769999999</v>
      </c>
      <c r="K11" s="298">
        <v>954.22748242499188</v>
      </c>
      <c r="L11" s="298">
        <v>833.99199057500812</v>
      </c>
      <c r="M11" s="298">
        <v>1788.2194729999999</v>
      </c>
      <c r="N11" s="299">
        <v>865.92726422635872</v>
      </c>
      <c r="O11" s="299">
        <v>768.64980329072239</v>
      </c>
      <c r="P11" s="299">
        <v>1634.5760675170811</v>
      </c>
      <c r="Q11" s="95"/>
      <c r="R11" s="95"/>
      <c r="S11" s="95"/>
      <c r="T11" s="95"/>
      <c r="U11" s="95"/>
      <c r="V11" s="100" t="s">
        <v>9</v>
      </c>
    </row>
    <row r="12" spans="1:22" ht="17" x14ac:dyDescent="0.2">
      <c r="A12" s="108"/>
      <c r="B12" s="106"/>
      <c r="C12" s="106"/>
      <c r="D12" s="106"/>
      <c r="E12" s="106"/>
      <c r="F12" s="106"/>
      <c r="G12" s="106"/>
      <c r="H12" s="106"/>
      <c r="I12" s="106"/>
      <c r="J12" s="106"/>
      <c r="K12" s="106"/>
      <c r="L12" s="106"/>
      <c r="M12" s="106"/>
      <c r="N12" s="107"/>
      <c r="O12" s="107"/>
      <c r="P12" s="107"/>
      <c r="V12" s="109"/>
    </row>
    <row r="13" spans="1:22" ht="17" x14ac:dyDescent="0.2">
      <c r="A13" s="108" t="s">
        <v>1</v>
      </c>
      <c r="B13" s="106">
        <v>360.35299999999995</v>
      </c>
      <c r="C13" s="106">
        <v>269.24400000000003</v>
      </c>
      <c r="D13" s="106">
        <v>629.59699999999998</v>
      </c>
      <c r="E13" s="106">
        <v>313.077</v>
      </c>
      <c r="F13" s="106">
        <v>233.92</v>
      </c>
      <c r="G13" s="106">
        <v>546.99699999999996</v>
      </c>
      <c r="H13" s="106">
        <v>326.78389320771748</v>
      </c>
      <c r="I13" s="106">
        <v>244.63610679228253</v>
      </c>
      <c r="J13" s="106">
        <v>571.42000000000007</v>
      </c>
      <c r="K13" s="106">
        <v>328.51099999999997</v>
      </c>
      <c r="L13" s="106">
        <v>246.66699999999997</v>
      </c>
      <c r="M13" s="106">
        <v>575.178</v>
      </c>
      <c r="N13" s="107">
        <v>272.962664338617</v>
      </c>
      <c r="O13" s="107">
        <v>207.45687213019607</v>
      </c>
      <c r="P13" s="107">
        <v>480.41853646881304</v>
      </c>
      <c r="V13" s="108" t="s">
        <v>11</v>
      </c>
    </row>
    <row r="14" spans="1:22" ht="17" x14ac:dyDescent="0.2">
      <c r="A14" s="108" t="s">
        <v>31</v>
      </c>
      <c r="B14" s="106">
        <v>127.56100000000001</v>
      </c>
      <c r="C14" s="106">
        <v>110.03</v>
      </c>
      <c r="D14" s="106">
        <v>237.59100000000001</v>
      </c>
      <c r="E14" s="106">
        <v>110.82599999999999</v>
      </c>
      <c r="F14" s="106">
        <v>95.594999999999999</v>
      </c>
      <c r="G14" s="106">
        <v>206.42099999999999</v>
      </c>
      <c r="H14" s="106">
        <v>121.58499999999999</v>
      </c>
      <c r="I14" s="106">
        <v>110.313</v>
      </c>
      <c r="J14" s="106">
        <v>231.898</v>
      </c>
      <c r="K14" s="106">
        <v>122.301</v>
      </c>
      <c r="L14" s="106">
        <v>110.961</v>
      </c>
      <c r="M14" s="106">
        <v>233.262</v>
      </c>
      <c r="N14" s="107">
        <v>98.63</v>
      </c>
      <c r="O14" s="107">
        <v>89.484999999999999</v>
      </c>
      <c r="P14" s="107">
        <v>188.114</v>
      </c>
      <c r="V14" s="108" t="s">
        <v>32</v>
      </c>
    </row>
    <row r="15" spans="1:22" ht="17" x14ac:dyDescent="0.2">
      <c r="A15" s="108" t="s">
        <v>18</v>
      </c>
      <c r="B15" s="106">
        <v>0</v>
      </c>
      <c r="C15" s="106">
        <v>0</v>
      </c>
      <c r="D15" s="106">
        <v>0</v>
      </c>
      <c r="E15" s="106">
        <v>0</v>
      </c>
      <c r="F15" s="106">
        <v>0</v>
      </c>
      <c r="G15" s="106">
        <v>0</v>
      </c>
      <c r="H15" s="106">
        <v>0</v>
      </c>
      <c r="I15" s="106">
        <v>0</v>
      </c>
      <c r="J15" s="106">
        <v>0</v>
      </c>
      <c r="K15" s="106">
        <v>0</v>
      </c>
      <c r="L15" s="106">
        <v>0</v>
      </c>
      <c r="M15" s="106">
        <v>0</v>
      </c>
      <c r="N15" s="107">
        <v>0</v>
      </c>
      <c r="O15" s="107">
        <v>0</v>
      </c>
      <c r="P15" s="107">
        <v>0</v>
      </c>
      <c r="V15" s="108" t="s">
        <v>38</v>
      </c>
    </row>
    <row r="16" spans="1:22" ht="17" x14ac:dyDescent="0.2">
      <c r="A16" s="108" t="s">
        <v>19</v>
      </c>
      <c r="B16" s="106">
        <v>60.162999999999997</v>
      </c>
      <c r="C16" s="106">
        <v>60.289000000000001</v>
      </c>
      <c r="D16" s="106">
        <v>120.452</v>
      </c>
      <c r="E16" s="106">
        <v>52.27</v>
      </c>
      <c r="F16" s="106">
        <v>52.378999999999998</v>
      </c>
      <c r="G16" s="106">
        <v>104.649</v>
      </c>
      <c r="H16" s="106">
        <v>50.066479400518922</v>
      </c>
      <c r="I16" s="106">
        <v>45.424520599481077</v>
      </c>
      <c r="J16" s="106">
        <v>95.491</v>
      </c>
      <c r="K16" s="106">
        <v>52.466999999999999</v>
      </c>
      <c r="L16" s="106">
        <v>47.603000000000002</v>
      </c>
      <c r="M16" s="106">
        <v>100.07</v>
      </c>
      <c r="N16" s="107">
        <v>54.064084895184308</v>
      </c>
      <c r="O16" s="107">
        <v>49.051755104815662</v>
      </c>
      <c r="P16" s="107">
        <v>103.11583999999996</v>
      </c>
      <c r="V16" s="108" t="s">
        <v>13</v>
      </c>
    </row>
    <row r="17" spans="1:22" ht="17" x14ac:dyDescent="0.2">
      <c r="A17" s="108" t="s">
        <v>20</v>
      </c>
      <c r="B17" s="106">
        <v>172.62899999999999</v>
      </c>
      <c r="C17" s="106">
        <v>98.924999999999997</v>
      </c>
      <c r="D17" s="106">
        <v>271.55399999999997</v>
      </c>
      <c r="E17" s="106">
        <v>149.98099999999999</v>
      </c>
      <c r="F17" s="106">
        <v>85.945999999999998</v>
      </c>
      <c r="G17" s="106">
        <v>235.92699999999999</v>
      </c>
      <c r="H17" s="106">
        <v>155.13241380719859</v>
      </c>
      <c r="I17" s="106">
        <v>88.898586192801432</v>
      </c>
      <c r="J17" s="106">
        <v>244.03100000000001</v>
      </c>
      <c r="K17" s="106">
        <v>153.74299999999999</v>
      </c>
      <c r="L17" s="106">
        <v>88.102999999999994</v>
      </c>
      <c r="M17" s="106">
        <v>241.846</v>
      </c>
      <c r="N17" s="107">
        <v>120.26857944343271</v>
      </c>
      <c r="O17" s="107">
        <v>68.920117025380407</v>
      </c>
      <c r="P17" s="107">
        <v>189.18869646881311</v>
      </c>
      <c r="V17" s="108" t="s">
        <v>33</v>
      </c>
    </row>
    <row r="18" spans="1:22" ht="17" x14ac:dyDescent="0.2">
      <c r="A18" s="108"/>
      <c r="B18" s="106"/>
      <c r="C18" s="106"/>
      <c r="D18" s="106"/>
      <c r="E18" s="106"/>
      <c r="F18" s="106"/>
      <c r="G18" s="106"/>
      <c r="H18" s="106"/>
      <c r="I18" s="106"/>
      <c r="J18" s="106"/>
      <c r="K18" s="106"/>
      <c r="L18" s="106"/>
      <c r="M18" s="106"/>
      <c r="N18" s="107"/>
      <c r="O18" s="107"/>
      <c r="P18" s="107"/>
      <c r="V18" s="109"/>
    </row>
    <row r="19" spans="1:22" ht="17" x14ac:dyDescent="0.2">
      <c r="A19" s="108" t="s">
        <v>2</v>
      </c>
      <c r="B19" s="106">
        <v>250.39999999999998</v>
      </c>
      <c r="C19" s="106">
        <v>209.70000000000002</v>
      </c>
      <c r="D19" s="106">
        <v>460.1</v>
      </c>
      <c r="E19" s="106">
        <v>253.3047088112138</v>
      </c>
      <c r="F19" s="106">
        <v>217.47729118878621</v>
      </c>
      <c r="G19" s="106">
        <v>470.8</v>
      </c>
      <c r="H19" s="106">
        <v>254.69508985659164</v>
      </c>
      <c r="I19" s="106">
        <v>215.71291014340835</v>
      </c>
      <c r="J19" s="106">
        <v>470.40800000000002</v>
      </c>
      <c r="K19" s="106">
        <v>253.02599999999998</v>
      </c>
      <c r="L19" s="106">
        <v>213.886</v>
      </c>
      <c r="M19" s="106">
        <v>466.91199999999998</v>
      </c>
      <c r="N19" s="107">
        <v>236.08222808285217</v>
      </c>
      <c r="O19" s="107">
        <v>203.59430296541589</v>
      </c>
      <c r="P19" s="107">
        <v>439.67653104826809</v>
      </c>
      <c r="V19" s="108" t="s">
        <v>105</v>
      </c>
    </row>
    <row r="20" spans="1:22" ht="17" x14ac:dyDescent="0.2">
      <c r="A20" s="108" t="s">
        <v>21</v>
      </c>
      <c r="B20" s="106">
        <v>132.9</v>
      </c>
      <c r="C20" s="106">
        <v>78.2</v>
      </c>
      <c r="D20" s="106">
        <v>211.1</v>
      </c>
      <c r="E20" s="106">
        <v>123.46299999999999</v>
      </c>
      <c r="F20" s="106">
        <v>72.632999999999996</v>
      </c>
      <c r="G20" s="106">
        <v>196.1</v>
      </c>
      <c r="H20" s="106">
        <v>133.41307142345755</v>
      </c>
      <c r="I20" s="106">
        <v>78.486928576542439</v>
      </c>
      <c r="J20" s="106">
        <v>211.9</v>
      </c>
      <c r="K20" s="106">
        <v>132.958</v>
      </c>
      <c r="L20" s="106">
        <v>78.22</v>
      </c>
      <c r="M20" s="106">
        <v>211.178</v>
      </c>
      <c r="N20" s="107">
        <v>121.16629099614579</v>
      </c>
      <c r="O20" s="107">
        <v>71.282505908705105</v>
      </c>
      <c r="P20" s="107">
        <v>192.44879690485092</v>
      </c>
      <c r="V20" s="108" t="s">
        <v>12</v>
      </c>
    </row>
    <row r="21" spans="1:22" ht="17" x14ac:dyDescent="0.2">
      <c r="A21" s="108" t="s">
        <v>22</v>
      </c>
      <c r="B21" s="106">
        <v>9.6999999999999993</v>
      </c>
      <c r="C21" s="106">
        <v>2.6</v>
      </c>
      <c r="D21" s="106">
        <v>12.2</v>
      </c>
      <c r="E21" s="106">
        <v>14.709</v>
      </c>
      <c r="F21" s="106">
        <v>3.9079999999999999</v>
      </c>
      <c r="G21" s="106">
        <v>18.600000000000001</v>
      </c>
      <c r="H21" s="106">
        <v>10.198550310003812</v>
      </c>
      <c r="I21" s="106">
        <v>2.7094496899961884</v>
      </c>
      <c r="J21" s="106">
        <v>12.907999999999999</v>
      </c>
      <c r="K21" s="106">
        <v>10.321999999999999</v>
      </c>
      <c r="L21" s="106">
        <v>2.742</v>
      </c>
      <c r="M21" s="106">
        <v>13.064</v>
      </c>
      <c r="N21" s="107">
        <v>7.5955919574047535</v>
      </c>
      <c r="O21" s="107">
        <v>2.0178308075722948</v>
      </c>
      <c r="P21" s="107">
        <v>9.6134227649770487</v>
      </c>
      <c r="V21" s="108" t="s">
        <v>28</v>
      </c>
    </row>
    <row r="22" spans="1:22" ht="17" x14ac:dyDescent="0.2">
      <c r="A22" s="108" t="s">
        <v>23</v>
      </c>
      <c r="B22" s="106">
        <v>86.3</v>
      </c>
      <c r="C22" s="106">
        <v>104</v>
      </c>
      <c r="D22" s="106">
        <v>190.3</v>
      </c>
      <c r="E22" s="106">
        <v>97.379708811213789</v>
      </c>
      <c r="F22" s="106">
        <v>117.41629118878622</v>
      </c>
      <c r="G22" s="106">
        <v>214.8</v>
      </c>
      <c r="H22" s="106">
        <v>91.624315771500022</v>
      </c>
      <c r="I22" s="106">
        <v>110.47668422849998</v>
      </c>
      <c r="J22" s="106">
        <v>202.101</v>
      </c>
      <c r="K22" s="106">
        <v>90.174999999999997</v>
      </c>
      <c r="L22" s="106">
        <v>108.73</v>
      </c>
      <c r="M22" s="106">
        <v>198.905</v>
      </c>
      <c r="N22" s="107">
        <v>87.97518451002702</v>
      </c>
      <c r="O22" s="107">
        <v>106.07712686841309</v>
      </c>
      <c r="P22" s="107">
        <v>194.05231137844009</v>
      </c>
      <c r="V22" s="108" t="s">
        <v>29</v>
      </c>
    </row>
    <row r="23" spans="1:22" ht="17" x14ac:dyDescent="0.2">
      <c r="A23" s="108" t="s">
        <v>24</v>
      </c>
      <c r="B23" s="106">
        <v>21.5</v>
      </c>
      <c r="C23" s="106">
        <v>24.9</v>
      </c>
      <c r="D23" s="106">
        <v>46.5</v>
      </c>
      <c r="E23" s="106">
        <v>17.753</v>
      </c>
      <c r="F23" s="106">
        <v>23.52</v>
      </c>
      <c r="G23" s="106">
        <v>41.3</v>
      </c>
      <c r="H23" s="106">
        <v>19.459152351630241</v>
      </c>
      <c r="I23" s="106">
        <v>24.039847648369758</v>
      </c>
      <c r="J23" s="106">
        <v>43.499000000000002</v>
      </c>
      <c r="K23" s="106">
        <v>19.571000000000002</v>
      </c>
      <c r="L23" s="106">
        <v>24.193999999999999</v>
      </c>
      <c r="M23" s="106">
        <v>43.765000000000001</v>
      </c>
      <c r="N23" s="107">
        <v>19.345160619274598</v>
      </c>
      <c r="O23" s="107">
        <v>24.216839380725407</v>
      </c>
      <c r="P23" s="107">
        <v>43.561999999999998</v>
      </c>
      <c r="V23" s="108" t="s">
        <v>30</v>
      </c>
    </row>
    <row r="24" spans="1:22" ht="17" x14ac:dyDescent="0.2">
      <c r="A24" s="108"/>
      <c r="B24" s="106"/>
      <c r="C24" s="106"/>
      <c r="D24" s="106"/>
      <c r="E24" s="106"/>
      <c r="F24" s="106"/>
      <c r="G24" s="106"/>
      <c r="H24" s="106"/>
      <c r="I24" s="106"/>
      <c r="J24" s="106"/>
      <c r="K24" s="106"/>
      <c r="L24" s="106"/>
      <c r="M24" s="106"/>
      <c r="N24" s="107"/>
      <c r="O24" s="107"/>
      <c r="P24" s="107"/>
      <c r="V24" s="109"/>
    </row>
    <row r="25" spans="1:22" ht="17" x14ac:dyDescent="0.2">
      <c r="A25" s="108" t="s">
        <v>3</v>
      </c>
      <c r="B25" s="106">
        <v>415.18500000000006</v>
      </c>
      <c r="C25" s="106">
        <v>416.02000000000004</v>
      </c>
      <c r="D25" s="106">
        <v>831.20500000000004</v>
      </c>
      <c r="E25" s="106">
        <v>415.601</v>
      </c>
      <c r="F25" s="106">
        <v>416.43599999999998</v>
      </c>
      <c r="G25" s="106">
        <v>832</v>
      </c>
      <c r="H25" s="106">
        <v>406.0946838777835</v>
      </c>
      <c r="I25" s="106">
        <v>406.91099312221667</v>
      </c>
      <c r="J25" s="106">
        <v>813.00567699999988</v>
      </c>
      <c r="K25" s="106">
        <v>372.6904824249919</v>
      </c>
      <c r="L25" s="106">
        <v>373.43899057500812</v>
      </c>
      <c r="M25" s="106">
        <v>746.12947299999996</v>
      </c>
      <c r="N25" s="107">
        <v>356.88237180488954</v>
      </c>
      <c r="O25" s="107">
        <v>357.59862819511045</v>
      </c>
      <c r="P25" s="107">
        <v>714.48099999999999</v>
      </c>
      <c r="V25" s="108" t="s">
        <v>35</v>
      </c>
    </row>
    <row r="26" spans="1:22" ht="17" x14ac:dyDescent="0.2">
      <c r="A26" s="108" t="s">
        <v>25</v>
      </c>
      <c r="B26" s="106">
        <v>11.609</v>
      </c>
      <c r="C26" s="106">
        <v>11.621</v>
      </c>
      <c r="D26" s="106">
        <v>23.23</v>
      </c>
      <c r="E26" s="106">
        <v>9.0470000000000006</v>
      </c>
      <c r="F26" s="106">
        <v>9.0570000000000004</v>
      </c>
      <c r="G26" s="106">
        <v>18.100000000000001</v>
      </c>
      <c r="H26" s="106">
        <v>11.021922168505558</v>
      </c>
      <c r="I26" s="106">
        <v>11.044077831494445</v>
      </c>
      <c r="J26" s="106">
        <v>22.065999999999999</v>
      </c>
      <c r="K26" s="106">
        <v>8.8355260182635149</v>
      </c>
      <c r="L26" s="106">
        <v>8.8534739817364851</v>
      </c>
      <c r="M26" s="106">
        <v>17.689</v>
      </c>
      <c r="N26" s="107">
        <v>9.4934081317305967</v>
      </c>
      <c r="O26" s="107">
        <v>9.5125918682694035</v>
      </c>
      <c r="P26" s="107">
        <v>19.006</v>
      </c>
      <c r="V26" s="108" t="s">
        <v>16</v>
      </c>
    </row>
    <row r="27" spans="1:22" ht="17" x14ac:dyDescent="0.2">
      <c r="A27" s="108" t="s">
        <v>40</v>
      </c>
      <c r="B27" s="106">
        <v>141.76900000000001</v>
      </c>
      <c r="C27" s="106">
        <v>141.78</v>
      </c>
      <c r="D27" s="106">
        <v>283.54899999999998</v>
      </c>
      <c r="E27" s="106">
        <v>130.44399999999999</v>
      </c>
      <c r="F27" s="106">
        <v>130.45400000000001</v>
      </c>
      <c r="G27" s="106">
        <v>260.89999999999998</v>
      </c>
      <c r="H27" s="106">
        <v>117.92531500214267</v>
      </c>
      <c r="I27" s="106">
        <v>118.16236199785739</v>
      </c>
      <c r="J27" s="106">
        <v>236.08767699999999</v>
      </c>
      <c r="K27" s="106">
        <v>87.047956406728375</v>
      </c>
      <c r="L27" s="106">
        <v>87.223516593271626</v>
      </c>
      <c r="M27" s="106">
        <v>174.27147299999999</v>
      </c>
      <c r="N27" s="107">
        <v>69.833695510809463</v>
      </c>
      <c r="O27" s="107">
        <v>69.974304489190544</v>
      </c>
      <c r="P27" s="107">
        <v>139.80799999999999</v>
      </c>
      <c r="V27" s="108" t="s">
        <v>14</v>
      </c>
    </row>
    <row r="28" spans="1:22" ht="17" x14ac:dyDescent="0.2">
      <c r="A28" s="108" t="s">
        <v>54</v>
      </c>
      <c r="B28" s="106">
        <v>0.223</v>
      </c>
      <c r="C28" s="106">
        <v>0.20399999999999999</v>
      </c>
      <c r="D28" s="106">
        <v>0.42699999999999999</v>
      </c>
      <c r="E28" s="106">
        <v>4.0919999999999996</v>
      </c>
      <c r="F28" s="106">
        <v>4.0419999999999998</v>
      </c>
      <c r="G28" s="106">
        <v>8.1</v>
      </c>
      <c r="H28" s="106">
        <v>4.77120459320063</v>
      </c>
      <c r="I28" s="106">
        <v>4.7807954067993714</v>
      </c>
      <c r="J28" s="106">
        <v>9.5519999999999996</v>
      </c>
      <c r="K28" s="106">
        <v>4.4180000000000001</v>
      </c>
      <c r="L28" s="106">
        <v>4.4260000000000002</v>
      </c>
      <c r="M28" s="106">
        <v>8.8439999999999994</v>
      </c>
      <c r="N28" s="107">
        <v>5.330238795711419</v>
      </c>
      <c r="O28" s="107">
        <v>5.3397612042885818</v>
      </c>
      <c r="P28" s="107">
        <v>10.67</v>
      </c>
      <c r="V28" s="108" t="s">
        <v>55</v>
      </c>
    </row>
    <row r="29" spans="1:22" ht="17" x14ac:dyDescent="0.2">
      <c r="A29" s="108" t="s">
        <v>106</v>
      </c>
      <c r="B29" s="106">
        <v>261.584</v>
      </c>
      <c r="C29" s="106">
        <v>262.41500000000002</v>
      </c>
      <c r="D29" s="106">
        <v>523.99900000000002</v>
      </c>
      <c r="E29" s="106">
        <v>272.01799999999997</v>
      </c>
      <c r="F29" s="106">
        <v>272.88299999999998</v>
      </c>
      <c r="G29" s="106">
        <v>544.9</v>
      </c>
      <c r="H29" s="106">
        <v>272.37624211393467</v>
      </c>
      <c r="I29" s="106">
        <v>272.92375788606546</v>
      </c>
      <c r="J29" s="106">
        <v>545.29999999999995</v>
      </c>
      <c r="K29" s="106">
        <v>272.38900000000001</v>
      </c>
      <c r="L29" s="106">
        <v>272.93599999999998</v>
      </c>
      <c r="M29" s="106">
        <v>545.32500000000005</v>
      </c>
      <c r="N29" s="107">
        <v>272.22502936663807</v>
      </c>
      <c r="O29" s="107">
        <v>272.77197063336195</v>
      </c>
      <c r="P29" s="107">
        <v>544.99699999999996</v>
      </c>
      <c r="V29" s="108" t="s">
        <v>107</v>
      </c>
    </row>
    <row r="30" spans="1:22" ht="17" x14ac:dyDescent="0.2">
      <c r="A30" s="108"/>
      <c r="B30" s="106"/>
      <c r="C30" s="106"/>
      <c r="D30" s="106"/>
      <c r="E30" s="106"/>
      <c r="F30" s="106"/>
      <c r="G30" s="106"/>
      <c r="H30" s="106"/>
      <c r="I30" s="106"/>
      <c r="J30" s="106"/>
      <c r="K30" s="106"/>
      <c r="L30" s="106"/>
      <c r="M30" s="106"/>
      <c r="N30" s="107"/>
      <c r="O30" s="107"/>
      <c r="P30" s="107"/>
      <c r="V30" s="108"/>
    </row>
    <row r="31" spans="1:22" ht="17" x14ac:dyDescent="0.2">
      <c r="A31" s="110" t="s">
        <v>56</v>
      </c>
      <c r="B31" s="79" t="s">
        <v>69</v>
      </c>
      <c r="C31" s="79" t="s">
        <v>69</v>
      </c>
      <c r="D31" s="79" t="s">
        <v>69</v>
      </c>
      <c r="E31" s="79" t="s">
        <v>69</v>
      </c>
      <c r="F31" s="79" t="s">
        <v>69</v>
      </c>
      <c r="G31" s="79" t="s">
        <v>69</v>
      </c>
      <c r="H31" s="79" t="s">
        <v>69</v>
      </c>
      <c r="I31" s="79" t="s">
        <v>69</v>
      </c>
      <c r="J31" s="79" t="s">
        <v>69</v>
      </c>
      <c r="K31" s="79" t="s">
        <v>69</v>
      </c>
      <c r="L31" s="79" t="s">
        <v>69</v>
      </c>
      <c r="M31" s="79" t="s">
        <v>69</v>
      </c>
      <c r="N31" s="107" t="s">
        <v>69</v>
      </c>
      <c r="O31" s="107" t="s">
        <v>69</v>
      </c>
      <c r="P31" s="107" t="s">
        <v>69</v>
      </c>
      <c r="V31" s="108" t="s">
        <v>72</v>
      </c>
    </row>
    <row r="32" spans="1:22" ht="17" x14ac:dyDescent="0.2">
      <c r="A32" s="110"/>
      <c r="B32" s="79"/>
      <c r="C32" s="79"/>
      <c r="D32" s="79"/>
      <c r="E32" s="79"/>
      <c r="F32" s="79"/>
      <c r="G32" s="79"/>
      <c r="H32" s="79"/>
      <c r="I32" s="79"/>
      <c r="J32" s="79"/>
      <c r="K32" s="79"/>
      <c r="L32" s="79"/>
      <c r="M32" s="79"/>
      <c r="N32" s="107"/>
      <c r="O32" s="107"/>
      <c r="P32" s="107"/>
      <c r="V32" s="108"/>
    </row>
    <row r="33" spans="1:22" ht="17" x14ac:dyDescent="0.2">
      <c r="A33" s="110" t="s">
        <v>57</v>
      </c>
      <c r="B33" s="79"/>
      <c r="C33" s="79"/>
      <c r="D33" s="79"/>
      <c r="E33" s="79"/>
      <c r="F33" s="79"/>
      <c r="G33" s="79"/>
      <c r="H33" s="79"/>
      <c r="I33" s="79"/>
      <c r="J33" s="79"/>
      <c r="K33" s="79"/>
      <c r="L33" s="79"/>
      <c r="M33" s="79"/>
      <c r="N33" s="107"/>
      <c r="O33" s="107"/>
      <c r="P33" s="107"/>
      <c r="V33" s="108" t="s">
        <v>73</v>
      </c>
    </row>
    <row r="34" spans="1:22" ht="17" x14ac:dyDescent="0.2">
      <c r="A34" s="110" t="s">
        <v>58</v>
      </c>
      <c r="B34" s="79" t="s">
        <v>69</v>
      </c>
      <c r="C34" s="79" t="s">
        <v>69</v>
      </c>
      <c r="D34" s="79" t="s">
        <v>69</v>
      </c>
      <c r="E34" s="79" t="s">
        <v>69</v>
      </c>
      <c r="F34" s="79" t="s">
        <v>69</v>
      </c>
      <c r="G34" s="79" t="s">
        <v>69</v>
      </c>
      <c r="H34" s="79" t="s">
        <v>69</v>
      </c>
      <c r="I34" s="79" t="s">
        <v>69</v>
      </c>
      <c r="J34" s="79" t="s">
        <v>69</v>
      </c>
      <c r="K34" s="79" t="s">
        <v>69</v>
      </c>
      <c r="L34" s="79" t="s">
        <v>69</v>
      </c>
      <c r="M34" s="79" t="s">
        <v>69</v>
      </c>
      <c r="N34" s="107" t="s">
        <v>69</v>
      </c>
      <c r="O34" s="107" t="s">
        <v>69</v>
      </c>
      <c r="P34" s="107" t="s">
        <v>69</v>
      </c>
      <c r="V34" s="108" t="s">
        <v>75</v>
      </c>
    </row>
    <row r="35" spans="1:22" ht="17" x14ac:dyDescent="0.2">
      <c r="A35" s="110" t="s">
        <v>59</v>
      </c>
      <c r="B35" s="79" t="s">
        <v>69</v>
      </c>
      <c r="C35" s="79" t="s">
        <v>69</v>
      </c>
      <c r="D35" s="79" t="s">
        <v>69</v>
      </c>
      <c r="E35" s="79" t="s">
        <v>69</v>
      </c>
      <c r="F35" s="79" t="s">
        <v>69</v>
      </c>
      <c r="G35" s="79" t="s">
        <v>69</v>
      </c>
      <c r="H35" s="79" t="s">
        <v>69</v>
      </c>
      <c r="I35" s="79" t="s">
        <v>69</v>
      </c>
      <c r="J35" s="79" t="s">
        <v>69</v>
      </c>
      <c r="K35" s="79" t="s">
        <v>69</v>
      </c>
      <c r="L35" s="79" t="s">
        <v>69</v>
      </c>
      <c r="M35" s="79" t="s">
        <v>69</v>
      </c>
      <c r="N35" s="107" t="s">
        <v>69</v>
      </c>
      <c r="O35" s="107" t="s">
        <v>69</v>
      </c>
      <c r="P35" s="107" t="s">
        <v>69</v>
      </c>
      <c r="V35" s="108" t="s">
        <v>76</v>
      </c>
    </row>
    <row r="36" spans="1:22" ht="17" x14ac:dyDescent="0.2">
      <c r="A36" s="108"/>
      <c r="B36" s="106"/>
      <c r="C36" s="106"/>
      <c r="D36" s="106"/>
      <c r="E36" s="106"/>
      <c r="F36" s="106"/>
      <c r="G36" s="106"/>
      <c r="H36" s="106"/>
      <c r="I36" s="106"/>
      <c r="J36" s="106"/>
      <c r="K36" s="106"/>
      <c r="L36" s="106"/>
      <c r="M36" s="106"/>
      <c r="N36" s="107"/>
      <c r="O36" s="107"/>
      <c r="P36" s="107"/>
      <c r="V36" s="108"/>
    </row>
    <row r="37" spans="1:22" ht="17" x14ac:dyDescent="0.2">
      <c r="A37" s="108"/>
      <c r="B37" s="106"/>
      <c r="C37" s="106"/>
      <c r="D37" s="106"/>
      <c r="E37" s="106"/>
      <c r="F37" s="106"/>
      <c r="G37" s="106"/>
      <c r="H37" s="106"/>
      <c r="I37" s="106"/>
      <c r="J37" s="106"/>
      <c r="K37" s="106"/>
      <c r="L37" s="106"/>
      <c r="M37" s="106"/>
      <c r="N37" s="107"/>
      <c r="O37" s="107"/>
      <c r="P37" s="107"/>
      <c r="V37" s="109"/>
    </row>
    <row r="38" spans="1:22" ht="17" x14ac:dyDescent="0.2">
      <c r="A38" s="100" t="s">
        <v>7</v>
      </c>
      <c r="B38" s="298">
        <v>1085.076</v>
      </c>
      <c r="C38" s="298">
        <v>972.03800000000001</v>
      </c>
      <c r="D38" s="298">
        <v>2057.116</v>
      </c>
      <c r="E38" s="298">
        <v>760.51700000000005</v>
      </c>
      <c r="F38" s="298">
        <v>795.06899999999996</v>
      </c>
      <c r="G38" s="298">
        <v>1555.6311999999998</v>
      </c>
      <c r="H38" s="298">
        <v>673.57189999999991</v>
      </c>
      <c r="I38" s="298">
        <v>770.26400000000001</v>
      </c>
      <c r="J38" s="298">
        <v>1443.837</v>
      </c>
      <c r="K38" s="298">
        <v>428.31186614671464</v>
      </c>
      <c r="L38" s="298">
        <v>509.74789561086857</v>
      </c>
      <c r="M38" s="298">
        <v>938.06061426999997</v>
      </c>
      <c r="N38" s="299">
        <v>423.98484704367269</v>
      </c>
      <c r="O38" s="299">
        <v>364.45872055369591</v>
      </c>
      <c r="P38" s="299">
        <v>788.44373870673985</v>
      </c>
      <c r="Q38" s="95"/>
      <c r="R38" s="95"/>
      <c r="S38" s="95"/>
      <c r="T38" s="95"/>
      <c r="U38" s="95"/>
      <c r="V38" s="100" t="s">
        <v>10</v>
      </c>
    </row>
    <row r="39" spans="1:22" ht="17" x14ac:dyDescent="0.2">
      <c r="A39" s="108"/>
      <c r="B39" s="106"/>
      <c r="C39" s="106"/>
      <c r="D39" s="106"/>
      <c r="E39" s="106"/>
      <c r="F39" s="106"/>
      <c r="G39" s="106"/>
      <c r="H39" s="106"/>
      <c r="I39" s="106"/>
      <c r="J39" s="106"/>
      <c r="K39" s="106"/>
      <c r="L39" s="106"/>
      <c r="M39" s="106"/>
      <c r="N39" s="107"/>
      <c r="O39" s="107"/>
      <c r="P39" s="107"/>
      <c r="V39" s="109"/>
    </row>
    <row r="40" spans="1:22" ht="17" x14ac:dyDescent="0.2">
      <c r="A40" s="108" t="s">
        <v>8</v>
      </c>
      <c r="B40" s="106">
        <v>64.554000000000002</v>
      </c>
      <c r="C40" s="106">
        <v>64.652000000000001</v>
      </c>
      <c r="D40" s="106">
        <v>129.20599999999999</v>
      </c>
      <c r="E40" s="106">
        <v>18.088000000000001</v>
      </c>
      <c r="F40" s="106">
        <v>39.43</v>
      </c>
      <c r="G40" s="106">
        <v>57.518000000000001</v>
      </c>
      <c r="H40" s="106">
        <v>22.821999999999999</v>
      </c>
      <c r="I40" s="106">
        <v>13.86</v>
      </c>
      <c r="J40" s="106">
        <v>36.682000000000002</v>
      </c>
      <c r="K40" s="106">
        <v>17.364999999999998</v>
      </c>
      <c r="L40" s="106">
        <v>17.242000000000001</v>
      </c>
      <c r="M40" s="106">
        <v>34.606999999999999</v>
      </c>
      <c r="N40" s="107">
        <v>9.351763</v>
      </c>
      <c r="O40" s="107">
        <v>13.31</v>
      </c>
      <c r="P40" s="107">
        <v>22.661763000000001</v>
      </c>
      <c r="V40" s="108" t="s">
        <v>11</v>
      </c>
    </row>
    <row r="41" spans="1:22" ht="17" x14ac:dyDescent="0.2">
      <c r="A41" s="108"/>
      <c r="B41" s="106"/>
      <c r="C41" s="106"/>
      <c r="D41" s="106"/>
      <c r="E41" s="106"/>
      <c r="F41" s="106"/>
      <c r="G41" s="106"/>
      <c r="H41" s="106"/>
      <c r="I41" s="106"/>
      <c r="J41" s="106"/>
      <c r="K41" s="106"/>
      <c r="L41" s="106"/>
      <c r="M41" s="106"/>
      <c r="N41" s="107"/>
      <c r="O41" s="107"/>
      <c r="P41" s="107"/>
      <c r="V41" s="108"/>
    </row>
    <row r="42" spans="1:22" ht="17" x14ac:dyDescent="0.2">
      <c r="A42" s="108" t="s">
        <v>26</v>
      </c>
      <c r="B42" s="106"/>
      <c r="C42" s="106"/>
      <c r="D42" s="106"/>
      <c r="E42" s="106"/>
      <c r="F42" s="106"/>
      <c r="G42" s="106"/>
      <c r="H42" s="106"/>
      <c r="I42" s="106"/>
      <c r="J42" s="106"/>
      <c r="K42" s="106"/>
      <c r="L42" s="106"/>
      <c r="M42" s="106"/>
      <c r="N42" s="107"/>
      <c r="O42" s="107"/>
      <c r="P42" s="107"/>
      <c r="V42" s="108" t="s">
        <v>36</v>
      </c>
    </row>
    <row r="43" spans="1:22" ht="17" x14ac:dyDescent="0.2">
      <c r="A43" s="108" t="s">
        <v>42</v>
      </c>
      <c r="B43" s="106">
        <v>219.114</v>
      </c>
      <c r="C43" s="106">
        <v>167.142</v>
      </c>
      <c r="D43" s="106">
        <v>386.25599999999997</v>
      </c>
      <c r="E43" s="106">
        <v>127.82899999999999</v>
      </c>
      <c r="F43" s="106">
        <v>101.343</v>
      </c>
      <c r="G43" s="106">
        <v>229.21719999999999</v>
      </c>
      <c r="H43" s="106">
        <v>85.156999999999996</v>
      </c>
      <c r="I43" s="106">
        <v>112.693</v>
      </c>
      <c r="J43" s="106">
        <v>197.85</v>
      </c>
      <c r="K43" s="106">
        <v>48.753</v>
      </c>
      <c r="L43" s="106">
        <v>79.944000000000003</v>
      </c>
      <c r="M43" s="106">
        <v>128.697</v>
      </c>
      <c r="N43" s="107">
        <v>21.038189176166558</v>
      </c>
      <c r="O43" s="107">
        <v>15.178186750573367</v>
      </c>
      <c r="P43" s="107">
        <v>36.216375926739929</v>
      </c>
      <c r="V43" s="108" t="s">
        <v>37</v>
      </c>
    </row>
    <row r="44" spans="1:22" ht="17" x14ac:dyDescent="0.2">
      <c r="A44" s="108"/>
      <c r="B44" s="106"/>
      <c r="C44" s="106"/>
      <c r="D44" s="106"/>
      <c r="E44" s="106"/>
      <c r="F44" s="106"/>
      <c r="G44" s="106"/>
      <c r="H44" s="106"/>
      <c r="I44" s="106"/>
      <c r="J44" s="106"/>
      <c r="K44" s="106"/>
      <c r="L44" s="106"/>
      <c r="M44" s="106"/>
      <c r="N44" s="107"/>
      <c r="O44" s="107"/>
      <c r="P44" s="107"/>
    </row>
    <row r="45" spans="1:22" ht="17" x14ac:dyDescent="0.2">
      <c r="A45" s="108" t="s">
        <v>4</v>
      </c>
      <c r="B45" s="106">
        <v>379.084</v>
      </c>
      <c r="C45" s="106">
        <v>379.70299999999997</v>
      </c>
      <c r="D45" s="106">
        <v>758.78700000000003</v>
      </c>
      <c r="E45" s="106">
        <v>312.19799999999998</v>
      </c>
      <c r="F45" s="106">
        <v>341.25099999999998</v>
      </c>
      <c r="G45" s="106">
        <v>653.44899999999996</v>
      </c>
      <c r="H45" s="106">
        <v>242.15989999999999</v>
      </c>
      <c r="I45" s="106">
        <v>381.69299999999998</v>
      </c>
      <c r="J45" s="106">
        <v>623.85299999999995</v>
      </c>
      <c r="K45" s="106">
        <v>146.68199999999999</v>
      </c>
      <c r="L45" s="106">
        <v>192.125</v>
      </c>
      <c r="M45" s="106">
        <v>338.80700000000002</v>
      </c>
      <c r="N45" s="107">
        <v>198.74986295303603</v>
      </c>
      <c r="O45" s="107">
        <v>155.05123404696397</v>
      </c>
      <c r="P45" s="107">
        <v>353.80109699999997</v>
      </c>
      <c r="V45" s="108" t="s">
        <v>34</v>
      </c>
    </row>
    <row r="46" spans="1:22" ht="17" x14ac:dyDescent="0.2">
      <c r="A46" s="108"/>
      <c r="B46" s="106"/>
      <c r="C46" s="106"/>
      <c r="D46" s="106"/>
      <c r="E46" s="106"/>
      <c r="F46" s="106"/>
      <c r="G46" s="106"/>
      <c r="H46" s="106"/>
      <c r="I46" s="106"/>
      <c r="J46" s="106"/>
      <c r="K46" s="106"/>
      <c r="L46" s="106"/>
      <c r="M46" s="106"/>
      <c r="N46" s="107"/>
      <c r="O46" s="107"/>
      <c r="P46" s="107"/>
      <c r="V46" s="108"/>
    </row>
    <row r="47" spans="1:22" ht="17" x14ac:dyDescent="0.2">
      <c r="A47" s="108" t="s">
        <v>108</v>
      </c>
      <c r="B47" s="106"/>
      <c r="C47" s="106"/>
      <c r="D47" s="106"/>
      <c r="E47" s="106"/>
      <c r="F47" s="106"/>
      <c r="G47" s="106"/>
      <c r="H47" s="106"/>
      <c r="I47" s="106"/>
      <c r="J47" s="106"/>
      <c r="K47" s="106"/>
      <c r="L47" s="106"/>
      <c r="M47" s="106"/>
      <c r="N47" s="107"/>
      <c r="O47" s="107"/>
      <c r="P47" s="107"/>
      <c r="V47" s="109" t="s">
        <v>45</v>
      </c>
    </row>
    <row r="48" spans="1:22" ht="17" x14ac:dyDescent="0.2">
      <c r="A48" s="108" t="s">
        <v>39</v>
      </c>
      <c r="B48" s="106">
        <v>422.32399999999996</v>
      </c>
      <c r="C48" s="106">
        <v>360.541</v>
      </c>
      <c r="D48" s="106">
        <v>782.86699999999996</v>
      </c>
      <c r="E48" s="106">
        <v>302.40199999999999</v>
      </c>
      <c r="F48" s="106">
        <v>313.04500000000002</v>
      </c>
      <c r="G48" s="106">
        <v>615.447</v>
      </c>
      <c r="H48" s="106">
        <v>323.43299999999999</v>
      </c>
      <c r="I48" s="106">
        <v>262.01800000000003</v>
      </c>
      <c r="J48" s="106">
        <v>585.452</v>
      </c>
      <c r="K48" s="106">
        <v>215.51219948004797</v>
      </c>
      <c r="L48" s="106">
        <v>220.43689561086859</v>
      </c>
      <c r="M48" s="106">
        <v>435.94994760333338</v>
      </c>
      <c r="N48" s="107">
        <v>194.84503191447007</v>
      </c>
      <c r="O48" s="107">
        <v>180.91929975615855</v>
      </c>
      <c r="P48" s="107">
        <v>375.76450277999999</v>
      </c>
      <c r="V48" s="108" t="s">
        <v>41</v>
      </c>
    </row>
    <row r="49" spans="1:22" ht="17" x14ac:dyDescent="0.2">
      <c r="A49" s="108" t="s">
        <v>44</v>
      </c>
      <c r="B49" s="106">
        <v>280.51299999999998</v>
      </c>
      <c r="C49" s="106">
        <v>218.73099999999999</v>
      </c>
      <c r="D49" s="106">
        <v>499.24400000000003</v>
      </c>
      <c r="E49" s="106">
        <v>185.64</v>
      </c>
      <c r="F49" s="106">
        <v>195.971</v>
      </c>
      <c r="G49" s="106">
        <v>381.61099999999999</v>
      </c>
      <c r="H49" s="106">
        <v>198.43700000000001</v>
      </c>
      <c r="I49" s="106">
        <v>146.51900000000001</v>
      </c>
      <c r="J49" s="106">
        <v>344.95699999999999</v>
      </c>
      <c r="K49" s="106">
        <v>151.71109326506956</v>
      </c>
      <c r="L49" s="106">
        <v>145.99506583826374</v>
      </c>
      <c r="M49" s="106">
        <v>297.70715910333337</v>
      </c>
      <c r="N49" s="107">
        <v>138.20694441447009</v>
      </c>
      <c r="O49" s="107">
        <v>131.8311157561586</v>
      </c>
      <c r="P49" s="107">
        <v>270.03823127999999</v>
      </c>
      <c r="V49" s="108" t="s">
        <v>46</v>
      </c>
    </row>
    <row r="50" spans="1:22" ht="17" x14ac:dyDescent="0.2">
      <c r="A50" s="108" t="s">
        <v>27</v>
      </c>
      <c r="B50" s="106">
        <v>141.81100000000001</v>
      </c>
      <c r="C50" s="106">
        <v>141.81</v>
      </c>
      <c r="D50" s="106">
        <v>283.62299999999999</v>
      </c>
      <c r="E50" s="106">
        <v>116.762</v>
      </c>
      <c r="F50" s="106">
        <v>117.074</v>
      </c>
      <c r="G50" s="106">
        <v>233.83600000000001</v>
      </c>
      <c r="H50" s="106">
        <v>124.996</v>
      </c>
      <c r="I50" s="106">
        <v>115.499</v>
      </c>
      <c r="J50" s="106">
        <v>240.495</v>
      </c>
      <c r="K50" s="106">
        <v>63.801106214978404</v>
      </c>
      <c r="L50" s="106">
        <v>74.441829772604819</v>
      </c>
      <c r="M50" s="106">
        <v>138.24278849999999</v>
      </c>
      <c r="N50" s="107">
        <v>56.638087500000005</v>
      </c>
      <c r="O50" s="107">
        <v>49.088183999999956</v>
      </c>
      <c r="P50" s="107">
        <v>105.72627149999995</v>
      </c>
      <c r="V50" s="108" t="s">
        <v>5</v>
      </c>
    </row>
    <row r="51" spans="1:22" ht="17" x14ac:dyDescent="0.2">
      <c r="A51" s="108"/>
      <c r="B51" s="106"/>
      <c r="C51" s="106"/>
      <c r="D51" s="106"/>
      <c r="E51" s="106"/>
      <c r="F51" s="106"/>
      <c r="G51" s="106"/>
      <c r="H51" s="106"/>
      <c r="I51" s="106"/>
      <c r="J51" s="106"/>
      <c r="K51" s="106"/>
      <c r="L51" s="106"/>
      <c r="M51" s="106"/>
      <c r="N51" s="107"/>
      <c r="O51" s="107"/>
      <c r="P51" s="107"/>
      <c r="V51" s="108"/>
    </row>
    <row r="52" spans="1:22" ht="17" x14ac:dyDescent="0.2">
      <c r="A52" s="111" t="s">
        <v>109</v>
      </c>
      <c r="B52" s="79" t="s">
        <v>69</v>
      </c>
      <c r="C52" s="79" t="s">
        <v>69</v>
      </c>
      <c r="D52" s="79" t="s">
        <v>69</v>
      </c>
      <c r="E52" s="79" t="s">
        <v>69</v>
      </c>
      <c r="F52" s="79" t="s">
        <v>69</v>
      </c>
      <c r="G52" s="79" t="s">
        <v>69</v>
      </c>
      <c r="H52" s="79" t="s">
        <v>69</v>
      </c>
      <c r="I52" s="79" t="s">
        <v>69</v>
      </c>
      <c r="J52" s="79" t="s">
        <v>69</v>
      </c>
      <c r="K52" s="79" t="s">
        <v>69</v>
      </c>
      <c r="L52" s="79" t="s">
        <v>69</v>
      </c>
      <c r="M52" s="79" t="s">
        <v>69</v>
      </c>
      <c r="N52" s="107" t="s">
        <v>69</v>
      </c>
      <c r="O52" s="107" t="s">
        <v>69</v>
      </c>
      <c r="P52" s="107" t="s">
        <v>69</v>
      </c>
      <c r="V52" s="108" t="s">
        <v>70</v>
      </c>
    </row>
    <row r="53" spans="1:22" ht="17" x14ac:dyDescent="0.2">
      <c r="A53" s="111"/>
      <c r="B53" s="79"/>
      <c r="C53" s="79"/>
      <c r="D53" s="79"/>
      <c r="E53" s="79"/>
      <c r="F53" s="79"/>
      <c r="G53" s="79"/>
      <c r="H53" s="79"/>
      <c r="I53" s="79"/>
      <c r="J53" s="79"/>
      <c r="K53" s="79"/>
      <c r="L53" s="79"/>
      <c r="M53" s="79"/>
      <c r="N53" s="107"/>
      <c r="O53" s="107"/>
      <c r="P53" s="107"/>
      <c r="V53" s="108"/>
    </row>
    <row r="54" spans="1:22" ht="17" x14ac:dyDescent="0.2">
      <c r="A54" s="111" t="s">
        <v>110</v>
      </c>
      <c r="B54" s="79" t="s">
        <v>69</v>
      </c>
      <c r="C54" s="79" t="s">
        <v>69</v>
      </c>
      <c r="D54" s="79" t="s">
        <v>69</v>
      </c>
      <c r="E54" s="79" t="s">
        <v>69</v>
      </c>
      <c r="F54" s="79" t="s">
        <v>69</v>
      </c>
      <c r="G54" s="79" t="s">
        <v>69</v>
      </c>
      <c r="H54" s="79" t="s">
        <v>69</v>
      </c>
      <c r="I54" s="79" t="s">
        <v>69</v>
      </c>
      <c r="J54" s="79" t="s">
        <v>69</v>
      </c>
      <c r="K54" s="79" t="s">
        <v>69</v>
      </c>
      <c r="L54" s="79" t="s">
        <v>69</v>
      </c>
      <c r="M54" s="79" t="s">
        <v>69</v>
      </c>
      <c r="N54" s="107" t="s">
        <v>69</v>
      </c>
      <c r="O54" s="107" t="s">
        <v>69</v>
      </c>
      <c r="P54" s="107" t="s">
        <v>69</v>
      </c>
      <c r="V54" s="108" t="s">
        <v>71</v>
      </c>
    </row>
    <row r="55" spans="1:22" ht="17" x14ac:dyDescent="0.2">
      <c r="A55" s="111"/>
      <c r="B55" s="79"/>
      <c r="C55" s="79"/>
      <c r="D55" s="79"/>
      <c r="E55" s="79"/>
      <c r="F55" s="79"/>
      <c r="G55" s="79"/>
      <c r="H55" s="79"/>
      <c r="I55" s="79"/>
      <c r="J55" s="79"/>
      <c r="K55" s="79"/>
      <c r="L55" s="79"/>
      <c r="M55" s="79"/>
      <c r="N55" s="107"/>
      <c r="O55" s="107"/>
      <c r="P55" s="107"/>
      <c r="V55" s="108"/>
    </row>
    <row r="56" spans="1:22" ht="17" x14ac:dyDescent="0.2">
      <c r="A56" s="111" t="s">
        <v>62</v>
      </c>
      <c r="B56" s="79"/>
      <c r="C56" s="79"/>
      <c r="D56" s="79"/>
      <c r="E56" s="79"/>
      <c r="F56" s="79"/>
      <c r="G56" s="79"/>
      <c r="H56" s="79"/>
      <c r="I56" s="79"/>
      <c r="J56" s="79"/>
      <c r="K56" s="79"/>
      <c r="L56" s="79"/>
      <c r="M56" s="79"/>
      <c r="N56" s="107"/>
      <c r="O56" s="107"/>
      <c r="P56" s="107"/>
      <c r="V56" s="111" t="s">
        <v>62</v>
      </c>
    </row>
    <row r="57" spans="1:22" ht="17" x14ac:dyDescent="0.2">
      <c r="A57" s="111" t="s">
        <v>63</v>
      </c>
      <c r="B57" s="79" t="s">
        <v>69</v>
      </c>
      <c r="C57" s="79" t="s">
        <v>69</v>
      </c>
      <c r="D57" s="79" t="s">
        <v>69</v>
      </c>
      <c r="E57" s="79" t="s">
        <v>69</v>
      </c>
      <c r="F57" s="79" t="s">
        <v>69</v>
      </c>
      <c r="G57" s="79" t="s">
        <v>69</v>
      </c>
      <c r="H57" s="79" t="s">
        <v>69</v>
      </c>
      <c r="I57" s="79" t="s">
        <v>69</v>
      </c>
      <c r="J57" s="79" t="s">
        <v>69</v>
      </c>
      <c r="K57" s="79" t="s">
        <v>69</v>
      </c>
      <c r="L57" s="79" t="s">
        <v>69</v>
      </c>
      <c r="M57" s="79" t="s">
        <v>69</v>
      </c>
      <c r="N57" s="107" t="s">
        <v>69</v>
      </c>
      <c r="O57" s="107" t="s">
        <v>69</v>
      </c>
      <c r="P57" s="107" t="s">
        <v>69</v>
      </c>
      <c r="V57" s="111" t="s">
        <v>63</v>
      </c>
    </row>
    <row r="58" spans="1:22" ht="17" x14ac:dyDescent="0.2">
      <c r="A58" s="111" t="s">
        <v>64</v>
      </c>
      <c r="B58" s="79" t="s">
        <v>69</v>
      </c>
      <c r="C58" s="79" t="s">
        <v>69</v>
      </c>
      <c r="D58" s="79" t="s">
        <v>69</v>
      </c>
      <c r="E58" s="79" t="s">
        <v>69</v>
      </c>
      <c r="F58" s="79" t="s">
        <v>69</v>
      </c>
      <c r="G58" s="79" t="s">
        <v>69</v>
      </c>
      <c r="H58" s="79" t="s">
        <v>69</v>
      </c>
      <c r="I58" s="79" t="s">
        <v>69</v>
      </c>
      <c r="J58" s="79" t="s">
        <v>69</v>
      </c>
      <c r="K58" s="79" t="s">
        <v>69</v>
      </c>
      <c r="L58" s="79" t="s">
        <v>69</v>
      </c>
      <c r="M58" s="79" t="s">
        <v>69</v>
      </c>
      <c r="N58" s="107" t="s">
        <v>69</v>
      </c>
      <c r="O58" s="107" t="s">
        <v>69</v>
      </c>
      <c r="P58" s="107" t="s">
        <v>69</v>
      </c>
      <c r="V58" s="111" t="s">
        <v>64</v>
      </c>
    </row>
    <row r="59" spans="1:22" ht="17" x14ac:dyDescent="0.2">
      <c r="A59" s="111" t="s">
        <v>65</v>
      </c>
      <c r="B59" s="79" t="s">
        <v>69</v>
      </c>
      <c r="C59" s="79" t="s">
        <v>69</v>
      </c>
      <c r="D59" s="79" t="s">
        <v>69</v>
      </c>
      <c r="E59" s="79" t="s">
        <v>69</v>
      </c>
      <c r="F59" s="79" t="s">
        <v>69</v>
      </c>
      <c r="G59" s="79" t="s">
        <v>69</v>
      </c>
      <c r="H59" s="79" t="s">
        <v>69</v>
      </c>
      <c r="I59" s="79" t="s">
        <v>69</v>
      </c>
      <c r="J59" s="79" t="s">
        <v>69</v>
      </c>
      <c r="K59" s="79" t="s">
        <v>69</v>
      </c>
      <c r="L59" s="79" t="s">
        <v>69</v>
      </c>
      <c r="M59" s="79" t="s">
        <v>69</v>
      </c>
      <c r="N59" s="107" t="s">
        <v>69</v>
      </c>
      <c r="O59" s="107" t="s">
        <v>69</v>
      </c>
      <c r="P59" s="107" t="s">
        <v>69</v>
      </c>
      <c r="V59" s="111" t="s">
        <v>65</v>
      </c>
    </row>
    <row r="60" spans="1:22" ht="17" x14ac:dyDescent="0.2">
      <c r="A60" s="111" t="s">
        <v>66</v>
      </c>
      <c r="B60" s="79" t="s">
        <v>69</v>
      </c>
      <c r="C60" s="79" t="s">
        <v>69</v>
      </c>
      <c r="D60" s="79" t="s">
        <v>69</v>
      </c>
      <c r="E60" s="79" t="s">
        <v>69</v>
      </c>
      <c r="F60" s="79" t="s">
        <v>69</v>
      </c>
      <c r="G60" s="79" t="s">
        <v>69</v>
      </c>
      <c r="H60" s="79" t="s">
        <v>69</v>
      </c>
      <c r="I60" s="79" t="s">
        <v>69</v>
      </c>
      <c r="J60" s="79" t="s">
        <v>69</v>
      </c>
      <c r="K60" s="79" t="s">
        <v>69</v>
      </c>
      <c r="L60" s="79" t="s">
        <v>69</v>
      </c>
      <c r="M60" s="79" t="s">
        <v>69</v>
      </c>
      <c r="N60" s="107" t="s">
        <v>69</v>
      </c>
      <c r="O60" s="107" t="s">
        <v>69</v>
      </c>
      <c r="P60" s="107" t="s">
        <v>69</v>
      </c>
      <c r="V60" s="111" t="s">
        <v>66</v>
      </c>
    </row>
    <row r="61" spans="1:22" ht="17" x14ac:dyDescent="0.2">
      <c r="A61" s="110" t="s">
        <v>67</v>
      </c>
      <c r="B61" s="79" t="s">
        <v>69</v>
      </c>
      <c r="C61" s="79" t="s">
        <v>69</v>
      </c>
      <c r="D61" s="79" t="s">
        <v>69</v>
      </c>
      <c r="E61" s="79" t="s">
        <v>69</v>
      </c>
      <c r="F61" s="79" t="s">
        <v>69</v>
      </c>
      <c r="G61" s="79" t="s">
        <v>69</v>
      </c>
      <c r="H61" s="79" t="s">
        <v>69</v>
      </c>
      <c r="I61" s="79" t="s">
        <v>69</v>
      </c>
      <c r="J61" s="79" t="s">
        <v>69</v>
      </c>
      <c r="K61" s="79" t="s">
        <v>69</v>
      </c>
      <c r="L61" s="79" t="s">
        <v>69</v>
      </c>
      <c r="M61" s="79" t="s">
        <v>69</v>
      </c>
      <c r="N61" s="107" t="s">
        <v>69</v>
      </c>
      <c r="O61" s="107" t="s">
        <v>69</v>
      </c>
      <c r="P61" s="107" t="s">
        <v>69</v>
      </c>
      <c r="V61" s="110" t="s">
        <v>67</v>
      </c>
    </row>
    <row r="62" spans="1:22" ht="17" x14ac:dyDescent="0.2">
      <c r="A62" s="110"/>
      <c r="B62" s="79"/>
      <c r="C62" s="79"/>
      <c r="D62" s="79"/>
      <c r="E62" s="79"/>
      <c r="F62" s="79"/>
      <c r="G62" s="79"/>
      <c r="H62" s="79"/>
      <c r="I62" s="79"/>
      <c r="J62" s="79"/>
      <c r="K62" s="79"/>
      <c r="L62" s="79"/>
      <c r="M62" s="79"/>
      <c r="N62" s="107"/>
      <c r="O62" s="107"/>
      <c r="P62" s="107"/>
      <c r="V62" s="108"/>
    </row>
    <row r="63" spans="1:22" ht="17" x14ac:dyDescent="0.2">
      <c r="A63" s="112" t="s">
        <v>56</v>
      </c>
      <c r="B63" s="79" t="s">
        <v>69</v>
      </c>
      <c r="C63" s="79" t="s">
        <v>69</v>
      </c>
      <c r="D63" s="79" t="s">
        <v>69</v>
      </c>
      <c r="E63" s="79" t="s">
        <v>69</v>
      </c>
      <c r="F63" s="79" t="s">
        <v>69</v>
      </c>
      <c r="G63" s="79" t="s">
        <v>69</v>
      </c>
      <c r="H63" s="79" t="s">
        <v>69</v>
      </c>
      <c r="I63" s="79" t="s">
        <v>69</v>
      </c>
      <c r="J63" s="79" t="s">
        <v>69</v>
      </c>
      <c r="K63" s="79" t="s">
        <v>69</v>
      </c>
      <c r="L63" s="79" t="s">
        <v>69</v>
      </c>
      <c r="M63" s="79" t="s">
        <v>69</v>
      </c>
      <c r="N63" s="107" t="s">
        <v>69</v>
      </c>
      <c r="O63" s="107" t="s">
        <v>69</v>
      </c>
      <c r="P63" s="107" t="s">
        <v>69</v>
      </c>
      <c r="V63" s="108" t="s">
        <v>72</v>
      </c>
    </row>
    <row r="64" spans="1:22" ht="17" x14ac:dyDescent="0.2">
      <c r="A64" s="113"/>
      <c r="B64" s="79"/>
      <c r="C64" s="79"/>
      <c r="D64" s="79"/>
      <c r="E64" s="79"/>
      <c r="F64" s="79"/>
      <c r="G64" s="79"/>
      <c r="H64" s="79"/>
      <c r="I64" s="79"/>
      <c r="J64" s="79"/>
      <c r="K64" s="79"/>
      <c r="L64" s="79"/>
      <c r="M64" s="79"/>
      <c r="N64" s="107"/>
      <c r="O64" s="107"/>
      <c r="P64" s="107"/>
      <c r="V64" s="108"/>
    </row>
    <row r="65" spans="1:22" ht="17" x14ac:dyDescent="0.2">
      <c r="A65" s="109" t="s">
        <v>57</v>
      </c>
      <c r="B65" s="79"/>
      <c r="C65" s="79"/>
      <c r="D65" s="79"/>
      <c r="E65" s="79"/>
      <c r="F65" s="79"/>
      <c r="G65" s="79"/>
      <c r="H65" s="79"/>
      <c r="I65" s="79"/>
      <c r="J65" s="79"/>
      <c r="K65" s="79"/>
      <c r="L65" s="79"/>
      <c r="M65" s="79"/>
      <c r="N65" s="107"/>
      <c r="O65" s="107"/>
      <c r="P65" s="107"/>
      <c r="V65" s="108" t="s">
        <v>73</v>
      </c>
    </row>
    <row r="66" spans="1:22" ht="17" x14ac:dyDescent="0.2">
      <c r="A66" s="110" t="s">
        <v>68</v>
      </c>
      <c r="B66" s="79" t="s">
        <v>69</v>
      </c>
      <c r="C66" s="79" t="s">
        <v>69</v>
      </c>
      <c r="D66" s="79" t="s">
        <v>69</v>
      </c>
      <c r="E66" s="79" t="s">
        <v>69</v>
      </c>
      <c r="F66" s="79" t="s">
        <v>69</v>
      </c>
      <c r="G66" s="79" t="s">
        <v>69</v>
      </c>
      <c r="H66" s="79" t="s">
        <v>69</v>
      </c>
      <c r="I66" s="79" t="s">
        <v>69</v>
      </c>
      <c r="J66" s="79" t="s">
        <v>69</v>
      </c>
      <c r="K66" s="79" t="s">
        <v>69</v>
      </c>
      <c r="L66" s="79" t="s">
        <v>69</v>
      </c>
      <c r="M66" s="79" t="s">
        <v>69</v>
      </c>
      <c r="N66" s="107" t="s">
        <v>69</v>
      </c>
      <c r="O66" s="107" t="s">
        <v>69</v>
      </c>
      <c r="P66" s="107" t="s">
        <v>69</v>
      </c>
      <c r="V66" s="108" t="s">
        <v>74</v>
      </c>
    </row>
    <row r="67" spans="1:22" ht="17" x14ac:dyDescent="0.2">
      <c r="A67" s="108"/>
      <c r="B67" s="106"/>
      <c r="C67" s="106"/>
      <c r="D67" s="106"/>
      <c r="E67" s="106"/>
      <c r="F67" s="106"/>
      <c r="G67" s="106"/>
      <c r="H67" s="106"/>
      <c r="I67" s="106"/>
      <c r="J67" s="106"/>
      <c r="K67" s="106"/>
      <c r="L67" s="106"/>
      <c r="M67" s="106"/>
      <c r="N67" s="107"/>
      <c r="O67" s="107"/>
      <c r="P67" s="107"/>
      <c r="V67" s="108"/>
    </row>
    <row r="68" spans="1:22" ht="18" thickBot="1" x14ac:dyDescent="0.25">
      <c r="A68" s="114"/>
      <c r="B68" s="115"/>
      <c r="C68" s="115"/>
      <c r="D68" s="115"/>
      <c r="E68" s="115"/>
      <c r="F68" s="115"/>
      <c r="G68" s="115"/>
      <c r="H68" s="115"/>
      <c r="I68" s="115"/>
      <c r="J68" s="115"/>
      <c r="K68" s="115"/>
      <c r="L68" s="115"/>
      <c r="M68" s="115"/>
      <c r="N68" s="116"/>
      <c r="O68" s="116"/>
      <c r="P68" s="116"/>
      <c r="V68" s="117"/>
    </row>
    <row r="69" spans="1:22" ht="17" x14ac:dyDescent="0.2">
      <c r="A69" s="78"/>
      <c r="B69" s="118"/>
      <c r="C69" s="118"/>
      <c r="D69" s="118"/>
      <c r="E69" s="118"/>
      <c r="F69" s="118"/>
      <c r="G69" s="118"/>
      <c r="H69" s="118"/>
      <c r="I69" s="118"/>
      <c r="J69" s="118"/>
      <c r="K69" s="118"/>
      <c r="L69" s="118"/>
      <c r="M69" s="118"/>
      <c r="N69" s="107"/>
      <c r="O69" s="107"/>
      <c r="P69" s="107"/>
      <c r="Q69" s="107"/>
      <c r="R69" s="107"/>
      <c r="S69" s="107"/>
      <c r="T69" s="107"/>
      <c r="U69" s="107"/>
    </row>
    <row r="70" spans="1:22" ht="17" x14ac:dyDescent="0.2">
      <c r="A70" s="119"/>
      <c r="B70" s="119"/>
      <c r="C70" s="119"/>
      <c r="D70" s="119"/>
      <c r="E70" s="119"/>
      <c r="F70" s="119"/>
      <c r="G70" s="119"/>
      <c r="H70" s="119"/>
      <c r="I70" s="119"/>
      <c r="J70" s="119"/>
      <c r="K70" s="119"/>
      <c r="L70" s="119"/>
      <c r="M70" s="119"/>
      <c r="V70" s="119" t="s">
        <v>111</v>
      </c>
    </row>
    <row r="71" spans="1:22" ht="17" x14ac:dyDescent="0.2">
      <c r="A71" s="119"/>
      <c r="B71" s="119"/>
      <c r="C71" s="119"/>
      <c r="D71" s="119"/>
      <c r="E71" s="119"/>
      <c r="F71" s="119"/>
      <c r="G71" s="119"/>
      <c r="H71" s="119"/>
      <c r="I71" s="119"/>
      <c r="J71" s="119"/>
      <c r="K71" s="119"/>
      <c r="L71" s="119"/>
      <c r="M71" s="119"/>
      <c r="V71" s="119"/>
    </row>
    <row r="72" spans="1:22" x14ac:dyDescent="0.2">
      <c r="A72" s="93"/>
      <c r="B72" s="93"/>
      <c r="C72" s="93"/>
      <c r="D72" s="93"/>
      <c r="E72" s="93"/>
      <c r="F72" s="93"/>
      <c r="G72" s="93"/>
      <c r="H72" s="93"/>
      <c r="I72" s="93"/>
      <c r="J72" s="93"/>
      <c r="K72" s="93"/>
      <c r="L72" s="93"/>
      <c r="M72" s="93"/>
      <c r="N72" s="93"/>
      <c r="O72" s="93"/>
      <c r="P72" s="93"/>
      <c r="Q72" s="93"/>
      <c r="R72" s="93"/>
      <c r="S72" s="93"/>
      <c r="T72" s="93"/>
      <c r="U72" s="93"/>
      <c r="V72" s="93"/>
    </row>
    <row r="73" spans="1:22" x14ac:dyDescent="0.2">
      <c r="A73" s="93"/>
      <c r="B73" s="93"/>
      <c r="C73" s="93"/>
      <c r="D73" s="93"/>
      <c r="E73" s="93"/>
      <c r="F73" s="93"/>
      <c r="G73" s="93"/>
      <c r="H73" s="93"/>
      <c r="I73" s="93"/>
      <c r="J73" s="93"/>
      <c r="K73" s="93"/>
      <c r="L73" s="93"/>
      <c r="M73" s="93"/>
      <c r="N73" s="93"/>
      <c r="O73" s="93"/>
      <c r="P73" s="93"/>
      <c r="Q73" s="93"/>
      <c r="R73" s="93"/>
      <c r="S73" s="93"/>
      <c r="T73" s="93"/>
      <c r="U73" s="93"/>
      <c r="V73" s="93"/>
    </row>
    <row r="74" spans="1:22" ht="24.75" customHeight="1" x14ac:dyDescent="0.2">
      <c r="A74" s="363" t="s">
        <v>87</v>
      </c>
      <c r="B74" s="363"/>
      <c r="C74" s="363"/>
      <c r="D74" s="363"/>
      <c r="E74" s="363"/>
      <c r="F74" s="363"/>
      <c r="G74" s="363"/>
      <c r="H74" s="363"/>
      <c r="I74" s="363"/>
      <c r="J74" s="363"/>
      <c r="K74" s="363"/>
      <c r="L74" s="363"/>
      <c r="M74" s="363"/>
      <c r="N74" s="363"/>
      <c r="O74" s="363"/>
      <c r="P74" s="363"/>
      <c r="Q74" s="363"/>
      <c r="R74" s="363"/>
      <c r="S74" s="363"/>
      <c r="T74" s="363"/>
      <c r="U74" s="363"/>
      <c r="V74" s="363"/>
    </row>
    <row r="75" spans="1:22" ht="24.75" customHeight="1" x14ac:dyDescent="0.2">
      <c r="A75" s="364" t="s">
        <v>88</v>
      </c>
      <c r="B75" s="364"/>
      <c r="C75" s="364"/>
      <c r="D75" s="364"/>
      <c r="E75" s="364"/>
      <c r="F75" s="364"/>
      <c r="G75" s="364"/>
      <c r="H75" s="364"/>
      <c r="I75" s="364"/>
      <c r="J75" s="364"/>
      <c r="K75" s="364"/>
      <c r="L75" s="364"/>
      <c r="M75" s="364"/>
      <c r="N75" s="364"/>
      <c r="O75" s="364"/>
      <c r="P75" s="364"/>
      <c r="Q75" s="364"/>
      <c r="R75" s="364"/>
      <c r="S75" s="364"/>
      <c r="T75" s="364"/>
      <c r="U75" s="364"/>
      <c r="V75" s="364"/>
    </row>
    <row r="76" spans="1:22" ht="24.75" customHeight="1" x14ac:dyDescent="0.2">
      <c r="A76" s="68" t="s">
        <v>15</v>
      </c>
      <c r="B76" s="120"/>
      <c r="C76" s="120"/>
      <c r="D76" s="95"/>
      <c r="E76" s="120"/>
      <c r="F76" s="121"/>
      <c r="G76" s="120"/>
      <c r="H76" s="120"/>
      <c r="I76" s="120"/>
      <c r="J76" s="120"/>
      <c r="K76" s="120"/>
      <c r="L76" s="120"/>
      <c r="M76" s="120"/>
      <c r="N76" s="120"/>
      <c r="O76" s="120"/>
      <c r="P76" s="120"/>
      <c r="Q76" s="120"/>
      <c r="R76" s="120"/>
      <c r="S76" s="120"/>
      <c r="T76" s="120"/>
      <c r="U76" s="120"/>
      <c r="V76" s="120"/>
    </row>
    <row r="77" spans="1:22" ht="17" x14ac:dyDescent="0.2">
      <c r="A77" s="101"/>
      <c r="B77" s="102"/>
      <c r="C77" s="102"/>
      <c r="D77" s="102"/>
      <c r="E77" s="102"/>
      <c r="F77" s="102"/>
      <c r="G77" s="102"/>
      <c r="H77" s="102"/>
      <c r="I77" s="102"/>
      <c r="J77" s="102"/>
      <c r="K77" s="102"/>
      <c r="L77" s="102"/>
      <c r="M77" s="102"/>
      <c r="N77" s="102"/>
      <c r="O77" s="102"/>
      <c r="P77" s="102"/>
      <c r="Q77" s="102"/>
      <c r="R77" s="102"/>
      <c r="S77" s="102"/>
      <c r="T77" s="102"/>
      <c r="U77" s="102"/>
      <c r="V77" s="102"/>
    </row>
    <row r="78" spans="1:22" ht="17" x14ac:dyDescent="0.2">
      <c r="A78" s="101"/>
      <c r="B78" s="103" t="s">
        <v>112</v>
      </c>
      <c r="C78" s="103" t="s">
        <v>113</v>
      </c>
      <c r="D78" s="103">
        <v>2018</v>
      </c>
      <c r="E78" s="103" t="s">
        <v>114</v>
      </c>
      <c r="F78" s="103" t="s">
        <v>115</v>
      </c>
      <c r="G78" s="103">
        <v>2019</v>
      </c>
      <c r="H78" s="103" t="s">
        <v>116</v>
      </c>
      <c r="I78" s="103" t="s">
        <v>117</v>
      </c>
      <c r="J78" s="103">
        <v>2020</v>
      </c>
      <c r="K78" s="103" t="s">
        <v>118</v>
      </c>
      <c r="L78" s="103" t="s">
        <v>119</v>
      </c>
      <c r="M78" s="103" t="s">
        <v>120</v>
      </c>
      <c r="N78" s="103" t="s">
        <v>121</v>
      </c>
      <c r="O78" s="103" t="s">
        <v>122</v>
      </c>
      <c r="P78" s="103" t="s">
        <v>123</v>
      </c>
      <c r="Q78" s="103"/>
      <c r="R78" s="103"/>
      <c r="S78" s="103"/>
      <c r="T78" s="103"/>
      <c r="U78" s="103"/>
      <c r="V78" s="102"/>
    </row>
    <row r="79" spans="1:22" ht="17" x14ac:dyDescent="0.2">
      <c r="A79" s="101"/>
      <c r="B79" s="103" t="s">
        <v>112</v>
      </c>
      <c r="C79" s="103" t="s">
        <v>124</v>
      </c>
      <c r="D79" s="103"/>
      <c r="E79" s="103" t="s">
        <v>114</v>
      </c>
      <c r="F79" s="103" t="s">
        <v>125</v>
      </c>
      <c r="G79" s="103"/>
      <c r="H79" s="103" t="s">
        <v>116</v>
      </c>
      <c r="I79" s="103" t="s">
        <v>126</v>
      </c>
      <c r="J79" s="103"/>
      <c r="K79" s="103" t="s">
        <v>118</v>
      </c>
      <c r="L79" s="103" t="s">
        <v>127</v>
      </c>
      <c r="M79" s="103"/>
      <c r="N79" s="103" t="s">
        <v>121</v>
      </c>
      <c r="O79" s="103" t="s">
        <v>128</v>
      </c>
      <c r="P79" s="103"/>
      <c r="Q79" s="103"/>
      <c r="R79" s="103"/>
      <c r="S79" s="103"/>
      <c r="T79" s="103"/>
      <c r="U79" s="103"/>
      <c r="V79" s="102"/>
    </row>
    <row r="80" spans="1:22" ht="17" x14ac:dyDescent="0.2">
      <c r="A80" s="101"/>
      <c r="B80" s="102"/>
      <c r="C80" s="102"/>
      <c r="D80" s="102"/>
      <c r="E80" s="102"/>
      <c r="F80" s="102"/>
      <c r="G80" s="102"/>
      <c r="H80" s="102"/>
      <c r="I80" s="102"/>
      <c r="J80" s="102"/>
      <c r="K80" s="102"/>
      <c r="L80" s="102"/>
      <c r="M80" s="102"/>
      <c r="N80" s="102"/>
      <c r="O80" s="102"/>
      <c r="P80" s="102"/>
      <c r="Q80" s="102"/>
      <c r="R80" s="102"/>
      <c r="S80" s="102"/>
      <c r="T80" s="102"/>
      <c r="U80" s="102"/>
      <c r="V80" s="102"/>
    </row>
    <row r="81" spans="1:30" ht="17" x14ac:dyDescent="0.2">
      <c r="A81" s="100"/>
      <c r="B81" s="100"/>
      <c r="C81" s="100"/>
      <c r="D81" s="100"/>
      <c r="E81" s="100"/>
      <c r="F81" s="100"/>
      <c r="G81" s="100"/>
      <c r="H81" s="100"/>
      <c r="I81" s="100"/>
      <c r="J81" s="100"/>
      <c r="K81" s="100"/>
      <c r="L81" s="100"/>
      <c r="M81" s="100"/>
      <c r="N81" s="100"/>
      <c r="O81" s="100"/>
      <c r="P81" s="100"/>
      <c r="Q81" s="100"/>
      <c r="R81" s="100"/>
      <c r="S81" s="100"/>
      <c r="T81" s="100"/>
      <c r="U81" s="100"/>
      <c r="V81" s="100"/>
    </row>
    <row r="82" spans="1:30" ht="17" x14ac:dyDescent="0.2">
      <c r="A82" s="297" t="s">
        <v>295</v>
      </c>
      <c r="B82" s="298">
        <v>3249.7215483446848</v>
      </c>
      <c r="C82" s="298">
        <v>4815.6293248848297</v>
      </c>
      <c r="D82" s="298">
        <v>8065.350873229514</v>
      </c>
      <c r="E82" s="298">
        <v>3625.8557481342236</v>
      </c>
      <c r="F82" s="298">
        <v>3619.6425770365663</v>
      </c>
      <c r="G82" s="298">
        <v>7245.4983122563672</v>
      </c>
      <c r="H82" s="298">
        <v>1904.4898813010921</v>
      </c>
      <c r="I82" s="298">
        <v>1817.9130983468408</v>
      </c>
      <c r="J82" s="298">
        <v>3722.40292208553</v>
      </c>
      <c r="K82" s="298">
        <v>2477.9109083481599</v>
      </c>
      <c r="L82" s="298">
        <v>2029.5067830870973</v>
      </c>
      <c r="M82" s="298">
        <v>4507.4175757623516</v>
      </c>
      <c r="N82" s="299">
        <v>2426.7577959683754</v>
      </c>
      <c r="O82" s="299">
        <v>2419.2519021375851</v>
      </c>
      <c r="P82" s="299">
        <v>4846.01</v>
      </c>
      <c r="Q82" s="298"/>
      <c r="R82" s="298"/>
      <c r="S82" s="298"/>
      <c r="T82" s="298"/>
      <c r="U82" s="298"/>
      <c r="V82" s="297" t="s">
        <v>295</v>
      </c>
      <c r="X82" s="122"/>
      <c r="Y82" s="122"/>
      <c r="Z82" s="122"/>
      <c r="AA82" s="123"/>
      <c r="AB82" s="124"/>
      <c r="AC82" s="124"/>
      <c r="AD82" s="125"/>
    </row>
    <row r="83" spans="1:30" ht="17" x14ac:dyDescent="0.2">
      <c r="A83" s="108"/>
      <c r="B83" s="106"/>
      <c r="C83" s="106"/>
      <c r="D83" s="106"/>
      <c r="E83" s="106"/>
      <c r="F83" s="106"/>
      <c r="G83" s="106"/>
      <c r="H83" s="106"/>
      <c r="I83" s="106"/>
      <c r="J83" s="106"/>
      <c r="K83" s="106"/>
      <c r="L83" s="106"/>
      <c r="M83" s="106"/>
      <c r="N83" s="107"/>
      <c r="O83" s="109"/>
      <c r="P83" s="109"/>
      <c r="Q83" s="106"/>
      <c r="R83" s="106"/>
      <c r="S83" s="106"/>
      <c r="T83" s="106"/>
      <c r="U83" s="106"/>
      <c r="V83" s="109"/>
      <c r="AB83" s="124"/>
      <c r="AC83" s="124"/>
      <c r="AD83" s="124"/>
    </row>
    <row r="84" spans="1:30" ht="17" x14ac:dyDescent="0.2">
      <c r="A84" s="108" t="s">
        <v>6</v>
      </c>
      <c r="B84" s="106">
        <v>1334.6641096163141</v>
      </c>
      <c r="C84" s="106">
        <v>1054.4206857006284</v>
      </c>
      <c r="D84" s="106">
        <v>2389.0847953169423</v>
      </c>
      <c r="E84" s="106">
        <v>1694.4333479128907</v>
      </c>
      <c r="F84" s="106">
        <v>1473.1713477630926</v>
      </c>
      <c r="G84" s="106">
        <v>3167.6046956759833</v>
      </c>
      <c r="H84" s="106">
        <v>1279.6618779543876</v>
      </c>
      <c r="I84" s="106">
        <v>1077.6939270456121</v>
      </c>
      <c r="J84" s="106">
        <v>2357.3558049999997</v>
      </c>
      <c r="K84" s="106">
        <v>1423.7988271391055</v>
      </c>
      <c r="L84" s="106">
        <v>1227.7935729984431</v>
      </c>
      <c r="M84" s="106">
        <v>2651.5924001375483</v>
      </c>
      <c r="N84" s="107">
        <v>1916.087633787258</v>
      </c>
      <c r="O84" s="107">
        <v>1499.0263372533648</v>
      </c>
      <c r="P84" s="107">
        <v>3415.114</v>
      </c>
      <c r="Q84" s="106"/>
      <c r="R84" s="106"/>
      <c r="S84" s="106"/>
      <c r="T84" s="106"/>
      <c r="U84" s="106"/>
      <c r="V84" s="108" t="s">
        <v>9</v>
      </c>
      <c r="X84" s="122"/>
      <c r="Y84" s="122"/>
      <c r="Z84" s="122"/>
      <c r="AA84" s="122"/>
      <c r="AB84" s="124"/>
      <c r="AC84" s="124"/>
      <c r="AD84" s="124"/>
    </row>
    <row r="85" spans="1:30" ht="17" x14ac:dyDescent="0.2">
      <c r="A85" s="108"/>
      <c r="B85" s="106"/>
      <c r="C85" s="106"/>
      <c r="D85" s="106"/>
      <c r="E85" s="106"/>
      <c r="F85" s="106"/>
      <c r="G85" s="106"/>
      <c r="H85" s="106"/>
      <c r="I85" s="106"/>
      <c r="J85" s="106"/>
      <c r="K85" s="106"/>
      <c r="L85" s="106"/>
      <c r="M85" s="106"/>
      <c r="N85" s="109"/>
      <c r="O85" s="109"/>
      <c r="P85" s="109"/>
      <c r="Q85" s="106"/>
      <c r="R85" s="106"/>
      <c r="S85" s="106"/>
      <c r="T85" s="106"/>
      <c r="U85" s="106"/>
      <c r="V85" s="109"/>
      <c r="X85" s="122"/>
      <c r="Y85" s="122"/>
      <c r="Z85" s="122"/>
      <c r="AB85" s="124"/>
      <c r="AC85" s="124"/>
      <c r="AD85" s="124"/>
    </row>
    <row r="86" spans="1:30" ht="17" x14ac:dyDescent="0.2">
      <c r="A86" s="108" t="s">
        <v>1</v>
      </c>
      <c r="B86" s="106">
        <v>268.61481682630603</v>
      </c>
      <c r="C86" s="106">
        <v>200.16318317359674</v>
      </c>
      <c r="D86" s="106">
        <v>468.77799999990276</v>
      </c>
      <c r="E86" s="106">
        <v>288.32073782177736</v>
      </c>
      <c r="F86" s="106">
        <v>217.95543563680434</v>
      </c>
      <c r="G86" s="106">
        <v>506.27617345858175</v>
      </c>
      <c r="H86" s="106">
        <v>272.71800535592905</v>
      </c>
      <c r="I86" s="106">
        <v>204.91421764407104</v>
      </c>
      <c r="J86" s="106">
        <v>477.63222300000001</v>
      </c>
      <c r="K86" s="106">
        <v>266.08072599272964</v>
      </c>
      <c r="L86" s="106">
        <v>198.78951488577687</v>
      </c>
      <c r="M86" s="106">
        <v>464.87024087850648</v>
      </c>
      <c r="N86" s="107">
        <v>407.91311984532575</v>
      </c>
      <c r="O86" s="107">
        <v>309.55067497748126</v>
      </c>
      <c r="P86" s="107">
        <v>717.46400000000006</v>
      </c>
      <c r="Q86" s="106"/>
      <c r="R86" s="106"/>
      <c r="S86" s="106"/>
      <c r="T86" s="106"/>
      <c r="U86" s="106"/>
      <c r="V86" s="108" t="s">
        <v>11</v>
      </c>
      <c r="X86" s="122"/>
      <c r="Y86" s="122"/>
      <c r="Z86" s="122"/>
      <c r="AA86" s="122"/>
      <c r="AB86" s="124"/>
      <c r="AC86" s="124"/>
      <c r="AD86" s="124"/>
    </row>
    <row r="87" spans="1:30" ht="17" x14ac:dyDescent="0.2">
      <c r="A87" s="126" t="s">
        <v>31</v>
      </c>
      <c r="B87" s="106">
        <v>70.195210327885263</v>
      </c>
      <c r="C87" s="106">
        <v>63.686789672114749</v>
      </c>
      <c r="D87" s="106">
        <v>133.88200000000001</v>
      </c>
      <c r="E87" s="106">
        <v>61.526662374479962</v>
      </c>
      <c r="F87" s="106">
        <v>55.821979698721854</v>
      </c>
      <c r="G87" s="106">
        <v>117.34864207320182</v>
      </c>
      <c r="H87" s="106">
        <v>76.597999999999999</v>
      </c>
      <c r="I87" s="106">
        <v>69.495000000000005</v>
      </c>
      <c r="J87" s="106">
        <v>146.09200000000001</v>
      </c>
      <c r="K87" s="106">
        <v>84.378</v>
      </c>
      <c r="L87" s="106">
        <v>76.555000000000007</v>
      </c>
      <c r="M87" s="106">
        <v>160.93299999999999</v>
      </c>
      <c r="N87" s="107">
        <v>119.56</v>
      </c>
      <c r="O87" s="107">
        <v>108.47499999999999</v>
      </c>
      <c r="P87" s="107">
        <v>228.035</v>
      </c>
      <c r="Q87" s="106"/>
      <c r="R87" s="106"/>
      <c r="S87" s="106"/>
      <c r="T87" s="106"/>
      <c r="U87" s="106"/>
      <c r="V87" s="126" t="s">
        <v>32</v>
      </c>
      <c r="W87" s="124"/>
      <c r="X87" s="122"/>
      <c r="Y87" s="122"/>
      <c r="Z87" s="122"/>
      <c r="AA87" s="122"/>
      <c r="AB87" s="124"/>
      <c r="AC87" s="124"/>
      <c r="AD87" s="124"/>
    </row>
    <row r="88" spans="1:30" ht="17" x14ac:dyDescent="0.2">
      <c r="A88" s="108" t="s">
        <v>18</v>
      </c>
      <c r="B88" s="106">
        <v>0</v>
      </c>
      <c r="C88" s="106">
        <v>0</v>
      </c>
      <c r="D88" s="106">
        <v>0</v>
      </c>
      <c r="E88" s="127">
        <v>0</v>
      </c>
      <c r="F88" s="127">
        <v>0</v>
      </c>
      <c r="G88" s="127">
        <v>0</v>
      </c>
      <c r="H88" s="127">
        <v>0</v>
      </c>
      <c r="I88" s="127">
        <v>0</v>
      </c>
      <c r="J88" s="127">
        <v>0</v>
      </c>
      <c r="K88" s="127">
        <v>0</v>
      </c>
      <c r="L88" s="127">
        <v>0</v>
      </c>
      <c r="M88" s="127">
        <v>0</v>
      </c>
      <c r="N88" s="128">
        <v>0</v>
      </c>
      <c r="O88" s="128">
        <v>0</v>
      </c>
      <c r="P88" s="128">
        <v>0</v>
      </c>
      <c r="Q88" s="106"/>
      <c r="R88" s="106"/>
      <c r="S88" s="106"/>
      <c r="T88" s="106"/>
      <c r="U88" s="106"/>
      <c r="V88" s="108" t="s">
        <v>38</v>
      </c>
      <c r="X88" s="122"/>
      <c r="Y88" s="122"/>
      <c r="Z88" s="122"/>
      <c r="AB88" s="124"/>
      <c r="AC88" s="124"/>
      <c r="AD88" s="124"/>
    </row>
    <row r="89" spans="1:30" ht="17" x14ac:dyDescent="0.2">
      <c r="A89" s="108" t="s">
        <v>19</v>
      </c>
      <c r="B89" s="106">
        <v>73.542352848891511</v>
      </c>
      <c r="C89" s="106">
        <v>65.556977753825322</v>
      </c>
      <c r="D89" s="106">
        <v>139.09933060271683</v>
      </c>
      <c r="E89" s="106">
        <v>106.56114894084041</v>
      </c>
      <c r="F89" s="106">
        <v>94.307807027668289</v>
      </c>
      <c r="G89" s="106">
        <v>200.86895596850871</v>
      </c>
      <c r="H89" s="106">
        <v>74.434104122848396</v>
      </c>
      <c r="I89" s="106">
        <v>66.284006877151612</v>
      </c>
      <c r="J89" s="106">
        <v>140.71811099999999</v>
      </c>
      <c r="K89" s="106">
        <v>58.560910377371357</v>
      </c>
      <c r="L89" s="106">
        <v>52.148834622628648</v>
      </c>
      <c r="M89" s="106">
        <v>110.709745</v>
      </c>
      <c r="N89" s="107">
        <v>123.46061825327318</v>
      </c>
      <c r="O89" s="107">
        <v>107.10866174672682</v>
      </c>
      <c r="P89" s="107">
        <v>230.56899999999999</v>
      </c>
      <c r="Q89" s="106"/>
      <c r="R89" s="106"/>
      <c r="S89" s="106"/>
      <c r="T89" s="106"/>
      <c r="U89" s="106"/>
      <c r="V89" s="108" t="s">
        <v>13</v>
      </c>
      <c r="X89" s="122"/>
      <c r="Y89" s="122"/>
      <c r="Z89" s="122"/>
      <c r="AA89" s="122"/>
      <c r="AB89" s="124"/>
      <c r="AC89" s="124"/>
      <c r="AD89" s="124"/>
    </row>
    <row r="90" spans="1:30" ht="17" x14ac:dyDescent="0.2">
      <c r="A90" s="108" t="s">
        <v>20</v>
      </c>
      <c r="B90" s="106">
        <v>124.87725364952929</v>
      </c>
      <c r="C90" s="106">
        <v>70.919415747656657</v>
      </c>
      <c r="D90" s="106">
        <v>195.79666939718595</v>
      </c>
      <c r="E90" s="106">
        <v>120.23292650645699</v>
      </c>
      <c r="F90" s="106">
        <v>67.82564891041423</v>
      </c>
      <c r="G90" s="106">
        <v>188.05857541687124</v>
      </c>
      <c r="H90" s="106">
        <v>121.68638355001264</v>
      </c>
      <c r="I90" s="106">
        <v>69.134728449987364</v>
      </c>
      <c r="J90" s="106">
        <v>190.821112</v>
      </c>
      <c r="K90" s="106">
        <v>123.141523479439</v>
      </c>
      <c r="L90" s="106">
        <v>70.085848116462671</v>
      </c>
      <c r="M90" s="106">
        <v>193.22737159590167</v>
      </c>
      <c r="N90" s="107">
        <v>164.89248713874414</v>
      </c>
      <c r="O90" s="107">
        <v>93.967468342069736</v>
      </c>
      <c r="P90" s="107">
        <v>258.86</v>
      </c>
      <c r="Q90" s="106"/>
      <c r="R90" s="106"/>
      <c r="S90" s="106"/>
      <c r="T90" s="106"/>
      <c r="U90" s="106"/>
      <c r="V90" s="108" t="s">
        <v>33</v>
      </c>
      <c r="X90" s="122"/>
      <c r="Y90" s="122"/>
      <c r="Z90" s="122"/>
      <c r="AA90" s="122"/>
      <c r="AB90" s="124"/>
      <c r="AC90" s="124"/>
      <c r="AD90" s="124"/>
    </row>
    <row r="91" spans="1:30" ht="17" x14ac:dyDescent="0.2">
      <c r="A91" s="108"/>
      <c r="B91" s="106"/>
      <c r="C91" s="106"/>
      <c r="D91" s="106"/>
      <c r="E91" s="106"/>
      <c r="F91" s="106"/>
      <c r="G91" s="106"/>
      <c r="H91" s="106"/>
      <c r="I91" s="106"/>
      <c r="J91" s="106"/>
      <c r="K91" s="106"/>
      <c r="L91" s="106"/>
      <c r="M91" s="106"/>
      <c r="N91" s="109"/>
      <c r="O91" s="109"/>
      <c r="P91" s="109"/>
      <c r="Q91" s="106"/>
      <c r="R91" s="106"/>
      <c r="S91" s="106"/>
      <c r="T91" s="106"/>
      <c r="U91" s="106"/>
      <c r="V91" s="109"/>
      <c r="X91" s="122"/>
      <c r="Y91" s="122"/>
      <c r="Z91" s="122"/>
      <c r="AD91" s="124"/>
    </row>
    <row r="92" spans="1:30" ht="17" x14ac:dyDescent="0.2">
      <c r="A92" s="108" t="s">
        <v>2</v>
      </c>
      <c r="B92" s="106">
        <v>452.2379722590685</v>
      </c>
      <c r="C92" s="106">
        <v>413.94596354442172</v>
      </c>
      <c r="D92" s="106">
        <v>866.18393580349016</v>
      </c>
      <c r="E92" s="106">
        <v>819.65906274598512</v>
      </c>
      <c r="F92" s="106">
        <v>819.60293847141622</v>
      </c>
      <c r="G92" s="106">
        <v>1639.2620012174011</v>
      </c>
      <c r="H92" s="106">
        <v>556.51349559400785</v>
      </c>
      <c r="I92" s="106">
        <v>519.96177540599206</v>
      </c>
      <c r="J92" s="106">
        <v>1076.475271</v>
      </c>
      <c r="K92" s="106">
        <v>674.74993789190194</v>
      </c>
      <c r="L92" s="106">
        <v>650.70802936714017</v>
      </c>
      <c r="M92" s="106">
        <v>1325.4579672590419</v>
      </c>
      <c r="N92" s="107">
        <v>757.21841594340356</v>
      </c>
      <c r="O92" s="107">
        <v>601.23578527441225</v>
      </c>
      <c r="P92" s="107">
        <v>1358.454</v>
      </c>
      <c r="Q92" s="106"/>
      <c r="R92" s="106"/>
      <c r="S92" s="106"/>
      <c r="T92" s="106"/>
      <c r="U92" s="106"/>
      <c r="V92" s="108" t="s">
        <v>105</v>
      </c>
      <c r="X92" s="122"/>
      <c r="Y92" s="122"/>
      <c r="Z92" s="122"/>
      <c r="AA92" s="122"/>
      <c r="AB92" s="124"/>
      <c r="AC92" s="124"/>
      <c r="AD92" s="124"/>
    </row>
    <row r="93" spans="1:30" ht="17" x14ac:dyDescent="0.2">
      <c r="A93" s="108" t="s">
        <v>21</v>
      </c>
      <c r="B93" s="106">
        <v>174.83312733190505</v>
      </c>
      <c r="C93" s="106">
        <v>102.85487266809493</v>
      </c>
      <c r="D93" s="106">
        <v>277.68799999999999</v>
      </c>
      <c r="E93" s="106">
        <v>153.2426321821473</v>
      </c>
      <c r="F93" s="106">
        <v>90.153117209281476</v>
      </c>
      <c r="G93" s="106">
        <v>243.39574939142881</v>
      </c>
      <c r="H93" s="106">
        <v>131.64993418909475</v>
      </c>
      <c r="I93" s="106">
        <v>77.45006581090523</v>
      </c>
      <c r="J93" s="106">
        <v>209.1</v>
      </c>
      <c r="K93" s="106">
        <v>210.15824860185978</v>
      </c>
      <c r="L93" s="106">
        <v>123.63675139814018</v>
      </c>
      <c r="M93" s="106">
        <v>333.79500000000002</v>
      </c>
      <c r="N93" s="107">
        <v>438.61484290902376</v>
      </c>
      <c r="O93" s="107">
        <v>277.48733195062414</v>
      </c>
      <c r="P93" s="107">
        <v>716.10199999999998</v>
      </c>
      <c r="Q93" s="106"/>
      <c r="R93" s="106"/>
      <c r="S93" s="106"/>
      <c r="T93" s="106"/>
      <c r="U93" s="106"/>
      <c r="V93" s="108" t="s">
        <v>12</v>
      </c>
      <c r="X93" s="122"/>
      <c r="Y93" s="122"/>
      <c r="Z93" s="122"/>
      <c r="AA93" s="122"/>
      <c r="AB93" s="124"/>
      <c r="AC93" s="124"/>
      <c r="AD93" s="124"/>
    </row>
    <row r="94" spans="1:30" ht="17" x14ac:dyDescent="0.2">
      <c r="A94" s="108" t="s">
        <v>22</v>
      </c>
      <c r="B94" s="106">
        <v>12.903168339614073</v>
      </c>
      <c r="C94" s="106">
        <v>3.4278316603859271</v>
      </c>
      <c r="D94" s="106">
        <v>16.331</v>
      </c>
      <c r="E94" s="106">
        <v>11.309730083921975</v>
      </c>
      <c r="F94" s="106">
        <v>3.0045218222152141</v>
      </c>
      <c r="G94" s="106">
        <v>14.314251906137189</v>
      </c>
      <c r="H94" s="106">
        <v>9.7182640730667504</v>
      </c>
      <c r="I94" s="106">
        <v>2.5817359269332503</v>
      </c>
      <c r="J94" s="106">
        <v>12.3</v>
      </c>
      <c r="K94" s="106">
        <v>15.510507481168567</v>
      </c>
      <c r="L94" s="106">
        <v>4.1204925188314334</v>
      </c>
      <c r="M94" s="106">
        <v>19.631</v>
      </c>
      <c r="N94" s="107">
        <v>21.977325603437748</v>
      </c>
      <c r="O94" s="107">
        <v>5.8384553724521426</v>
      </c>
      <c r="P94" s="107">
        <v>27.815999999999999</v>
      </c>
      <c r="Q94" s="106"/>
      <c r="R94" s="106"/>
      <c r="S94" s="106"/>
      <c r="T94" s="106"/>
      <c r="U94" s="106"/>
      <c r="V94" s="108" t="s">
        <v>28</v>
      </c>
      <c r="X94" s="122"/>
      <c r="Y94" s="122"/>
      <c r="Z94" s="122"/>
      <c r="AA94" s="122"/>
      <c r="AB94" s="124"/>
      <c r="AC94" s="124"/>
      <c r="AD94" s="124"/>
    </row>
    <row r="95" spans="1:30" ht="17" x14ac:dyDescent="0.2">
      <c r="A95" s="108" t="s">
        <v>23</v>
      </c>
      <c r="B95" s="106">
        <v>226.55906036508145</v>
      </c>
      <c r="C95" s="106">
        <v>262.09269844732597</v>
      </c>
      <c r="D95" s="106">
        <v>488.65175881240742</v>
      </c>
      <c r="E95" s="106">
        <v>301.09481913145305</v>
      </c>
      <c r="F95" s="106">
        <v>294.83895256683803</v>
      </c>
      <c r="G95" s="106">
        <v>595.93377169829091</v>
      </c>
      <c r="H95" s="106">
        <v>290.99251497096418</v>
      </c>
      <c r="I95" s="106">
        <v>287.21458702903584</v>
      </c>
      <c r="J95" s="106">
        <v>578.20710199999996</v>
      </c>
      <c r="K95" s="106">
        <v>300.84889216627101</v>
      </c>
      <c r="L95" s="106">
        <v>316.90230944893938</v>
      </c>
      <c r="M95" s="106">
        <v>617.75120161521033</v>
      </c>
      <c r="N95" s="107">
        <v>238.20400811807696</v>
      </c>
      <c r="O95" s="107">
        <v>244.3960051969529</v>
      </c>
      <c r="P95" s="107">
        <v>482.6</v>
      </c>
      <c r="Q95" s="106"/>
      <c r="R95" s="106"/>
      <c r="S95" s="106"/>
      <c r="T95" s="106"/>
      <c r="U95" s="106"/>
      <c r="V95" s="108" t="s">
        <v>29</v>
      </c>
      <c r="X95" s="122"/>
      <c r="Y95" s="122"/>
      <c r="Z95" s="122"/>
      <c r="AA95" s="122"/>
      <c r="AB95" s="124"/>
      <c r="AC95" s="124"/>
      <c r="AD95" s="124"/>
    </row>
    <row r="96" spans="1:30" ht="17" x14ac:dyDescent="0.2">
      <c r="A96" s="108" t="s">
        <v>24</v>
      </c>
      <c r="B96" s="106">
        <v>37.942616222467962</v>
      </c>
      <c r="C96" s="106">
        <v>45.570560768614889</v>
      </c>
      <c r="D96" s="106">
        <v>83.513176991082844</v>
      </c>
      <c r="E96" s="106">
        <v>354.01188134846274</v>
      </c>
      <c r="F96" s="106">
        <v>431.60634687308146</v>
      </c>
      <c r="G96" s="106">
        <v>785.61822822154409</v>
      </c>
      <c r="H96" s="106">
        <v>124.15278236088227</v>
      </c>
      <c r="I96" s="106">
        <v>152.71538663911775</v>
      </c>
      <c r="J96" s="106">
        <v>276.86816899999997</v>
      </c>
      <c r="K96" s="106">
        <v>148.2322896426025</v>
      </c>
      <c r="L96" s="106">
        <v>206.04847600122918</v>
      </c>
      <c r="M96" s="106">
        <v>354.28076564383167</v>
      </c>
      <c r="N96" s="107">
        <v>58.422239312865187</v>
      </c>
      <c r="O96" s="107">
        <v>73.513992754383068</v>
      </c>
      <c r="P96" s="107">
        <v>131.93600000000001</v>
      </c>
      <c r="Q96" s="106"/>
      <c r="R96" s="106"/>
      <c r="S96" s="106"/>
      <c r="T96" s="106"/>
      <c r="U96" s="106"/>
      <c r="V96" s="108" t="s">
        <v>30</v>
      </c>
      <c r="X96" s="122"/>
      <c r="Y96" s="122"/>
      <c r="Z96" s="122"/>
      <c r="AA96" s="122"/>
      <c r="AB96" s="124"/>
      <c r="AC96" s="124"/>
      <c r="AD96" s="124"/>
    </row>
    <row r="97" spans="1:30" ht="17" x14ac:dyDescent="0.2">
      <c r="A97" s="108"/>
      <c r="B97" s="106"/>
      <c r="C97" s="106"/>
      <c r="D97" s="106"/>
      <c r="E97" s="106"/>
      <c r="F97" s="106"/>
      <c r="G97" s="106"/>
      <c r="H97" s="106"/>
      <c r="I97" s="106"/>
      <c r="J97" s="106"/>
      <c r="K97" s="106"/>
      <c r="L97" s="106"/>
      <c r="M97" s="106"/>
      <c r="N97" s="109"/>
      <c r="O97" s="109"/>
      <c r="P97" s="109"/>
      <c r="Q97" s="106"/>
      <c r="R97" s="106"/>
      <c r="S97" s="106"/>
      <c r="T97" s="106"/>
      <c r="U97" s="106"/>
      <c r="V97" s="109"/>
      <c r="X97" s="122"/>
      <c r="Y97" s="122"/>
      <c r="Z97" s="122"/>
      <c r="AA97" s="122"/>
      <c r="AB97" s="124"/>
      <c r="AC97" s="124"/>
      <c r="AD97" s="124"/>
    </row>
    <row r="98" spans="1:30" ht="17" x14ac:dyDescent="0.2">
      <c r="A98" s="108" t="s">
        <v>3</v>
      </c>
      <c r="B98" s="106">
        <v>613.81158197303489</v>
      </c>
      <c r="C98" s="106">
        <v>440.31148002696517</v>
      </c>
      <c r="D98" s="106">
        <v>1054.1230620000001</v>
      </c>
      <c r="E98" s="106">
        <v>586.45354734512819</v>
      </c>
      <c r="F98" s="106">
        <v>435.61297365487206</v>
      </c>
      <c r="G98" s="106">
        <v>1022.0665210000001</v>
      </c>
      <c r="H98" s="106">
        <v>450.43037700445069</v>
      </c>
      <c r="I98" s="106">
        <v>352.8179339955492</v>
      </c>
      <c r="J98" s="106">
        <v>803.24831099999994</v>
      </c>
      <c r="K98" s="106">
        <v>482.96816325447389</v>
      </c>
      <c r="L98" s="106">
        <v>378.29602874552609</v>
      </c>
      <c r="M98" s="106">
        <v>861.26419200000009</v>
      </c>
      <c r="N98" s="107">
        <v>750.95609799852866</v>
      </c>
      <c r="O98" s="107">
        <v>588.2398770014712</v>
      </c>
      <c r="P98" s="107">
        <v>1339.1959999999999</v>
      </c>
      <c r="Q98" s="106"/>
      <c r="R98" s="106"/>
      <c r="S98" s="106"/>
      <c r="T98" s="106"/>
      <c r="U98" s="106"/>
      <c r="V98" s="108" t="s">
        <v>35</v>
      </c>
      <c r="X98" s="122"/>
      <c r="Y98" s="122"/>
      <c r="Z98" s="122"/>
      <c r="AB98" s="124"/>
      <c r="AC98" s="124"/>
      <c r="AD98" s="124"/>
    </row>
    <row r="99" spans="1:30" ht="17" x14ac:dyDescent="0.2">
      <c r="A99" s="108" t="s">
        <v>25</v>
      </c>
      <c r="B99" s="106">
        <v>74.53178267190421</v>
      </c>
      <c r="C99" s="106">
        <v>53.466247336210657</v>
      </c>
      <c r="D99" s="106">
        <v>127.99803000811487</v>
      </c>
      <c r="E99" s="106">
        <v>85.316620903213078</v>
      </c>
      <c r="F99" s="106">
        <v>63.351738549828319</v>
      </c>
      <c r="G99" s="106">
        <v>148.6683594530414</v>
      </c>
      <c r="H99" s="106">
        <v>58.395480251073138</v>
      </c>
      <c r="I99" s="106">
        <v>45.732923748926851</v>
      </c>
      <c r="J99" s="106">
        <v>104.12840399999999</v>
      </c>
      <c r="K99" s="106">
        <v>56.169126995304183</v>
      </c>
      <c r="L99" s="106">
        <v>43.989336004695808</v>
      </c>
      <c r="M99" s="106">
        <v>100.158463</v>
      </c>
      <c r="N99" s="107">
        <v>88.79147104012263</v>
      </c>
      <c r="O99" s="107">
        <v>69.537805959877375</v>
      </c>
      <c r="P99" s="107">
        <v>158.32900000000001</v>
      </c>
      <c r="Q99" s="106"/>
      <c r="R99" s="106"/>
      <c r="S99" s="106"/>
      <c r="T99" s="106"/>
      <c r="U99" s="106"/>
      <c r="V99" s="108" t="s">
        <v>16</v>
      </c>
      <c r="X99" s="122"/>
      <c r="Y99" s="122"/>
      <c r="Z99" s="122"/>
      <c r="AB99" s="124"/>
      <c r="AC99" s="124"/>
      <c r="AD99" s="124"/>
    </row>
    <row r="100" spans="1:30" ht="17" x14ac:dyDescent="0.2">
      <c r="A100" s="108" t="s">
        <v>40</v>
      </c>
      <c r="B100" s="106">
        <v>292.22575464083928</v>
      </c>
      <c r="C100" s="106">
        <v>209.630042564652</v>
      </c>
      <c r="D100" s="106">
        <v>501.85579720549129</v>
      </c>
      <c r="E100" s="106">
        <v>193.06166132122388</v>
      </c>
      <c r="F100" s="106">
        <v>143.36506052225448</v>
      </c>
      <c r="G100" s="106">
        <v>336.42672184347839</v>
      </c>
      <c r="H100" s="106">
        <v>145.76052079711272</v>
      </c>
      <c r="I100" s="106">
        <v>114.15949420288726</v>
      </c>
      <c r="J100" s="106">
        <v>259.92001500000003</v>
      </c>
      <c r="K100" s="106">
        <v>342.76391071516758</v>
      </c>
      <c r="L100" s="106">
        <v>268.45235228483239</v>
      </c>
      <c r="M100" s="106">
        <v>611.21626300000003</v>
      </c>
      <c r="N100" s="107">
        <v>338.01286890909216</v>
      </c>
      <c r="O100" s="107">
        <v>264.73134109090773</v>
      </c>
      <c r="P100" s="107">
        <v>602.74400000000003</v>
      </c>
      <c r="Q100" s="106"/>
      <c r="R100" s="106"/>
      <c r="S100" s="106"/>
      <c r="T100" s="106"/>
      <c r="U100" s="106"/>
      <c r="V100" s="108" t="s">
        <v>14</v>
      </c>
      <c r="X100" s="122"/>
      <c r="Y100" s="122"/>
      <c r="Z100" s="122"/>
      <c r="AA100" s="122"/>
      <c r="AB100" s="124"/>
      <c r="AC100" s="124"/>
      <c r="AD100" s="124"/>
    </row>
    <row r="101" spans="1:30" ht="17" x14ac:dyDescent="0.2">
      <c r="A101" s="108" t="s">
        <v>54</v>
      </c>
      <c r="B101" s="106">
        <v>50.724198789572448</v>
      </c>
      <c r="C101" s="106">
        <v>36.377573297137083</v>
      </c>
      <c r="D101" s="106">
        <v>87.101772086709531</v>
      </c>
      <c r="E101" s="106">
        <v>114.22921029393403</v>
      </c>
      <c r="F101" s="106">
        <v>84.949204545879425</v>
      </c>
      <c r="G101" s="106">
        <v>199.17841483981346</v>
      </c>
      <c r="H101" s="106">
        <v>38.678986075022877</v>
      </c>
      <c r="I101" s="106">
        <v>30.337658924977127</v>
      </c>
      <c r="J101" s="106">
        <v>69.016645000000011</v>
      </c>
      <c r="K101" s="106">
        <v>33.403471855757196</v>
      </c>
      <c r="L101" s="106">
        <v>26.199837144242807</v>
      </c>
      <c r="M101" s="106">
        <v>59.603309000000003</v>
      </c>
      <c r="N101" s="107">
        <v>83.914294926316799</v>
      </c>
      <c r="O101" s="107">
        <v>65.81773507368321</v>
      </c>
      <c r="P101" s="107">
        <v>149.732</v>
      </c>
      <c r="Q101" s="106"/>
      <c r="R101" s="106"/>
      <c r="S101" s="106"/>
      <c r="T101" s="106"/>
      <c r="U101" s="106"/>
      <c r="V101" s="108" t="s">
        <v>55</v>
      </c>
      <c r="X101" s="122"/>
      <c r="Y101" s="122"/>
      <c r="Z101" s="122"/>
      <c r="AB101" s="124"/>
      <c r="AC101" s="124"/>
      <c r="AD101" s="124"/>
    </row>
    <row r="102" spans="1:30" ht="17" x14ac:dyDescent="0.2">
      <c r="A102" s="108" t="s">
        <v>106</v>
      </c>
      <c r="B102" s="106">
        <v>196.329845870719</v>
      </c>
      <c r="C102" s="106">
        <v>140.83761682896537</v>
      </c>
      <c r="D102" s="106">
        <v>337.16746269968439</v>
      </c>
      <c r="E102" s="106">
        <v>193.84605482675707</v>
      </c>
      <c r="F102" s="106">
        <v>143.94697003690976</v>
      </c>
      <c r="G102" s="106">
        <v>337.79302486366686</v>
      </c>
      <c r="H102" s="106">
        <v>207.59538988124197</v>
      </c>
      <c r="I102" s="106">
        <v>162.587857118758</v>
      </c>
      <c r="J102" s="106">
        <v>370.18324699999999</v>
      </c>
      <c r="K102" s="106">
        <v>50.631653688244917</v>
      </c>
      <c r="L102" s="106">
        <v>39.654503311755093</v>
      </c>
      <c r="M102" s="106">
        <v>90.286157000000003</v>
      </c>
      <c r="N102" s="107">
        <v>240.23746312299707</v>
      </c>
      <c r="O102" s="107">
        <v>188.1529948770029</v>
      </c>
      <c r="P102" s="107">
        <v>428.39</v>
      </c>
      <c r="Q102" s="106"/>
      <c r="R102" s="106"/>
      <c r="S102" s="106"/>
      <c r="T102" s="106"/>
      <c r="U102" s="106"/>
      <c r="V102" s="108" t="s">
        <v>107</v>
      </c>
      <c r="X102" s="122"/>
      <c r="Y102" s="122"/>
      <c r="Z102" s="122"/>
      <c r="AA102" s="122"/>
      <c r="AB102" s="124"/>
      <c r="AC102" s="124"/>
      <c r="AD102" s="124"/>
    </row>
    <row r="103" spans="1:30" ht="17" x14ac:dyDescent="0.2">
      <c r="A103" s="108"/>
      <c r="B103" s="106"/>
      <c r="C103" s="106"/>
      <c r="D103" s="106"/>
      <c r="E103" s="106"/>
      <c r="F103" s="106"/>
      <c r="G103" s="106"/>
      <c r="H103" s="106"/>
      <c r="I103" s="106"/>
      <c r="J103" s="106"/>
      <c r="K103" s="106"/>
      <c r="L103" s="106"/>
      <c r="M103" s="106"/>
      <c r="N103" s="109"/>
      <c r="O103" s="109"/>
      <c r="P103" s="109"/>
      <c r="Q103" s="106"/>
      <c r="R103" s="106"/>
      <c r="S103" s="106"/>
      <c r="T103" s="106"/>
      <c r="U103" s="106"/>
      <c r="V103" s="108"/>
      <c r="X103" s="122"/>
      <c r="Y103" s="122"/>
      <c r="Z103" s="122"/>
      <c r="AB103" s="124"/>
      <c r="AC103" s="124"/>
      <c r="AD103" s="124"/>
    </row>
    <row r="104" spans="1:30" ht="17" x14ac:dyDescent="0.2">
      <c r="A104" s="110" t="s">
        <v>129</v>
      </c>
      <c r="B104" s="79">
        <v>617.98958342581398</v>
      </c>
      <c r="C104" s="79">
        <v>448.91041657418594</v>
      </c>
      <c r="D104" s="79">
        <v>1066.8999999999999</v>
      </c>
      <c r="E104" s="79">
        <v>725.25876606207441</v>
      </c>
      <c r="F104" s="79">
        <v>526.83123393792528</v>
      </c>
      <c r="G104" s="79">
        <v>1252.0899999999999</v>
      </c>
      <c r="H104" s="106">
        <v>444.02977309461357</v>
      </c>
      <c r="I104" s="106">
        <v>322.5452269053863</v>
      </c>
      <c r="J104" s="106">
        <v>766.57500000000005</v>
      </c>
      <c r="K104" s="106">
        <v>245.39382231583335</v>
      </c>
      <c r="L104" s="106">
        <v>178.2551776841666</v>
      </c>
      <c r="M104" s="106">
        <v>423.649</v>
      </c>
      <c r="N104" s="107">
        <v>159.04152209319122</v>
      </c>
      <c r="O104" s="107">
        <v>115.52847790680875</v>
      </c>
      <c r="P104" s="107">
        <v>274.57</v>
      </c>
      <c r="Q104" s="106"/>
      <c r="R104" s="106"/>
      <c r="S104" s="106"/>
      <c r="T104" s="106"/>
      <c r="U104" s="106"/>
      <c r="V104" s="108" t="s">
        <v>130</v>
      </c>
      <c r="X104" s="122"/>
      <c r="Y104" s="122"/>
      <c r="Z104" s="122"/>
      <c r="AA104" s="122"/>
      <c r="AB104" s="124"/>
      <c r="AC104" s="124"/>
      <c r="AD104" s="124"/>
    </row>
    <row r="105" spans="1:30" ht="17" x14ac:dyDescent="0.2">
      <c r="A105" s="110"/>
      <c r="B105" s="79"/>
      <c r="C105" s="79"/>
      <c r="D105" s="79"/>
      <c r="E105" s="79"/>
      <c r="F105" s="79"/>
      <c r="G105" s="79"/>
      <c r="H105" s="106"/>
      <c r="I105" s="106"/>
      <c r="J105" s="106"/>
      <c r="K105" s="106"/>
      <c r="L105" s="106"/>
      <c r="M105" s="106"/>
      <c r="N105" s="109"/>
      <c r="O105" s="109"/>
      <c r="P105" s="109"/>
      <c r="Q105" s="106"/>
      <c r="R105" s="106"/>
      <c r="S105" s="106"/>
      <c r="T105" s="106"/>
      <c r="U105" s="106"/>
      <c r="V105" s="108"/>
      <c r="X105" s="122"/>
      <c r="Y105" s="122"/>
      <c r="Z105" s="122"/>
      <c r="AB105" s="124"/>
      <c r="AC105" s="124"/>
      <c r="AD105" s="124"/>
    </row>
    <row r="106" spans="1:30" ht="17" x14ac:dyDescent="0.2">
      <c r="A106" s="110" t="s">
        <v>57</v>
      </c>
      <c r="B106" s="79"/>
      <c r="C106" s="79"/>
      <c r="D106" s="79"/>
      <c r="E106" s="79"/>
      <c r="F106" s="79"/>
      <c r="G106" s="79"/>
      <c r="H106" s="106"/>
      <c r="I106" s="106"/>
      <c r="J106" s="106"/>
      <c r="K106" s="106"/>
      <c r="L106" s="106"/>
      <c r="M106" s="106"/>
      <c r="N106" s="109"/>
      <c r="O106" s="109"/>
      <c r="P106" s="109"/>
      <c r="Q106" s="106"/>
      <c r="R106" s="106"/>
      <c r="S106" s="106"/>
      <c r="T106" s="106"/>
      <c r="U106" s="106"/>
      <c r="V106" s="108" t="s">
        <v>73</v>
      </c>
      <c r="X106" s="122"/>
      <c r="Y106" s="122"/>
      <c r="Z106" s="122"/>
      <c r="AA106" s="122"/>
      <c r="AB106" s="124"/>
      <c r="AC106" s="124"/>
      <c r="AD106" s="124"/>
    </row>
    <row r="107" spans="1:30" ht="17" x14ac:dyDescent="0.2">
      <c r="A107" s="110" t="s">
        <v>58</v>
      </c>
      <c r="B107" s="79">
        <v>70.898795586577577</v>
      </c>
      <c r="C107" s="79">
        <v>51.501204413422407</v>
      </c>
      <c r="D107" s="79">
        <v>122.39999999999998</v>
      </c>
      <c r="E107" s="79">
        <v>83.0454274775133</v>
      </c>
      <c r="F107" s="79">
        <v>60.324572522486683</v>
      </c>
      <c r="G107" s="79">
        <v>143.37</v>
      </c>
      <c r="H107" s="106">
        <v>50.845557815275974</v>
      </c>
      <c r="I107" s="106">
        <v>36.934442184724006</v>
      </c>
      <c r="J107" s="106">
        <v>87.78</v>
      </c>
      <c r="K107" s="106">
        <v>28.098860897915671</v>
      </c>
      <c r="L107" s="106">
        <v>20.411139102084324</v>
      </c>
      <c r="M107" s="106">
        <v>48.51</v>
      </c>
      <c r="N107" s="107">
        <v>18.211259258513063</v>
      </c>
      <c r="O107" s="107">
        <v>13.228740741486932</v>
      </c>
      <c r="P107" s="107">
        <v>31.44</v>
      </c>
      <c r="Q107" s="106"/>
      <c r="R107" s="106"/>
      <c r="S107" s="106"/>
      <c r="T107" s="106"/>
      <c r="U107" s="106"/>
      <c r="V107" s="108" t="s">
        <v>75</v>
      </c>
      <c r="X107" s="122"/>
      <c r="Y107" s="122"/>
      <c r="Z107" s="122"/>
      <c r="AA107" s="122"/>
      <c r="AB107" s="124"/>
      <c r="AC107" s="124"/>
      <c r="AD107" s="124"/>
    </row>
    <row r="108" spans="1:30" ht="17" x14ac:dyDescent="0.2">
      <c r="A108" s="110" t="s">
        <v>59</v>
      </c>
      <c r="B108" s="79">
        <v>547.09078783923633</v>
      </c>
      <c r="C108" s="79">
        <v>397.40921216076356</v>
      </c>
      <c r="D108" s="79">
        <v>944.49999999999989</v>
      </c>
      <c r="E108" s="79">
        <v>642.21333858456114</v>
      </c>
      <c r="F108" s="79">
        <v>466.50666141543866</v>
      </c>
      <c r="G108" s="79">
        <v>1108.72</v>
      </c>
      <c r="H108" s="106">
        <v>393.18421527933759</v>
      </c>
      <c r="I108" s="106">
        <v>285.61078472066231</v>
      </c>
      <c r="J108" s="106">
        <v>678.79499999999996</v>
      </c>
      <c r="K108" s="106">
        <v>217.29496141791768</v>
      </c>
      <c r="L108" s="106">
        <v>157.84403858208225</v>
      </c>
      <c r="M108" s="106">
        <v>375.13900000000001</v>
      </c>
      <c r="N108" s="107">
        <v>140.83026283467814</v>
      </c>
      <c r="O108" s="107">
        <v>102.29973716532182</v>
      </c>
      <c r="P108" s="107">
        <v>243.13</v>
      </c>
      <c r="Q108" s="106"/>
      <c r="R108" s="106"/>
      <c r="S108" s="106"/>
      <c r="T108" s="106"/>
      <c r="U108" s="106"/>
      <c r="V108" s="108" t="s">
        <v>76</v>
      </c>
      <c r="X108" s="122"/>
      <c r="Y108" s="122"/>
      <c r="Z108" s="122"/>
      <c r="AA108" s="122"/>
      <c r="AB108" s="124"/>
      <c r="AC108" s="124"/>
      <c r="AD108" s="124"/>
    </row>
    <row r="109" spans="1:30" ht="17" x14ac:dyDescent="0.2">
      <c r="A109" s="108"/>
      <c r="B109" s="106"/>
      <c r="C109" s="106"/>
      <c r="D109" s="106"/>
      <c r="E109" s="106"/>
      <c r="F109" s="106"/>
      <c r="G109" s="106"/>
      <c r="H109" s="106"/>
      <c r="I109" s="106"/>
      <c r="J109" s="106"/>
      <c r="K109" s="106"/>
      <c r="L109" s="106"/>
      <c r="M109" s="106"/>
      <c r="N109" s="109"/>
      <c r="O109" s="109"/>
      <c r="P109" s="109"/>
      <c r="Q109" s="106"/>
      <c r="R109" s="106"/>
      <c r="S109" s="106"/>
      <c r="T109" s="106"/>
      <c r="U109" s="106"/>
      <c r="V109" s="108"/>
      <c r="X109" s="122"/>
      <c r="Y109" s="122"/>
      <c r="Z109" s="122"/>
      <c r="AA109" s="122"/>
      <c r="AB109" s="124"/>
      <c r="AC109" s="124"/>
      <c r="AD109" s="124"/>
    </row>
    <row r="110" spans="1:30" ht="17" x14ac:dyDescent="0.2">
      <c r="A110" s="108"/>
      <c r="B110" s="106"/>
      <c r="C110" s="106"/>
      <c r="D110" s="106"/>
      <c r="E110" s="106"/>
      <c r="F110" s="106"/>
      <c r="G110" s="106"/>
      <c r="H110" s="106"/>
      <c r="I110" s="106"/>
      <c r="J110" s="106"/>
      <c r="K110" s="106"/>
      <c r="L110" s="106"/>
      <c r="M110" s="106"/>
      <c r="N110" s="109"/>
      <c r="O110" s="109"/>
      <c r="P110" s="109"/>
      <c r="Q110" s="106"/>
      <c r="R110" s="106"/>
      <c r="S110" s="106"/>
      <c r="T110" s="106"/>
      <c r="U110" s="106"/>
      <c r="V110" s="109"/>
      <c r="X110" s="122"/>
      <c r="Y110" s="122"/>
      <c r="Z110" s="122"/>
      <c r="AB110" s="124"/>
      <c r="AC110" s="124"/>
      <c r="AD110" s="124"/>
    </row>
    <row r="111" spans="1:30" ht="17" x14ac:dyDescent="0.2">
      <c r="A111" s="100" t="s">
        <v>7</v>
      </c>
      <c r="B111" s="298">
        <v>1915.0574387283705</v>
      </c>
      <c r="C111" s="298">
        <v>3761.2086391842017</v>
      </c>
      <c r="D111" s="298">
        <v>5676.2660779125727</v>
      </c>
      <c r="E111" s="298">
        <v>1931.4224002213334</v>
      </c>
      <c r="F111" s="298">
        <v>2146.4712292734735</v>
      </c>
      <c r="G111" s="298">
        <v>4077.8936165803839</v>
      </c>
      <c r="H111" s="298">
        <v>624.82800334670435</v>
      </c>
      <c r="I111" s="298">
        <v>740.2191713012287</v>
      </c>
      <c r="J111" s="298">
        <v>1365.0471170855303</v>
      </c>
      <c r="K111" s="298">
        <v>1054.1120812090546</v>
      </c>
      <c r="L111" s="298">
        <v>801.71321008865414</v>
      </c>
      <c r="M111" s="298">
        <v>1855.8251756248039</v>
      </c>
      <c r="N111" s="299">
        <v>510.67016218111712</v>
      </c>
      <c r="O111" s="299">
        <v>920.22556488422026</v>
      </c>
      <c r="P111" s="299">
        <v>1430.896</v>
      </c>
      <c r="Q111" s="298"/>
      <c r="R111" s="298"/>
      <c r="S111" s="298"/>
      <c r="T111" s="298"/>
      <c r="U111" s="298"/>
      <c r="V111" s="100" t="s">
        <v>10</v>
      </c>
      <c r="X111" s="122"/>
      <c r="Y111" s="122"/>
      <c r="Z111" s="122"/>
      <c r="AA111" s="122"/>
      <c r="AB111" s="124"/>
      <c r="AC111" s="124"/>
      <c r="AD111" s="124"/>
    </row>
    <row r="112" spans="1:30" ht="17" x14ac:dyDescent="0.2">
      <c r="A112" s="108"/>
      <c r="B112" s="106"/>
      <c r="C112" s="106"/>
      <c r="D112" s="106"/>
      <c r="E112" s="106"/>
      <c r="F112" s="106"/>
      <c r="G112" s="106"/>
      <c r="H112" s="106"/>
      <c r="I112" s="106"/>
      <c r="J112" s="106"/>
      <c r="K112" s="106"/>
      <c r="L112" s="106"/>
      <c r="M112" s="106"/>
      <c r="N112" s="109"/>
      <c r="O112" s="109"/>
      <c r="P112" s="109"/>
      <c r="Q112" s="106"/>
      <c r="R112" s="106"/>
      <c r="S112" s="106"/>
      <c r="T112" s="106"/>
      <c r="U112" s="106"/>
      <c r="V112" s="109"/>
      <c r="X112" s="122"/>
      <c r="Y112" s="122"/>
      <c r="Z112" s="122"/>
      <c r="AA112" s="122"/>
      <c r="AB112" s="124"/>
      <c r="AC112" s="124"/>
      <c r="AD112" s="124"/>
    </row>
    <row r="113" spans="1:30" ht="17" x14ac:dyDescent="0.2">
      <c r="A113" s="108" t="s">
        <v>8</v>
      </c>
      <c r="B113" s="106">
        <v>13.955</v>
      </c>
      <c r="C113" s="106">
        <v>4.1749999999999998</v>
      </c>
      <c r="D113" s="106">
        <v>18.13</v>
      </c>
      <c r="E113" s="106">
        <v>8.9670000000000005</v>
      </c>
      <c r="F113" s="106">
        <v>17.306000000000001</v>
      </c>
      <c r="G113" s="106">
        <v>26.273</v>
      </c>
      <c r="H113" s="106">
        <v>9.83</v>
      </c>
      <c r="I113" s="106">
        <v>2.6579999999999999</v>
      </c>
      <c r="J113" s="106">
        <v>12.488</v>
      </c>
      <c r="K113" s="106">
        <v>8.0825144138372842</v>
      </c>
      <c r="L113" s="106">
        <v>2.185485586162716</v>
      </c>
      <c r="M113" s="106">
        <v>10.268000000000001</v>
      </c>
      <c r="N113" s="107">
        <v>4.5069999999999997</v>
      </c>
      <c r="O113" s="107">
        <v>2.964</v>
      </c>
      <c r="P113" s="107">
        <v>7.4710000000000001</v>
      </c>
      <c r="Q113" s="106"/>
      <c r="R113" s="106"/>
      <c r="S113" s="106"/>
      <c r="T113" s="106"/>
      <c r="U113" s="106"/>
      <c r="V113" s="108" t="s">
        <v>11</v>
      </c>
      <c r="X113" s="122"/>
      <c r="Y113" s="122"/>
      <c r="Z113" s="122"/>
      <c r="AA113" s="122"/>
      <c r="AB113" s="124"/>
      <c r="AC113" s="124"/>
      <c r="AD113" s="124"/>
    </row>
    <row r="114" spans="1:30" ht="17" x14ac:dyDescent="0.2">
      <c r="A114" s="108"/>
      <c r="B114" s="106"/>
      <c r="C114" s="106"/>
      <c r="D114" s="106"/>
      <c r="E114" s="106"/>
      <c r="F114" s="106"/>
      <c r="G114" s="106"/>
      <c r="H114" s="106"/>
      <c r="I114" s="106"/>
      <c r="J114" s="106"/>
      <c r="K114" s="106"/>
      <c r="L114" s="106"/>
      <c r="M114" s="106"/>
      <c r="N114" s="109"/>
      <c r="O114" s="109"/>
      <c r="P114" s="109"/>
      <c r="Q114" s="106"/>
      <c r="R114" s="106"/>
      <c r="S114" s="106"/>
      <c r="T114" s="106"/>
      <c r="U114" s="106"/>
      <c r="V114" s="108"/>
      <c r="X114" s="122"/>
      <c r="Y114" s="122"/>
      <c r="Z114" s="122"/>
      <c r="AA114" s="122"/>
      <c r="AB114" s="124"/>
      <c r="AC114" s="124"/>
      <c r="AD114" s="124"/>
    </row>
    <row r="115" spans="1:30" ht="17" x14ac:dyDescent="0.2">
      <c r="A115" s="108" t="s">
        <v>26</v>
      </c>
      <c r="B115" s="106"/>
      <c r="C115" s="106"/>
      <c r="D115" s="106"/>
      <c r="E115" s="106"/>
      <c r="F115" s="106"/>
      <c r="G115" s="106"/>
      <c r="H115" s="106"/>
      <c r="I115" s="106"/>
      <c r="J115" s="106"/>
      <c r="K115" s="106"/>
      <c r="L115" s="106"/>
      <c r="M115" s="106"/>
      <c r="N115" s="109"/>
      <c r="O115" s="109"/>
      <c r="P115" s="109"/>
      <c r="Q115" s="106"/>
      <c r="R115" s="106"/>
      <c r="S115" s="106"/>
      <c r="T115" s="106"/>
      <c r="U115" s="106"/>
      <c r="V115" s="108" t="s">
        <v>36</v>
      </c>
      <c r="X115" s="122"/>
      <c r="Y115" s="122"/>
      <c r="Z115" s="122"/>
      <c r="AB115" s="124"/>
      <c r="AC115" s="124"/>
      <c r="AD115" s="124"/>
    </row>
    <row r="116" spans="1:30" ht="17" x14ac:dyDescent="0.2">
      <c r="A116" s="126" t="s">
        <v>42</v>
      </c>
      <c r="B116" s="106">
        <v>19.128656828231488</v>
      </c>
      <c r="C116" s="106">
        <v>21.996939838435182</v>
      </c>
      <c r="D116" s="106">
        <v>41.125596666666667</v>
      </c>
      <c r="E116" s="106">
        <v>11.427777139893344</v>
      </c>
      <c r="F116" s="106">
        <v>20.824056473981003</v>
      </c>
      <c r="G116" s="106">
        <v>32.251833613874346</v>
      </c>
      <c r="H116" s="106">
        <v>15.39</v>
      </c>
      <c r="I116" s="106">
        <v>27.166</v>
      </c>
      <c r="J116" s="106">
        <v>42.566000000000003</v>
      </c>
      <c r="K116" s="106">
        <v>18.495000000000001</v>
      </c>
      <c r="L116" s="106">
        <v>32.789000000000001</v>
      </c>
      <c r="M116" s="106">
        <v>51.283000000000001</v>
      </c>
      <c r="N116" s="107">
        <v>18.809000000000001</v>
      </c>
      <c r="O116" s="107">
        <v>22.248000000000001</v>
      </c>
      <c r="P116" s="107">
        <v>41.057000000000002</v>
      </c>
      <c r="Q116" s="106"/>
      <c r="R116" s="106"/>
      <c r="S116" s="106"/>
      <c r="T116" s="106"/>
      <c r="U116" s="106"/>
      <c r="V116" s="126" t="s">
        <v>37</v>
      </c>
      <c r="X116" s="122"/>
      <c r="Y116" s="122"/>
      <c r="Z116" s="122"/>
      <c r="AB116" s="124"/>
      <c r="AC116" s="124"/>
      <c r="AD116" s="124"/>
    </row>
    <row r="117" spans="1:30" ht="17" x14ac:dyDescent="0.2">
      <c r="A117" s="108"/>
      <c r="B117" s="106"/>
      <c r="C117" s="106"/>
      <c r="D117" s="106"/>
      <c r="E117" s="106"/>
      <c r="F117" s="106"/>
      <c r="G117" s="106"/>
      <c r="H117" s="106"/>
      <c r="I117" s="106"/>
      <c r="J117" s="106"/>
      <c r="K117" s="106">
        <v>0</v>
      </c>
      <c r="L117" s="106">
        <v>0</v>
      </c>
      <c r="M117" s="106">
        <v>0</v>
      </c>
      <c r="N117" s="109"/>
      <c r="O117" s="109"/>
      <c r="P117" s="109"/>
      <c r="Q117" s="106"/>
      <c r="R117" s="106"/>
      <c r="S117" s="106"/>
      <c r="T117" s="106"/>
      <c r="U117" s="106"/>
      <c r="X117" s="122"/>
      <c r="Y117" s="122"/>
      <c r="Z117" s="122"/>
      <c r="AA117" s="122"/>
      <c r="AB117" s="124"/>
      <c r="AC117" s="124"/>
      <c r="AD117" s="124"/>
    </row>
    <row r="118" spans="1:30" ht="17" x14ac:dyDescent="0.2">
      <c r="A118" s="108" t="s">
        <v>4</v>
      </c>
      <c r="B118" s="106">
        <v>217.0648286793398</v>
      </c>
      <c r="C118" s="106">
        <v>218.8537713206602</v>
      </c>
      <c r="D118" s="106">
        <v>435.91859999999997</v>
      </c>
      <c r="E118" s="106">
        <v>85.439332927092494</v>
      </c>
      <c r="F118" s="106">
        <v>208.21304551290751</v>
      </c>
      <c r="G118" s="106">
        <v>293.65237844000001</v>
      </c>
      <c r="H118" s="106">
        <v>165.86051662342092</v>
      </c>
      <c r="I118" s="106">
        <v>218.41165327657907</v>
      </c>
      <c r="J118" s="106">
        <v>384.27216989999999</v>
      </c>
      <c r="K118" s="106">
        <v>127.45065308402886</v>
      </c>
      <c r="L118" s="106">
        <v>167.83203391597115</v>
      </c>
      <c r="M118" s="106">
        <v>295.28268699999995</v>
      </c>
      <c r="N118" s="107">
        <v>110.23932817307897</v>
      </c>
      <c r="O118" s="107">
        <v>288.522198826921</v>
      </c>
      <c r="P118" s="107">
        <v>398.762</v>
      </c>
      <c r="Q118" s="106"/>
      <c r="R118" s="106"/>
      <c r="S118" s="106"/>
      <c r="T118" s="106"/>
      <c r="U118" s="106"/>
      <c r="V118" s="108" t="s">
        <v>34</v>
      </c>
      <c r="X118" s="122"/>
      <c r="Y118" s="122"/>
      <c r="Z118" s="122"/>
      <c r="AA118" s="122"/>
      <c r="AB118" s="124"/>
      <c r="AC118" s="124"/>
      <c r="AD118" s="124"/>
    </row>
    <row r="119" spans="1:30" ht="17" x14ac:dyDescent="0.2">
      <c r="A119" s="108"/>
      <c r="B119" s="106"/>
      <c r="C119" s="106"/>
      <c r="D119" s="106"/>
      <c r="E119" s="106"/>
      <c r="F119" s="106"/>
      <c r="G119" s="106"/>
      <c r="H119" s="106"/>
      <c r="I119" s="106"/>
      <c r="J119" s="106"/>
      <c r="K119" s="106"/>
      <c r="L119" s="106"/>
      <c r="M119" s="106"/>
      <c r="N119" s="109"/>
      <c r="O119" s="109"/>
      <c r="P119" s="109"/>
      <c r="Q119" s="106"/>
      <c r="R119" s="106"/>
      <c r="S119" s="106"/>
      <c r="T119" s="106"/>
      <c r="U119" s="106"/>
      <c r="V119" s="108"/>
      <c r="X119" s="122"/>
      <c r="Y119" s="122"/>
      <c r="Z119" s="122"/>
      <c r="AA119" s="122"/>
      <c r="AB119" s="124"/>
      <c r="AC119" s="124"/>
      <c r="AD119" s="124"/>
    </row>
    <row r="120" spans="1:30" ht="17" x14ac:dyDescent="0.2">
      <c r="A120" s="108" t="s">
        <v>43</v>
      </c>
      <c r="B120" s="106"/>
      <c r="C120" s="106"/>
      <c r="D120" s="106"/>
      <c r="E120" s="106"/>
      <c r="F120" s="106"/>
      <c r="G120" s="106"/>
      <c r="H120" s="106"/>
      <c r="I120" s="106"/>
      <c r="J120" s="106"/>
      <c r="K120" s="106"/>
      <c r="L120" s="106"/>
      <c r="M120" s="106"/>
      <c r="N120" s="109"/>
      <c r="O120" s="109"/>
      <c r="P120" s="109"/>
      <c r="Q120" s="106"/>
      <c r="R120" s="106"/>
      <c r="S120" s="106"/>
      <c r="T120" s="106"/>
      <c r="U120" s="106"/>
      <c r="V120" s="109" t="s">
        <v>45</v>
      </c>
      <c r="X120" s="122"/>
      <c r="Y120" s="122"/>
      <c r="Z120" s="122"/>
      <c r="AA120" s="122"/>
      <c r="AB120" s="124"/>
      <c r="AC120" s="124"/>
      <c r="AD120" s="124"/>
    </row>
    <row r="121" spans="1:30" ht="17" x14ac:dyDescent="0.2">
      <c r="A121" s="108" t="s">
        <v>39</v>
      </c>
      <c r="B121" s="106">
        <v>1664.908953220799</v>
      </c>
      <c r="C121" s="106">
        <v>3516.1829280251063</v>
      </c>
      <c r="D121" s="106">
        <v>5181.0918812459058</v>
      </c>
      <c r="E121" s="106">
        <v>1825.5882901543475</v>
      </c>
      <c r="F121" s="106">
        <v>1900.1281272865847</v>
      </c>
      <c r="G121" s="106">
        <v>3725.7164871403834</v>
      </c>
      <c r="H121" s="106">
        <v>433.74750305441097</v>
      </c>
      <c r="I121" s="106">
        <v>491.98346141883422</v>
      </c>
      <c r="J121" s="106">
        <v>925.730993852197</v>
      </c>
      <c r="K121" s="106">
        <v>900.08430277326863</v>
      </c>
      <c r="L121" s="106">
        <v>598.90677431153506</v>
      </c>
      <c r="M121" s="106">
        <v>1498.9910770848039</v>
      </c>
      <c r="N121" s="107">
        <v>377.11479616472718</v>
      </c>
      <c r="O121" s="107">
        <v>606.49183590061023</v>
      </c>
      <c r="P121" s="107">
        <v>983.60699999999997</v>
      </c>
      <c r="Q121" s="106"/>
      <c r="R121" s="106"/>
      <c r="S121" s="106"/>
      <c r="T121" s="106"/>
      <c r="U121" s="106"/>
      <c r="V121" s="108" t="s">
        <v>41</v>
      </c>
      <c r="X121" s="122"/>
      <c r="Y121" s="122"/>
      <c r="Z121" s="122"/>
      <c r="AA121" s="122"/>
      <c r="AB121" s="124"/>
      <c r="AC121" s="124"/>
      <c r="AD121" s="124"/>
    </row>
    <row r="122" spans="1:30" ht="17" x14ac:dyDescent="0.2">
      <c r="A122" s="108" t="s">
        <v>44</v>
      </c>
      <c r="B122" s="106">
        <v>96.840313276011344</v>
      </c>
      <c r="C122" s="106">
        <v>106.22771294176647</v>
      </c>
      <c r="D122" s="106">
        <v>203.0680262177778</v>
      </c>
      <c r="E122" s="106">
        <v>93.816350331709032</v>
      </c>
      <c r="F122" s="106">
        <v>192.44238108387395</v>
      </c>
      <c r="G122" s="106">
        <v>286.25873141558299</v>
      </c>
      <c r="H122" s="106">
        <v>116.08600899819977</v>
      </c>
      <c r="I122" s="106">
        <v>195.09666731359846</v>
      </c>
      <c r="J122" s="106">
        <v>311.18267631179816</v>
      </c>
      <c r="K122" s="106">
        <v>105.99395984781674</v>
      </c>
      <c r="L122" s="106">
        <v>167.41464987791088</v>
      </c>
      <c r="M122" s="106">
        <v>273.40860972572756</v>
      </c>
      <c r="N122" s="107">
        <v>73.897709533599382</v>
      </c>
      <c r="O122" s="107">
        <v>200.12420631488544</v>
      </c>
      <c r="P122" s="107">
        <v>274.02199999999999</v>
      </c>
      <c r="Q122" s="106"/>
      <c r="R122" s="106"/>
      <c r="S122" s="106"/>
      <c r="T122" s="106"/>
      <c r="U122" s="106"/>
      <c r="V122" s="108" t="s">
        <v>46</v>
      </c>
      <c r="X122" s="122"/>
      <c r="Y122" s="122"/>
      <c r="Z122" s="122"/>
      <c r="AB122" s="124"/>
      <c r="AC122" s="124"/>
      <c r="AD122" s="124"/>
    </row>
    <row r="123" spans="1:30" ht="17" x14ac:dyDescent="0.2">
      <c r="A123" s="108" t="s">
        <v>27</v>
      </c>
      <c r="B123" s="106">
        <v>32.654529078347004</v>
      </c>
      <c r="C123" s="106">
        <v>34.729507850329327</v>
      </c>
      <c r="D123" s="106">
        <v>67.384036928676323</v>
      </c>
      <c r="E123" s="106">
        <v>38.391618787399985</v>
      </c>
      <c r="F123" s="106">
        <v>27.887844787399988</v>
      </c>
      <c r="G123" s="106">
        <v>66.279463574799991</v>
      </c>
      <c r="H123" s="106">
        <v>37.924835270199459</v>
      </c>
      <c r="I123" s="106">
        <v>40.690789270199446</v>
      </c>
      <c r="J123" s="106">
        <v>78.615624540398898</v>
      </c>
      <c r="K123" s="106">
        <v>37.396918576167309</v>
      </c>
      <c r="L123" s="106">
        <v>40.124370278632661</v>
      </c>
      <c r="M123" s="106">
        <v>77.521288854799963</v>
      </c>
      <c r="N123" s="107">
        <v>49.617599608426289</v>
      </c>
      <c r="O123" s="107">
        <v>48.87925160842628</v>
      </c>
      <c r="P123" s="107">
        <v>98.497</v>
      </c>
      <c r="Q123" s="106"/>
      <c r="R123" s="106"/>
      <c r="S123" s="106"/>
      <c r="T123" s="106"/>
      <c r="U123" s="106"/>
      <c r="V123" s="108" t="s">
        <v>5</v>
      </c>
      <c r="X123" s="122"/>
      <c r="Y123" s="122"/>
      <c r="Z123" s="122"/>
      <c r="AB123" s="124"/>
      <c r="AC123" s="124"/>
      <c r="AD123" s="124"/>
    </row>
    <row r="124" spans="1:30" ht="17" x14ac:dyDescent="0.2">
      <c r="A124" s="108"/>
      <c r="B124" s="106"/>
      <c r="C124" s="106"/>
      <c r="D124" s="106"/>
      <c r="E124" s="106"/>
      <c r="F124" s="106"/>
      <c r="G124" s="106"/>
      <c r="H124" s="106"/>
      <c r="I124" s="106"/>
      <c r="J124" s="106"/>
      <c r="K124" s="106"/>
      <c r="L124" s="106"/>
      <c r="M124" s="106"/>
      <c r="N124" s="109"/>
      <c r="O124" s="109"/>
      <c r="P124" s="109"/>
      <c r="Q124" s="106"/>
      <c r="R124" s="106"/>
      <c r="S124" s="106"/>
      <c r="T124" s="106"/>
      <c r="U124" s="106"/>
      <c r="V124" s="108"/>
      <c r="X124" s="122"/>
      <c r="Y124" s="122"/>
      <c r="Z124" s="122"/>
      <c r="AA124" s="122"/>
      <c r="AB124" s="124"/>
      <c r="AC124" s="124"/>
      <c r="AD124" s="124"/>
    </row>
    <row r="125" spans="1:30" ht="17" x14ac:dyDescent="0.2">
      <c r="A125" s="111" t="s">
        <v>109</v>
      </c>
      <c r="B125" s="79">
        <v>1535.4141108664408</v>
      </c>
      <c r="C125" s="79">
        <v>3375.2257072330108</v>
      </c>
      <c r="D125" s="79">
        <v>4910.6398180994511</v>
      </c>
      <c r="E125" s="79">
        <v>1693.3803210352385</v>
      </c>
      <c r="F125" s="79">
        <v>1679.7979014153107</v>
      </c>
      <c r="G125" s="79">
        <v>3373.1782921500007</v>
      </c>
      <c r="H125" s="106">
        <v>279.73665878601173</v>
      </c>
      <c r="I125" s="106">
        <v>256.19600483503638</v>
      </c>
      <c r="J125" s="106">
        <v>535.93269299999997</v>
      </c>
      <c r="K125" s="106">
        <v>756.69342434928467</v>
      </c>
      <c r="L125" s="106">
        <v>391.36775415499159</v>
      </c>
      <c r="M125" s="106">
        <v>1148.0611785042763</v>
      </c>
      <c r="N125" s="107">
        <v>253.59948702270154</v>
      </c>
      <c r="O125" s="107">
        <v>357.48837797729851</v>
      </c>
      <c r="P125" s="107">
        <v>611.08799999999997</v>
      </c>
      <c r="Q125" s="106"/>
      <c r="R125" s="106"/>
      <c r="S125" s="106"/>
      <c r="T125" s="106"/>
      <c r="U125" s="106"/>
      <c r="V125" s="108" t="s">
        <v>70</v>
      </c>
      <c r="X125" s="122"/>
      <c r="Y125" s="122"/>
      <c r="Z125" s="122"/>
      <c r="AB125" s="124"/>
      <c r="AC125" s="124"/>
      <c r="AD125" s="124"/>
    </row>
    <row r="126" spans="1:30" ht="17" x14ac:dyDescent="0.2">
      <c r="A126" s="111"/>
      <c r="B126" s="79"/>
      <c r="C126" s="79"/>
      <c r="D126" s="79"/>
      <c r="E126" s="79"/>
      <c r="F126" s="79"/>
      <c r="G126" s="79"/>
      <c r="H126" s="106"/>
      <c r="I126" s="106"/>
      <c r="J126" s="106"/>
      <c r="K126" s="106"/>
      <c r="L126" s="106"/>
      <c r="M126" s="106"/>
      <c r="N126" s="107"/>
      <c r="O126" s="107"/>
      <c r="P126" s="107"/>
      <c r="Q126" s="106"/>
      <c r="R126" s="106"/>
      <c r="S126" s="106"/>
      <c r="T126" s="106"/>
      <c r="U126" s="106"/>
      <c r="V126" s="108"/>
      <c r="X126" s="122"/>
      <c r="Y126" s="122"/>
      <c r="Z126" s="122"/>
      <c r="AB126" s="124"/>
      <c r="AC126" s="124"/>
      <c r="AD126" s="124"/>
    </row>
    <row r="127" spans="1:30" ht="17" x14ac:dyDescent="0.2">
      <c r="A127" s="111" t="s">
        <v>413</v>
      </c>
      <c r="B127" s="79">
        <v>1377.2395820465949</v>
      </c>
      <c r="C127" s="79">
        <v>3207.0002360528565</v>
      </c>
      <c r="D127" s="79">
        <v>4584.2398180994514</v>
      </c>
      <c r="E127" s="79">
        <v>1471.9374325323904</v>
      </c>
      <c r="F127" s="79">
        <v>1518.9407899181588</v>
      </c>
      <c r="G127" s="79">
        <v>2990.8782921500006</v>
      </c>
      <c r="H127" s="106">
        <v>144.14850461194251</v>
      </c>
      <c r="I127" s="106">
        <v>157.70415900910564</v>
      </c>
      <c r="J127" s="106">
        <v>301.85269299999999</v>
      </c>
      <c r="K127" s="106">
        <v>681.76312862150951</v>
      </c>
      <c r="L127" s="106">
        <v>336.93804988276673</v>
      </c>
      <c r="M127" s="106">
        <v>1018.7011785042763</v>
      </c>
      <c r="N127" s="107">
        <v>205.03612900000002</v>
      </c>
      <c r="O127" s="107">
        <v>322.21173600000003</v>
      </c>
      <c r="P127" s="107">
        <v>527.24800000000005</v>
      </c>
      <c r="Q127" s="106"/>
      <c r="R127" s="106"/>
      <c r="S127" s="106"/>
      <c r="T127" s="106"/>
      <c r="U127" s="106"/>
      <c r="V127" s="108" t="s">
        <v>131</v>
      </c>
      <c r="X127" s="122"/>
      <c r="Y127" s="122"/>
      <c r="Z127" s="122"/>
      <c r="AA127" s="122"/>
      <c r="AB127" s="124"/>
      <c r="AC127" s="124"/>
      <c r="AD127" s="124"/>
    </row>
    <row r="128" spans="1:30" ht="17" x14ac:dyDescent="0.2">
      <c r="A128" s="111"/>
      <c r="B128" s="79"/>
      <c r="C128" s="79"/>
      <c r="D128" s="79"/>
      <c r="E128" s="79"/>
      <c r="F128" s="79"/>
      <c r="G128" s="79"/>
      <c r="H128" s="106"/>
      <c r="I128" s="106"/>
      <c r="J128" s="106"/>
      <c r="K128" s="106"/>
      <c r="L128" s="106"/>
      <c r="M128" s="106"/>
      <c r="N128" s="109"/>
      <c r="O128" s="109"/>
      <c r="P128" s="109"/>
      <c r="Q128" s="106"/>
      <c r="R128" s="106"/>
      <c r="S128" s="106"/>
      <c r="T128" s="106"/>
      <c r="U128" s="106"/>
      <c r="V128" s="108"/>
      <c r="X128" s="122"/>
      <c r="Y128" s="122"/>
      <c r="Z128" s="122"/>
      <c r="AA128" s="122"/>
      <c r="AB128" s="124"/>
      <c r="AC128" s="124"/>
      <c r="AD128" s="124"/>
    </row>
    <row r="129" spans="1:30" ht="17" x14ac:dyDescent="0.2">
      <c r="A129" s="111" t="s">
        <v>62</v>
      </c>
      <c r="B129" s="79"/>
      <c r="C129" s="79"/>
      <c r="D129" s="79"/>
      <c r="E129" s="79"/>
      <c r="F129" s="79"/>
      <c r="G129" s="79"/>
      <c r="H129" s="106"/>
      <c r="I129" s="106"/>
      <c r="J129" s="106"/>
      <c r="K129" s="106"/>
      <c r="L129" s="106"/>
      <c r="M129" s="106"/>
      <c r="N129" s="109"/>
      <c r="O129" s="109"/>
      <c r="P129" s="109"/>
      <c r="Q129" s="106"/>
      <c r="R129" s="106"/>
      <c r="S129" s="106"/>
      <c r="T129" s="106"/>
      <c r="U129" s="106"/>
      <c r="V129" s="111" t="s">
        <v>62</v>
      </c>
      <c r="X129" s="122"/>
      <c r="Y129" s="122"/>
      <c r="Z129" s="122"/>
      <c r="AB129" s="124"/>
      <c r="AC129" s="124"/>
      <c r="AD129" s="124"/>
    </row>
    <row r="130" spans="1:30" ht="17" x14ac:dyDescent="0.2">
      <c r="A130" s="111" t="s">
        <v>63</v>
      </c>
      <c r="B130" s="79">
        <v>37.642533318441046</v>
      </c>
      <c r="C130" s="79">
        <v>40.034466681558975</v>
      </c>
      <c r="D130" s="79">
        <v>77.677000000000021</v>
      </c>
      <c r="E130" s="79">
        <v>7.0336934216324467</v>
      </c>
      <c r="F130" s="79">
        <v>5.1093065783675513</v>
      </c>
      <c r="G130" s="79">
        <v>12.143000000000001</v>
      </c>
      <c r="H130" s="106">
        <v>4.0784184618063124</v>
      </c>
      <c r="I130" s="106">
        <v>2.9625815381936857</v>
      </c>
      <c r="J130" s="106">
        <v>7.0410000000000004</v>
      </c>
      <c r="K130" s="106">
        <v>1.2046788546203213</v>
      </c>
      <c r="L130" s="106">
        <v>0.87508414537967827</v>
      </c>
      <c r="M130" s="106">
        <v>2.0797629999999998</v>
      </c>
      <c r="N130" s="107"/>
      <c r="O130" s="107"/>
      <c r="P130" s="107" t="s">
        <v>82</v>
      </c>
      <c r="Q130" s="106"/>
      <c r="R130" s="106"/>
      <c r="S130" s="106"/>
      <c r="T130" s="106"/>
      <c r="U130" s="106"/>
      <c r="V130" s="111" t="s">
        <v>63</v>
      </c>
      <c r="X130" s="122"/>
      <c r="Y130" s="122"/>
      <c r="Z130" s="122"/>
      <c r="AB130" s="124"/>
      <c r="AC130" s="124"/>
      <c r="AD130" s="124"/>
    </row>
    <row r="131" spans="1:30" ht="17" x14ac:dyDescent="0.2">
      <c r="A131" s="111" t="s">
        <v>64</v>
      </c>
      <c r="B131" s="79">
        <v>639.8938945005998</v>
      </c>
      <c r="C131" s="79">
        <v>826.20335889940009</v>
      </c>
      <c r="D131" s="79">
        <v>1466.0972533999998</v>
      </c>
      <c r="E131" s="79">
        <v>812.9846236895803</v>
      </c>
      <c r="F131" s="79">
        <v>1049.6906324604201</v>
      </c>
      <c r="G131" s="79">
        <v>1862.6752561500005</v>
      </c>
      <c r="H131" s="106">
        <v>78.102770000000007</v>
      </c>
      <c r="I131" s="106">
        <v>100.842923</v>
      </c>
      <c r="J131" s="106">
        <v>178.94569300000001</v>
      </c>
      <c r="K131" s="106">
        <v>137.61570900000001</v>
      </c>
      <c r="L131" s="106">
        <v>177.68346</v>
      </c>
      <c r="M131" s="106">
        <v>315.29916900000001</v>
      </c>
      <c r="N131" s="107">
        <v>82.273071000000002</v>
      </c>
      <c r="O131" s="107">
        <v>106.22743700000001</v>
      </c>
      <c r="P131" s="107">
        <v>188.501</v>
      </c>
      <c r="Q131" s="106"/>
      <c r="R131" s="106"/>
      <c r="S131" s="106"/>
      <c r="T131" s="106"/>
      <c r="U131" s="106"/>
      <c r="V131" s="111" t="s">
        <v>64</v>
      </c>
      <c r="X131" s="122"/>
      <c r="Y131" s="122"/>
      <c r="Z131" s="122"/>
      <c r="AB131" s="124"/>
      <c r="AC131" s="124"/>
      <c r="AD131" s="124"/>
    </row>
    <row r="132" spans="1:30" ht="17" x14ac:dyDescent="0.2">
      <c r="A132" s="111" t="s">
        <v>65</v>
      </c>
      <c r="B132" s="79">
        <v>2.5497432886401903</v>
      </c>
      <c r="C132" s="79">
        <v>5.865168410811223</v>
      </c>
      <c r="D132" s="79">
        <v>8.4149116994514124</v>
      </c>
      <c r="E132" s="79">
        <v>5.8650987113598116</v>
      </c>
      <c r="F132" s="79">
        <v>13.491472589188776</v>
      </c>
      <c r="G132" s="79">
        <v>19.356641</v>
      </c>
      <c r="H132" s="106">
        <v>2.472192380175088</v>
      </c>
      <c r="I132" s="106">
        <v>5.6867782408730534</v>
      </c>
      <c r="J132" s="106">
        <v>8.1590000000000007</v>
      </c>
      <c r="K132" s="106">
        <v>1.4301632919312885</v>
      </c>
      <c r="L132" s="106">
        <v>3.2898012123450617</v>
      </c>
      <c r="M132" s="106">
        <v>4.7199645042763505</v>
      </c>
      <c r="N132" s="107">
        <v>59.277025999999999</v>
      </c>
      <c r="O132" s="107">
        <v>121.492887</v>
      </c>
      <c r="P132" s="107">
        <v>180.77</v>
      </c>
      <c r="Q132" s="106"/>
      <c r="R132" s="106"/>
      <c r="S132" s="106"/>
      <c r="T132" s="106"/>
      <c r="U132" s="106"/>
      <c r="V132" s="111" t="s">
        <v>65</v>
      </c>
      <c r="X132" s="122"/>
      <c r="Y132" s="122"/>
      <c r="Z132" s="122"/>
      <c r="AB132" s="124"/>
      <c r="AC132" s="124"/>
      <c r="AD132" s="124"/>
    </row>
    <row r="133" spans="1:30" ht="17" x14ac:dyDescent="0.2">
      <c r="A133" s="111" t="s">
        <v>66</v>
      </c>
      <c r="B133" s="79">
        <v>180.029617502219</v>
      </c>
      <c r="C133" s="79">
        <v>1723.210382497781</v>
      </c>
      <c r="D133" s="79">
        <v>1903.24</v>
      </c>
      <c r="E133" s="79">
        <v>128.93022344406592</v>
      </c>
      <c r="F133" s="79">
        <v>13.469776555934084</v>
      </c>
      <c r="G133" s="79">
        <v>142.4</v>
      </c>
      <c r="H133" s="106">
        <v>2.814916184603939</v>
      </c>
      <c r="I133" s="106">
        <v>0.29408381539606088</v>
      </c>
      <c r="J133" s="106">
        <v>3.109</v>
      </c>
      <c r="K133" s="106">
        <v>408.55036176500136</v>
      </c>
      <c r="L133" s="106">
        <v>42.68263823499862</v>
      </c>
      <c r="M133" s="106">
        <v>451.233</v>
      </c>
      <c r="N133" s="107">
        <v>0</v>
      </c>
      <c r="O133" s="107">
        <v>5.2156000000000001E-2</v>
      </c>
      <c r="P133" s="107">
        <v>0.52</v>
      </c>
      <c r="Q133" s="106"/>
      <c r="R133" s="106"/>
      <c r="S133" s="106"/>
      <c r="T133" s="106"/>
      <c r="U133" s="106"/>
      <c r="V133" s="111" t="s">
        <v>66</v>
      </c>
      <c r="X133" s="122"/>
      <c r="Y133" s="122"/>
      <c r="Z133" s="122"/>
      <c r="AB133" s="124"/>
      <c r="AC133" s="124"/>
      <c r="AD133" s="124"/>
    </row>
    <row r="134" spans="1:30" ht="17" x14ac:dyDescent="0.2">
      <c r="A134" s="110" t="s">
        <v>67</v>
      </c>
      <c r="B134" s="79">
        <v>517.12379343669488</v>
      </c>
      <c r="C134" s="79">
        <v>611.68685956330512</v>
      </c>
      <c r="D134" s="79">
        <v>1128.810653</v>
      </c>
      <c r="E134" s="79">
        <v>517.12379326575183</v>
      </c>
      <c r="F134" s="79">
        <v>437.17960173424819</v>
      </c>
      <c r="G134" s="79">
        <v>954.30339500000002</v>
      </c>
      <c r="H134" s="106">
        <v>56.680207585357181</v>
      </c>
      <c r="I134" s="106">
        <v>47.917792414642825</v>
      </c>
      <c r="J134" s="106">
        <v>104.598</v>
      </c>
      <c r="K134" s="106">
        <v>132.96221570995667</v>
      </c>
      <c r="L134" s="106">
        <v>112.40706629004336</v>
      </c>
      <c r="M134" s="106">
        <v>245.369282</v>
      </c>
      <c r="N134" s="107">
        <v>63.486032000000002</v>
      </c>
      <c r="O134" s="107">
        <v>94.439256</v>
      </c>
      <c r="P134" s="107">
        <v>157.92500000000001</v>
      </c>
      <c r="Q134" s="106"/>
      <c r="R134" s="106"/>
      <c r="S134" s="106"/>
      <c r="T134" s="106"/>
      <c r="U134" s="106"/>
      <c r="V134" s="110" t="s">
        <v>67</v>
      </c>
      <c r="X134" s="122"/>
      <c r="Y134" s="122"/>
      <c r="Z134" s="122"/>
      <c r="AB134" s="124"/>
      <c r="AC134" s="124"/>
      <c r="AD134" s="124"/>
    </row>
    <row r="135" spans="1:30" ht="17" x14ac:dyDescent="0.2">
      <c r="A135" s="110"/>
      <c r="B135" s="79"/>
      <c r="C135" s="79"/>
      <c r="D135" s="79"/>
      <c r="E135" s="79"/>
      <c r="F135" s="79"/>
      <c r="G135" s="79"/>
      <c r="H135" s="106"/>
      <c r="I135" s="106"/>
      <c r="J135" s="106"/>
      <c r="K135" s="106"/>
      <c r="L135" s="106"/>
      <c r="M135" s="106"/>
      <c r="N135" s="107"/>
      <c r="O135" s="107"/>
      <c r="P135" s="107"/>
      <c r="Q135" s="106"/>
      <c r="R135" s="106"/>
      <c r="S135" s="106"/>
      <c r="T135" s="106"/>
      <c r="U135" s="106"/>
      <c r="V135" s="108"/>
      <c r="X135" s="122"/>
      <c r="Y135" s="122"/>
      <c r="Z135" s="122"/>
      <c r="AB135" s="124"/>
      <c r="AC135" s="124"/>
      <c r="AD135" s="124"/>
    </row>
    <row r="136" spans="1:30" ht="17" x14ac:dyDescent="0.2">
      <c r="A136" s="112" t="s">
        <v>129</v>
      </c>
      <c r="B136" s="79">
        <v>158.17452881984573</v>
      </c>
      <c r="C136" s="79">
        <v>168.22547118015433</v>
      </c>
      <c r="D136" s="79">
        <v>326.40000000000009</v>
      </c>
      <c r="E136" s="79">
        <v>221.44288850284809</v>
      </c>
      <c r="F136" s="79">
        <v>160.85711149715183</v>
      </c>
      <c r="G136" s="79">
        <v>382.29999999999995</v>
      </c>
      <c r="H136" s="106">
        <v>135.58815417406927</v>
      </c>
      <c r="I136" s="106">
        <v>98.491845825930696</v>
      </c>
      <c r="J136" s="106">
        <v>234.08</v>
      </c>
      <c r="K136" s="106">
        <v>74.930295727775132</v>
      </c>
      <c r="L136" s="106">
        <v>54.429704272224868</v>
      </c>
      <c r="M136" s="106">
        <v>129.36000000000001</v>
      </c>
      <c r="N136" s="107">
        <v>48.563358022701507</v>
      </c>
      <c r="O136" s="107">
        <v>35.276641977298489</v>
      </c>
      <c r="P136" s="107">
        <v>83.84</v>
      </c>
      <c r="Q136" s="106"/>
      <c r="R136" s="106"/>
      <c r="S136" s="106"/>
      <c r="T136" s="106"/>
      <c r="U136" s="106"/>
      <c r="V136" s="108" t="s">
        <v>130</v>
      </c>
      <c r="X136" s="122"/>
      <c r="Y136" s="122"/>
      <c r="Z136" s="122"/>
      <c r="AB136" s="124"/>
      <c r="AC136" s="124"/>
      <c r="AD136" s="124"/>
    </row>
    <row r="137" spans="1:30" ht="17" x14ac:dyDescent="0.2">
      <c r="A137" s="113"/>
      <c r="B137" s="79"/>
      <c r="C137" s="79"/>
      <c r="D137" s="79"/>
      <c r="E137" s="79"/>
      <c r="F137" s="79"/>
      <c r="G137" s="79"/>
      <c r="H137" s="106"/>
      <c r="I137" s="106"/>
      <c r="J137" s="106"/>
      <c r="K137" s="106"/>
      <c r="L137" s="106"/>
      <c r="M137" s="106"/>
      <c r="N137" s="109"/>
      <c r="O137" s="109"/>
      <c r="P137" s="109"/>
      <c r="Q137" s="106"/>
      <c r="R137" s="106"/>
      <c r="S137" s="106"/>
      <c r="T137" s="106"/>
      <c r="U137" s="106"/>
      <c r="V137" s="108"/>
      <c r="X137" s="122"/>
      <c r="Y137" s="122"/>
      <c r="Z137" s="122"/>
      <c r="AB137" s="124"/>
      <c r="AC137" s="124"/>
      <c r="AD137" s="124"/>
    </row>
    <row r="138" spans="1:30" ht="17" x14ac:dyDescent="0.2">
      <c r="A138" s="109" t="s">
        <v>57</v>
      </c>
      <c r="B138" s="79"/>
      <c r="C138" s="79"/>
      <c r="D138" s="79"/>
      <c r="E138" s="79"/>
      <c r="F138" s="79"/>
      <c r="G138" s="79"/>
      <c r="H138" s="106"/>
      <c r="I138" s="106"/>
      <c r="J138" s="106"/>
      <c r="K138" s="106"/>
      <c r="L138" s="106"/>
      <c r="M138" s="106"/>
      <c r="N138" s="109"/>
      <c r="O138" s="109"/>
      <c r="P138" s="109"/>
      <c r="Q138" s="106"/>
      <c r="R138" s="106"/>
      <c r="S138" s="106"/>
      <c r="T138" s="106"/>
      <c r="U138" s="106"/>
      <c r="V138" s="108" t="s">
        <v>73</v>
      </c>
      <c r="X138" s="122"/>
      <c r="Y138" s="122"/>
      <c r="Z138" s="122"/>
      <c r="AB138" s="124"/>
      <c r="AC138" s="124"/>
      <c r="AD138" s="124"/>
    </row>
    <row r="139" spans="1:30" ht="17" x14ac:dyDescent="0.2">
      <c r="A139" s="110" t="s">
        <v>68</v>
      </c>
      <c r="B139" s="79">
        <v>158.17452881984573</v>
      </c>
      <c r="C139" s="79">
        <v>168.22547118015433</v>
      </c>
      <c r="D139" s="79">
        <v>326.40000000000009</v>
      </c>
      <c r="E139" s="79">
        <v>221.44288850284809</v>
      </c>
      <c r="F139" s="79">
        <v>160.85711149715183</v>
      </c>
      <c r="G139" s="79">
        <v>382.29999999999995</v>
      </c>
      <c r="H139" s="106">
        <v>135.58815417406927</v>
      </c>
      <c r="I139" s="106">
        <v>98.491845825930696</v>
      </c>
      <c r="J139" s="106">
        <v>234.08</v>
      </c>
      <c r="K139" s="129">
        <v>74.930295727775132</v>
      </c>
      <c r="L139" s="129">
        <v>54.429704272224868</v>
      </c>
      <c r="M139" s="129">
        <v>129.36000000000001</v>
      </c>
      <c r="N139" s="107">
        <v>48.563358022701507</v>
      </c>
      <c r="O139" s="107">
        <v>35.276641977298489</v>
      </c>
      <c r="P139" s="107">
        <v>83.84</v>
      </c>
      <c r="Q139" s="106"/>
      <c r="R139" s="106"/>
      <c r="S139" s="106"/>
      <c r="T139" s="106"/>
      <c r="U139" s="106"/>
      <c r="V139" s="108" t="s">
        <v>74</v>
      </c>
      <c r="X139" s="122"/>
      <c r="Y139" s="122"/>
      <c r="Z139" s="122"/>
      <c r="AB139" s="124"/>
      <c r="AC139" s="124"/>
      <c r="AD139" s="124"/>
    </row>
    <row r="140" spans="1:30" ht="18" thickBot="1" x14ac:dyDescent="0.25">
      <c r="A140" s="130"/>
      <c r="B140" s="131"/>
      <c r="C140" s="131"/>
      <c r="D140" s="131"/>
      <c r="E140" s="131"/>
      <c r="F140" s="131"/>
      <c r="G140" s="132"/>
      <c r="H140" s="131"/>
      <c r="I140" s="131"/>
      <c r="J140" s="132"/>
      <c r="K140" s="117"/>
      <c r="L140" s="117"/>
      <c r="M140" s="132"/>
      <c r="N140" s="117"/>
      <c r="O140" s="117"/>
      <c r="P140" s="132"/>
      <c r="Q140" s="117"/>
      <c r="R140" s="117"/>
      <c r="S140" s="117"/>
      <c r="T140" s="117"/>
      <c r="U140" s="117"/>
      <c r="V140" s="131"/>
    </row>
    <row r="141" spans="1:30" ht="17" x14ac:dyDescent="0.2">
      <c r="A141" s="119"/>
      <c r="B141" s="119"/>
      <c r="C141" s="119"/>
      <c r="D141" s="119"/>
      <c r="E141" s="119"/>
      <c r="F141" s="119"/>
      <c r="G141" s="119"/>
      <c r="H141" s="119"/>
      <c r="I141" s="119"/>
      <c r="J141" s="119"/>
      <c r="K141" s="119"/>
      <c r="L141" s="119"/>
      <c r="M141" s="119"/>
      <c r="N141" s="119"/>
      <c r="O141" s="119"/>
      <c r="P141" s="119"/>
      <c r="Q141" s="119"/>
      <c r="R141" s="119"/>
      <c r="S141" s="119"/>
      <c r="T141" s="119"/>
      <c r="U141" s="119"/>
      <c r="V141" s="119"/>
    </row>
    <row r="142" spans="1:30" x14ac:dyDescent="0.2">
      <c r="A142" s="90" t="s">
        <v>420</v>
      </c>
      <c r="B142" s="66"/>
      <c r="I142" s="90" t="s">
        <v>421</v>
      </c>
    </row>
    <row r="143" spans="1:30" x14ac:dyDescent="0.2">
      <c r="A143" s="90" t="s">
        <v>402</v>
      </c>
      <c r="B143" s="66"/>
      <c r="I143" s="65" t="s">
        <v>417</v>
      </c>
    </row>
    <row r="144" spans="1:30" x14ac:dyDescent="0.2">
      <c r="A144" s="90"/>
      <c r="B144" s="66"/>
      <c r="I144" s="92"/>
    </row>
    <row r="145" spans="1:9" x14ac:dyDescent="0.2">
      <c r="A145" s="90" t="s">
        <v>132</v>
      </c>
      <c r="B145" s="66"/>
      <c r="I145" s="92" t="s">
        <v>133</v>
      </c>
    </row>
    <row r="146" spans="1:9" x14ac:dyDescent="0.2">
      <c r="A146" s="90" t="s">
        <v>134</v>
      </c>
      <c r="B146" s="66"/>
      <c r="I146" s="90" t="s">
        <v>135</v>
      </c>
    </row>
    <row r="147" spans="1:9" x14ac:dyDescent="0.2">
      <c r="A147" s="90" t="s">
        <v>136</v>
      </c>
      <c r="B147" s="66"/>
      <c r="I147" s="65" t="s">
        <v>137</v>
      </c>
    </row>
    <row r="148" spans="1:9" x14ac:dyDescent="0.2">
      <c r="A148" s="90" t="s">
        <v>52</v>
      </c>
      <c r="B148" s="66"/>
      <c r="I148" s="93" t="s">
        <v>53</v>
      </c>
    </row>
    <row r="149" spans="1:9" x14ac:dyDescent="0.2">
      <c r="A149" s="90"/>
      <c r="B149" s="66"/>
    </row>
    <row r="150" spans="1:9" x14ac:dyDescent="0.2">
      <c r="A150" s="94" t="s">
        <v>17</v>
      </c>
      <c r="B150" s="66"/>
      <c r="I150" s="95" t="s">
        <v>81</v>
      </c>
    </row>
    <row r="151" spans="1:9" x14ac:dyDescent="0.2">
      <c r="A151" s="95" t="s">
        <v>355</v>
      </c>
      <c r="B151" s="66"/>
      <c r="I151" s="95" t="s">
        <v>354</v>
      </c>
    </row>
    <row r="152" spans="1:9" x14ac:dyDescent="0.2">
      <c r="A152" s="67" t="s">
        <v>353</v>
      </c>
      <c r="B152" s="66"/>
      <c r="I152" s="67" t="s">
        <v>138</v>
      </c>
    </row>
    <row r="153" spans="1:9" x14ac:dyDescent="0.2">
      <c r="A153" s="67" t="s">
        <v>86</v>
      </c>
      <c r="B153" s="66"/>
      <c r="I153" s="67" t="s">
        <v>139</v>
      </c>
    </row>
    <row r="154" spans="1:9" x14ac:dyDescent="0.2">
      <c r="A154" s="133"/>
      <c r="B154" s="122"/>
      <c r="C154" s="122"/>
      <c r="D154" s="122"/>
      <c r="E154" s="122"/>
      <c r="F154" s="122"/>
      <c r="G154" s="122"/>
      <c r="I154" s="134"/>
    </row>
    <row r="155" spans="1:9" x14ac:dyDescent="0.2">
      <c r="A155" s="134"/>
      <c r="B155" s="122"/>
      <c r="C155" s="122"/>
      <c r="D155" s="122"/>
      <c r="E155" s="122"/>
      <c r="F155" s="122"/>
      <c r="G155" s="122"/>
      <c r="I155" s="134"/>
    </row>
    <row r="157" spans="1:9" x14ac:dyDescent="0.2">
      <c r="B157" s="122"/>
      <c r="C157" s="122"/>
      <c r="D157" s="122"/>
      <c r="E157" s="122"/>
      <c r="F157" s="122"/>
      <c r="G157" s="122"/>
    </row>
  </sheetData>
  <mergeCells count="3">
    <mergeCell ref="A1:V1"/>
    <mergeCell ref="A74:V74"/>
    <mergeCell ref="A75:V75"/>
  </mergeCells>
  <hyperlinks>
    <hyperlink ref="V2" location="'ÍNDICE-INDEX'!A1" display="'ÍNDICE-INDEX'" xr:uid="{7439E4D5-F489-494A-88DF-2833EA29EB5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76B8E-EB2D-4A29-A0E4-F2CE9D11BEA6}">
  <dimension ref="A1:U157"/>
  <sheetViews>
    <sheetView zoomScale="70" zoomScaleNormal="70" workbookViewId="0">
      <selection sqref="A1:Q1"/>
    </sheetView>
  </sheetViews>
  <sheetFormatPr baseColWidth="10" defaultColWidth="8.7109375" defaultRowHeight="16" x14ac:dyDescent="0.2"/>
  <cols>
    <col min="1" max="1" width="55.42578125" style="65" customWidth="1"/>
    <col min="2" max="3" width="8.85546875" style="65" customWidth="1"/>
    <col min="4" max="4" width="8.5703125" style="65" customWidth="1"/>
    <col min="5" max="16" width="8.85546875" style="65" customWidth="1"/>
    <col min="17" max="17" width="39.140625" style="65" customWidth="1"/>
    <col min="18" max="16384" width="8.7109375" style="65"/>
  </cols>
  <sheetData>
    <row r="1" spans="1:17" ht="24.75" customHeight="1" x14ac:dyDescent="0.2">
      <c r="A1" s="365" t="s">
        <v>140</v>
      </c>
      <c r="B1" s="365"/>
      <c r="C1" s="365"/>
      <c r="D1" s="365"/>
      <c r="E1" s="365"/>
      <c r="F1" s="365"/>
      <c r="G1" s="365"/>
      <c r="H1" s="365"/>
      <c r="I1" s="365"/>
      <c r="J1" s="365"/>
      <c r="K1" s="365"/>
      <c r="L1" s="365"/>
      <c r="M1" s="365"/>
      <c r="N1" s="365"/>
      <c r="O1" s="365"/>
      <c r="P1" s="365"/>
      <c r="Q1" s="365"/>
    </row>
    <row r="2" spans="1:17" ht="24.75" customHeight="1" x14ac:dyDescent="0.2">
      <c r="A2" s="343" t="s">
        <v>141</v>
      </c>
      <c r="B2" s="343"/>
      <c r="C2" s="343"/>
      <c r="D2" s="343"/>
      <c r="E2" s="343"/>
      <c r="F2" s="343"/>
      <c r="G2" s="343"/>
      <c r="H2" s="343"/>
      <c r="I2" s="343"/>
      <c r="J2" s="343"/>
      <c r="K2" s="343"/>
      <c r="L2" s="343"/>
      <c r="M2" s="343"/>
      <c r="N2" s="343"/>
      <c r="O2" s="343"/>
      <c r="P2" s="343"/>
      <c r="Q2" s="344" t="s">
        <v>429</v>
      </c>
    </row>
    <row r="3" spans="1:17" ht="24.75" customHeight="1" x14ac:dyDescent="0.2">
      <c r="A3" s="68" t="s">
        <v>15</v>
      </c>
      <c r="B3" s="136"/>
      <c r="C3" s="137"/>
      <c r="D3" s="137"/>
      <c r="E3" s="137"/>
      <c r="F3" s="137"/>
      <c r="G3" s="137"/>
      <c r="H3" s="137"/>
      <c r="I3" s="137"/>
      <c r="J3" s="137"/>
      <c r="K3" s="136"/>
      <c r="L3" s="137"/>
      <c r="M3" s="137"/>
      <c r="N3" s="137"/>
      <c r="O3" s="137"/>
      <c r="P3" s="137"/>
      <c r="Q3" s="136"/>
    </row>
    <row r="4" spans="1:17" x14ac:dyDescent="0.2">
      <c r="A4" s="71"/>
      <c r="B4" s="72"/>
      <c r="C4" s="73"/>
      <c r="D4" s="73"/>
      <c r="E4" s="73"/>
      <c r="F4" s="73"/>
      <c r="G4" s="73"/>
      <c r="H4" s="73"/>
      <c r="I4" s="73"/>
      <c r="J4" s="73"/>
      <c r="K4" s="72"/>
      <c r="L4" s="73"/>
      <c r="M4" s="73"/>
      <c r="N4" s="73"/>
      <c r="O4" s="73"/>
      <c r="P4" s="73"/>
      <c r="Q4" s="72"/>
    </row>
    <row r="5" spans="1:17" ht="17" x14ac:dyDescent="0.2">
      <c r="A5" s="75"/>
      <c r="B5" s="138" t="s">
        <v>90</v>
      </c>
      <c r="C5" s="138" t="s">
        <v>91</v>
      </c>
      <c r="D5" s="138">
        <v>2013</v>
      </c>
      <c r="E5" s="138" t="s">
        <v>92</v>
      </c>
      <c r="F5" s="138" t="s">
        <v>93</v>
      </c>
      <c r="G5" s="138">
        <v>2014</v>
      </c>
      <c r="H5" s="138" t="s">
        <v>94</v>
      </c>
      <c r="I5" s="138" t="s">
        <v>95</v>
      </c>
      <c r="J5" s="138">
        <v>2015</v>
      </c>
      <c r="K5" s="103" t="s">
        <v>96</v>
      </c>
      <c r="L5" s="138" t="s">
        <v>97</v>
      </c>
      <c r="M5" s="138">
        <v>2016</v>
      </c>
      <c r="N5" s="103" t="s">
        <v>98</v>
      </c>
      <c r="O5" s="138" t="s">
        <v>112</v>
      </c>
      <c r="P5" s="138">
        <v>2017</v>
      </c>
      <c r="Q5" s="103"/>
    </row>
    <row r="6" spans="1:17" ht="17" x14ac:dyDescent="0.2">
      <c r="A6" s="75"/>
      <c r="B6" s="138" t="s">
        <v>99</v>
      </c>
      <c r="C6" s="138" t="s">
        <v>91</v>
      </c>
      <c r="D6" s="138"/>
      <c r="E6" s="138" t="s">
        <v>100</v>
      </c>
      <c r="F6" s="138" t="s">
        <v>93</v>
      </c>
      <c r="G6" s="138"/>
      <c r="H6" s="138" t="s">
        <v>101</v>
      </c>
      <c r="I6" s="138" t="s">
        <v>95</v>
      </c>
      <c r="J6" s="138"/>
      <c r="K6" s="103" t="s">
        <v>102</v>
      </c>
      <c r="L6" s="138" t="s">
        <v>97</v>
      </c>
      <c r="M6" s="138"/>
      <c r="N6" s="103" t="s">
        <v>103</v>
      </c>
      <c r="O6" s="138" t="s">
        <v>112</v>
      </c>
      <c r="P6" s="138"/>
      <c r="Q6" s="103"/>
    </row>
    <row r="7" spans="1:17" ht="17" x14ac:dyDescent="0.2">
      <c r="A7" s="71"/>
      <c r="B7" s="102"/>
      <c r="C7" s="139"/>
      <c r="D7" s="139"/>
      <c r="E7" s="139"/>
      <c r="F7" s="139"/>
      <c r="G7" s="139"/>
      <c r="H7" s="139"/>
      <c r="I7" s="139"/>
      <c r="J7" s="139"/>
      <c r="K7" s="139"/>
      <c r="L7" s="139"/>
      <c r="M7" s="139"/>
      <c r="N7" s="139"/>
      <c r="O7" s="138"/>
      <c r="P7" s="138"/>
      <c r="Q7" s="102"/>
    </row>
    <row r="8" spans="1:17" ht="17" x14ac:dyDescent="0.2">
      <c r="A8" s="104"/>
      <c r="B8" s="104"/>
      <c r="C8" s="104"/>
      <c r="D8" s="104"/>
      <c r="E8" s="104"/>
      <c r="F8" s="104"/>
      <c r="G8" s="104"/>
      <c r="H8" s="104"/>
      <c r="I8" s="104"/>
      <c r="J8" s="104"/>
      <c r="K8" s="104"/>
      <c r="L8" s="104"/>
      <c r="M8" s="104"/>
      <c r="N8" s="104"/>
      <c r="O8" s="104"/>
      <c r="P8" s="104"/>
      <c r="Q8" s="104"/>
    </row>
    <row r="9" spans="1:17" x14ac:dyDescent="0.2">
      <c r="A9" s="300" t="s">
        <v>295</v>
      </c>
      <c r="B9" s="301">
        <v>1867.0020000000002</v>
      </c>
      <c r="C9" s="301">
        <v>1742.4997088112138</v>
      </c>
      <c r="D9" s="301">
        <v>3609.5017088112136</v>
      </c>
      <c r="E9" s="301">
        <v>1662.9022911887862</v>
      </c>
      <c r="F9" s="301">
        <v>1661.1455669420925</v>
      </c>
      <c r="G9" s="301">
        <v>3324.0478581308789</v>
      </c>
      <c r="H9" s="301">
        <v>1637.5240100579076</v>
      </c>
      <c r="I9" s="301">
        <v>1382.5393485717066</v>
      </c>
      <c r="J9" s="301">
        <v>3020.0633586296144</v>
      </c>
      <c r="K9" s="301">
        <v>1343.7398861858765</v>
      </c>
      <c r="L9" s="302">
        <v>1289.9119686240801</v>
      </c>
      <c r="M9" s="302">
        <v>2633.6518548099566</v>
      </c>
      <c r="N9" s="302">
        <v>1133.1079299439425</v>
      </c>
      <c r="O9" s="301">
        <v>3249.7215483446848</v>
      </c>
      <c r="P9" s="301">
        <v>4382.8294782886278</v>
      </c>
      <c r="Q9" s="300" t="s">
        <v>295</v>
      </c>
    </row>
    <row r="10" spans="1:17" x14ac:dyDescent="0.2">
      <c r="A10" s="140"/>
      <c r="B10" s="122"/>
      <c r="C10" s="122"/>
      <c r="D10" s="122"/>
      <c r="E10" s="122"/>
      <c r="F10" s="122"/>
      <c r="G10" s="122"/>
      <c r="H10" s="122"/>
      <c r="I10" s="122"/>
      <c r="J10" s="122"/>
      <c r="K10" s="122"/>
      <c r="L10" s="81"/>
      <c r="M10" s="81"/>
      <c r="N10" s="81"/>
      <c r="O10" s="122"/>
      <c r="P10" s="122"/>
      <c r="Q10" s="141"/>
    </row>
    <row r="11" spans="1:17" x14ac:dyDescent="0.2">
      <c r="A11" s="151" t="s">
        <v>6</v>
      </c>
      <c r="B11" s="301">
        <v>894.96400000000017</v>
      </c>
      <c r="C11" s="301">
        <v>981.9827088112138</v>
      </c>
      <c r="D11" s="301">
        <v>1876.9467088112137</v>
      </c>
      <c r="E11" s="301">
        <v>867.83329118878623</v>
      </c>
      <c r="F11" s="301">
        <v>987.57366694209259</v>
      </c>
      <c r="G11" s="301">
        <v>1855.4069581308788</v>
      </c>
      <c r="H11" s="301">
        <v>867.26001005790749</v>
      </c>
      <c r="I11" s="301">
        <v>954.22748242499188</v>
      </c>
      <c r="J11" s="301">
        <v>1821.4874924828994</v>
      </c>
      <c r="K11" s="301">
        <v>833.99199057500812</v>
      </c>
      <c r="L11" s="302">
        <v>865.92726422635872</v>
      </c>
      <c r="M11" s="302">
        <v>1699.9192548013668</v>
      </c>
      <c r="N11" s="302">
        <v>768.64980329072239</v>
      </c>
      <c r="O11" s="301">
        <v>1334.6641096163141</v>
      </c>
      <c r="P11" s="301">
        <v>2103.3139129070364</v>
      </c>
      <c r="Q11" s="151" t="s">
        <v>9</v>
      </c>
    </row>
    <row r="12" spans="1:17" x14ac:dyDescent="0.2">
      <c r="A12" s="140"/>
      <c r="B12" s="122"/>
      <c r="C12" s="122"/>
      <c r="D12" s="122"/>
      <c r="E12" s="122"/>
      <c r="F12" s="122"/>
      <c r="G12" s="122"/>
      <c r="H12" s="122"/>
      <c r="I12" s="122"/>
      <c r="J12" s="122"/>
      <c r="K12" s="122"/>
      <c r="L12" s="81"/>
      <c r="M12" s="81"/>
      <c r="N12" s="81"/>
      <c r="O12" s="122"/>
      <c r="P12" s="122"/>
      <c r="Q12" s="141"/>
    </row>
    <row r="13" spans="1:17" x14ac:dyDescent="0.2">
      <c r="A13" s="140" t="s">
        <v>1</v>
      </c>
      <c r="B13" s="122">
        <v>269.24400000000003</v>
      </c>
      <c r="C13" s="122">
        <v>313.077</v>
      </c>
      <c r="D13" s="122">
        <v>582.32099999999991</v>
      </c>
      <c r="E13" s="122">
        <v>233.92</v>
      </c>
      <c r="F13" s="122">
        <v>326.78389320771748</v>
      </c>
      <c r="G13" s="122">
        <v>560.70389320771756</v>
      </c>
      <c r="H13" s="122">
        <v>244.63610679228253</v>
      </c>
      <c r="I13" s="122">
        <v>328.51099999999997</v>
      </c>
      <c r="J13" s="122">
        <v>573.14710679228256</v>
      </c>
      <c r="K13" s="122">
        <v>246.66699999999997</v>
      </c>
      <c r="L13" s="81">
        <v>272.962664338617</v>
      </c>
      <c r="M13" s="81">
        <v>519.62966433861698</v>
      </c>
      <c r="N13" s="81">
        <v>207.45687213019607</v>
      </c>
      <c r="O13" s="122">
        <v>268.61481682630603</v>
      </c>
      <c r="P13" s="122">
        <v>476.0716889565021</v>
      </c>
      <c r="Q13" s="140" t="s">
        <v>11</v>
      </c>
    </row>
    <row r="14" spans="1:17" x14ac:dyDescent="0.2">
      <c r="A14" s="140" t="s">
        <v>31</v>
      </c>
      <c r="B14" s="122">
        <v>110.03</v>
      </c>
      <c r="C14" s="122">
        <v>110.82599999999999</v>
      </c>
      <c r="D14" s="122">
        <v>220.85599999999999</v>
      </c>
      <c r="E14" s="122">
        <v>95.594999999999999</v>
      </c>
      <c r="F14" s="122">
        <v>121.58499999999999</v>
      </c>
      <c r="G14" s="122">
        <v>217.18</v>
      </c>
      <c r="H14" s="122">
        <v>110.313</v>
      </c>
      <c r="I14" s="122">
        <v>122.301</v>
      </c>
      <c r="J14" s="122">
        <v>232.614</v>
      </c>
      <c r="K14" s="122">
        <v>110.961</v>
      </c>
      <c r="L14" s="81">
        <v>98.63</v>
      </c>
      <c r="M14" s="81">
        <v>209.59100000000001</v>
      </c>
      <c r="N14" s="81">
        <v>89.484999999999999</v>
      </c>
      <c r="O14" s="122">
        <v>70.195210327885263</v>
      </c>
      <c r="P14" s="122">
        <v>159.68021032788528</v>
      </c>
      <c r="Q14" s="140" t="s">
        <v>32</v>
      </c>
    </row>
    <row r="15" spans="1:17" x14ac:dyDescent="0.2">
      <c r="A15" s="140" t="s">
        <v>18</v>
      </c>
      <c r="B15" s="122">
        <v>0</v>
      </c>
      <c r="C15" s="122">
        <v>0</v>
      </c>
      <c r="D15" s="122">
        <v>0</v>
      </c>
      <c r="E15" s="122">
        <v>0</v>
      </c>
      <c r="F15" s="122">
        <v>0</v>
      </c>
      <c r="G15" s="122">
        <v>0</v>
      </c>
      <c r="H15" s="122">
        <v>0</v>
      </c>
      <c r="I15" s="122">
        <v>0</v>
      </c>
      <c r="J15" s="122">
        <v>0</v>
      </c>
      <c r="K15" s="122">
        <v>0</v>
      </c>
      <c r="L15" s="81">
        <v>0</v>
      </c>
      <c r="M15" s="81"/>
      <c r="N15" s="81">
        <v>0</v>
      </c>
      <c r="O15" s="122"/>
      <c r="P15" s="122"/>
      <c r="Q15" s="140" t="s">
        <v>38</v>
      </c>
    </row>
    <row r="16" spans="1:17" x14ac:dyDescent="0.2">
      <c r="A16" s="140" t="s">
        <v>19</v>
      </c>
      <c r="B16" s="122">
        <v>60.289000000000001</v>
      </c>
      <c r="C16" s="122">
        <v>52.27</v>
      </c>
      <c r="D16" s="122">
        <v>112.559</v>
      </c>
      <c r="E16" s="122">
        <v>52.378999999999998</v>
      </c>
      <c r="F16" s="122">
        <v>50.066479400518922</v>
      </c>
      <c r="G16" s="122">
        <v>102.44547940051892</v>
      </c>
      <c r="H16" s="122">
        <v>45.424520599481077</v>
      </c>
      <c r="I16" s="122">
        <v>52.466999999999999</v>
      </c>
      <c r="J16" s="122">
        <v>97.891520599481083</v>
      </c>
      <c r="K16" s="122">
        <v>47.603000000000002</v>
      </c>
      <c r="L16" s="81">
        <v>54.064084895184308</v>
      </c>
      <c r="M16" s="81">
        <v>101.6670848951843</v>
      </c>
      <c r="N16" s="81">
        <v>49.051755104815662</v>
      </c>
      <c r="O16" s="122">
        <v>73.542352848891511</v>
      </c>
      <c r="P16" s="122">
        <v>122.59410795370718</v>
      </c>
      <c r="Q16" s="140" t="s">
        <v>13</v>
      </c>
    </row>
    <row r="17" spans="1:17" x14ac:dyDescent="0.2">
      <c r="A17" s="140" t="s">
        <v>20</v>
      </c>
      <c r="B17" s="122">
        <v>98.924999999999997</v>
      </c>
      <c r="C17" s="122">
        <v>149.98099999999999</v>
      </c>
      <c r="D17" s="122">
        <v>248.90600000000001</v>
      </c>
      <c r="E17" s="122">
        <v>85.945999999999998</v>
      </c>
      <c r="F17" s="122">
        <v>155.13241380719859</v>
      </c>
      <c r="G17" s="122">
        <v>241.07841380719859</v>
      </c>
      <c r="H17" s="122">
        <v>88.898586192801432</v>
      </c>
      <c r="I17" s="122">
        <v>153.74299999999999</v>
      </c>
      <c r="J17" s="122">
        <v>242.64158619280141</v>
      </c>
      <c r="K17" s="122">
        <v>88.102999999999994</v>
      </c>
      <c r="L17" s="81">
        <v>120.26857944343271</v>
      </c>
      <c r="M17" s="81">
        <v>208.37157944343272</v>
      </c>
      <c r="N17" s="81">
        <v>68.920117025380407</v>
      </c>
      <c r="O17" s="122">
        <v>124.87725364952929</v>
      </c>
      <c r="P17" s="122">
        <v>193.7973706749097</v>
      </c>
      <c r="Q17" s="140" t="s">
        <v>33</v>
      </c>
    </row>
    <row r="18" spans="1:17" x14ac:dyDescent="0.2">
      <c r="A18" s="140"/>
      <c r="B18" s="122"/>
      <c r="C18" s="122"/>
      <c r="D18" s="122"/>
      <c r="E18" s="122"/>
      <c r="F18" s="122"/>
      <c r="G18" s="122"/>
      <c r="H18" s="122"/>
      <c r="I18" s="122"/>
      <c r="J18" s="122"/>
      <c r="K18" s="122"/>
      <c r="L18" s="81"/>
      <c r="M18" s="81"/>
      <c r="N18" s="81"/>
      <c r="O18" s="122"/>
      <c r="P18" s="122"/>
      <c r="Q18" s="141"/>
    </row>
    <row r="19" spans="1:17" x14ac:dyDescent="0.2">
      <c r="A19" s="140" t="s">
        <v>2</v>
      </c>
      <c r="B19" s="122">
        <v>209.70000000000002</v>
      </c>
      <c r="C19" s="122">
        <v>253.3047088112138</v>
      </c>
      <c r="D19" s="122">
        <v>463.00470881121385</v>
      </c>
      <c r="E19" s="122">
        <v>217.47729118878621</v>
      </c>
      <c r="F19" s="122">
        <v>254.69508985659164</v>
      </c>
      <c r="G19" s="122">
        <v>472.17238104537785</v>
      </c>
      <c r="H19" s="122">
        <v>215.71291014340835</v>
      </c>
      <c r="I19" s="122">
        <v>253.02599999999998</v>
      </c>
      <c r="J19" s="122">
        <v>468.73891014340836</v>
      </c>
      <c r="K19" s="122">
        <v>213.886</v>
      </c>
      <c r="L19" s="81">
        <v>236.08222808285217</v>
      </c>
      <c r="M19" s="81">
        <v>449.96822808285219</v>
      </c>
      <c r="N19" s="81">
        <v>203.59430296541589</v>
      </c>
      <c r="O19" s="122">
        <v>452.2379722590685</v>
      </c>
      <c r="P19" s="122">
        <v>655.83227522448442</v>
      </c>
      <c r="Q19" s="140" t="s">
        <v>47</v>
      </c>
    </row>
    <row r="20" spans="1:17" x14ac:dyDescent="0.2">
      <c r="A20" s="140" t="s">
        <v>21</v>
      </c>
      <c r="B20" s="122">
        <v>78.2</v>
      </c>
      <c r="C20" s="122">
        <v>123.46299999999999</v>
      </c>
      <c r="D20" s="122">
        <v>201.66300000000001</v>
      </c>
      <c r="E20" s="122">
        <v>72.632999999999996</v>
      </c>
      <c r="F20" s="122">
        <v>133.41307142345755</v>
      </c>
      <c r="G20" s="122">
        <v>206.04607142345753</v>
      </c>
      <c r="H20" s="122">
        <v>78.486928576542439</v>
      </c>
      <c r="I20" s="122">
        <v>132.958</v>
      </c>
      <c r="J20" s="122">
        <v>211.44492857654245</v>
      </c>
      <c r="K20" s="122">
        <v>78.22</v>
      </c>
      <c r="L20" s="81">
        <v>121.16629099614579</v>
      </c>
      <c r="M20" s="81">
        <v>199.38629099614579</v>
      </c>
      <c r="N20" s="81">
        <v>71.282505908705105</v>
      </c>
      <c r="O20" s="122">
        <v>174.83312733190505</v>
      </c>
      <c r="P20" s="122">
        <v>246.11563324061015</v>
      </c>
      <c r="Q20" s="140" t="s">
        <v>12</v>
      </c>
    </row>
    <row r="21" spans="1:17" x14ac:dyDescent="0.2">
      <c r="A21" s="140" t="s">
        <v>22</v>
      </c>
      <c r="B21" s="122">
        <v>2.6</v>
      </c>
      <c r="C21" s="122">
        <v>14.709</v>
      </c>
      <c r="D21" s="122">
        <v>17.309000000000001</v>
      </c>
      <c r="E21" s="122">
        <v>3.9079999999999999</v>
      </c>
      <c r="F21" s="122">
        <v>10.198550310003812</v>
      </c>
      <c r="G21" s="122">
        <v>14.106550310003811</v>
      </c>
      <c r="H21" s="122">
        <v>2.7094496899961884</v>
      </c>
      <c r="I21" s="122">
        <v>10.321999999999999</v>
      </c>
      <c r="J21" s="122">
        <v>13.031449689996187</v>
      </c>
      <c r="K21" s="122">
        <v>2.742</v>
      </c>
      <c r="L21" s="81">
        <v>7.5955919574047535</v>
      </c>
      <c r="M21" s="81">
        <v>10.337591957404754</v>
      </c>
      <c r="N21" s="81">
        <v>2.0178308075722948</v>
      </c>
      <c r="O21" s="122">
        <v>12.903168339614073</v>
      </c>
      <c r="P21" s="122">
        <v>14.920999147186368</v>
      </c>
      <c r="Q21" s="140" t="s">
        <v>28</v>
      </c>
    </row>
    <row r="22" spans="1:17" x14ac:dyDescent="0.2">
      <c r="A22" s="140" t="s">
        <v>23</v>
      </c>
      <c r="B22" s="122">
        <v>104</v>
      </c>
      <c r="C22" s="122">
        <v>97.379708811213789</v>
      </c>
      <c r="D22" s="122">
        <v>201.37970881121379</v>
      </c>
      <c r="E22" s="122">
        <v>117.41629118878622</v>
      </c>
      <c r="F22" s="122">
        <v>91.624315771500022</v>
      </c>
      <c r="G22" s="122">
        <v>209.04060696028625</v>
      </c>
      <c r="H22" s="122">
        <v>110.47668422849998</v>
      </c>
      <c r="I22" s="122">
        <v>90.174999999999997</v>
      </c>
      <c r="J22" s="122">
        <v>200.65168422849996</v>
      </c>
      <c r="K22" s="122">
        <v>108.73</v>
      </c>
      <c r="L22" s="81">
        <v>87.97518451002702</v>
      </c>
      <c r="M22" s="81">
        <v>196.70518451002704</v>
      </c>
      <c r="N22" s="81">
        <v>106.07712686841309</v>
      </c>
      <c r="O22" s="122">
        <v>226.55906036508145</v>
      </c>
      <c r="P22" s="122">
        <v>332.63618723349452</v>
      </c>
      <c r="Q22" s="140" t="s">
        <v>29</v>
      </c>
    </row>
    <row r="23" spans="1:17" x14ac:dyDescent="0.2">
      <c r="A23" s="140" t="s">
        <v>24</v>
      </c>
      <c r="B23" s="122">
        <v>24.9</v>
      </c>
      <c r="C23" s="122">
        <v>17.753</v>
      </c>
      <c r="D23" s="122">
        <v>42.652999999999999</v>
      </c>
      <c r="E23" s="122">
        <v>23.52</v>
      </c>
      <c r="F23" s="122">
        <v>19.459152351630241</v>
      </c>
      <c r="G23" s="122">
        <v>42.979152351630241</v>
      </c>
      <c r="H23" s="122">
        <v>24.039847648369758</v>
      </c>
      <c r="I23" s="122">
        <v>19.571000000000002</v>
      </c>
      <c r="J23" s="122">
        <v>43.610847648369756</v>
      </c>
      <c r="K23" s="122">
        <v>24.193999999999999</v>
      </c>
      <c r="L23" s="81">
        <v>19.345160619274598</v>
      </c>
      <c r="M23" s="81">
        <v>43.539160619274597</v>
      </c>
      <c r="N23" s="81">
        <v>24.216839380725407</v>
      </c>
      <c r="O23" s="122">
        <v>37.942616222467962</v>
      </c>
      <c r="P23" s="122">
        <v>62.159455603193365</v>
      </c>
      <c r="Q23" s="140" t="s">
        <v>30</v>
      </c>
    </row>
    <row r="24" spans="1:17" x14ac:dyDescent="0.2">
      <c r="A24" s="140"/>
      <c r="B24" s="122"/>
      <c r="C24" s="122"/>
      <c r="D24" s="122"/>
      <c r="E24" s="122"/>
      <c r="F24" s="122"/>
      <c r="G24" s="122"/>
      <c r="H24" s="122"/>
      <c r="I24" s="122"/>
      <c r="J24" s="122"/>
      <c r="K24" s="122"/>
      <c r="L24" s="81"/>
      <c r="M24" s="81"/>
      <c r="N24" s="81"/>
      <c r="O24" s="122"/>
      <c r="P24" s="122"/>
      <c r="Q24" s="141"/>
    </row>
    <row r="25" spans="1:17" x14ac:dyDescent="0.2">
      <c r="A25" s="140" t="s">
        <v>3</v>
      </c>
      <c r="B25" s="122">
        <v>416.02000000000004</v>
      </c>
      <c r="C25" s="122">
        <v>415.601</v>
      </c>
      <c r="D25" s="122">
        <v>831.62099999999998</v>
      </c>
      <c r="E25" s="122">
        <v>416.43599999999998</v>
      </c>
      <c r="F25" s="122">
        <v>406.0946838777835</v>
      </c>
      <c r="G25" s="122">
        <v>822.53068387778353</v>
      </c>
      <c r="H25" s="122">
        <v>406.91099312221667</v>
      </c>
      <c r="I25" s="122">
        <v>372.6904824249919</v>
      </c>
      <c r="J25" s="122">
        <v>779.60147554720857</v>
      </c>
      <c r="K25" s="122">
        <v>373.43899057500812</v>
      </c>
      <c r="L25" s="81">
        <v>356.88237180488954</v>
      </c>
      <c r="M25" s="81">
        <v>730.32136237989766</v>
      </c>
      <c r="N25" s="81">
        <v>357.59862819511045</v>
      </c>
      <c r="O25" s="122">
        <v>613.81158197303489</v>
      </c>
      <c r="P25" s="122">
        <v>971.41021016814534</v>
      </c>
      <c r="Q25" s="140" t="s">
        <v>35</v>
      </c>
    </row>
    <row r="26" spans="1:17" x14ac:dyDescent="0.2">
      <c r="A26" s="140" t="s">
        <v>25</v>
      </c>
      <c r="B26" s="122">
        <v>11.621</v>
      </c>
      <c r="C26" s="122">
        <v>9.0470000000000006</v>
      </c>
      <c r="D26" s="122">
        <v>20.667999999999999</v>
      </c>
      <c r="E26" s="122">
        <v>9.0570000000000004</v>
      </c>
      <c r="F26" s="122">
        <v>11.021922168505558</v>
      </c>
      <c r="G26" s="122">
        <v>20.078922168505557</v>
      </c>
      <c r="H26" s="122">
        <v>11.044077831494445</v>
      </c>
      <c r="I26" s="122">
        <v>8.8355260182635149</v>
      </c>
      <c r="J26" s="122">
        <v>19.879603849757959</v>
      </c>
      <c r="K26" s="122">
        <v>8.8534739817364851</v>
      </c>
      <c r="L26" s="81">
        <v>9.4934081317305967</v>
      </c>
      <c r="M26" s="81">
        <v>18.346882113467082</v>
      </c>
      <c r="N26" s="81">
        <v>9.5125918682694035</v>
      </c>
      <c r="O26" s="122">
        <v>74.53178267190421</v>
      </c>
      <c r="P26" s="122">
        <v>84.044374540173607</v>
      </c>
      <c r="Q26" s="140" t="s">
        <v>16</v>
      </c>
    </row>
    <row r="27" spans="1:17" x14ac:dyDescent="0.2">
      <c r="A27" s="140" t="s">
        <v>40</v>
      </c>
      <c r="B27" s="122">
        <v>141.78</v>
      </c>
      <c r="C27" s="122">
        <v>130.44399999999999</v>
      </c>
      <c r="D27" s="122">
        <v>272.22399999999999</v>
      </c>
      <c r="E27" s="122">
        <v>130.45400000000001</v>
      </c>
      <c r="F27" s="122">
        <v>117.92531500214267</v>
      </c>
      <c r="G27" s="122">
        <v>248.37931500214268</v>
      </c>
      <c r="H27" s="122">
        <v>118.16236199785739</v>
      </c>
      <c r="I27" s="122">
        <v>87.047956406728375</v>
      </c>
      <c r="J27" s="122">
        <v>205.21031840458576</v>
      </c>
      <c r="K27" s="122">
        <v>87.223516593271626</v>
      </c>
      <c r="L27" s="81">
        <v>69.833695510809463</v>
      </c>
      <c r="M27" s="81">
        <v>157.05721210408109</v>
      </c>
      <c r="N27" s="81">
        <v>69.974304489190544</v>
      </c>
      <c r="O27" s="122">
        <v>292.22575464083928</v>
      </c>
      <c r="P27" s="122">
        <v>362.20005913002984</v>
      </c>
      <c r="Q27" s="140" t="s">
        <v>14</v>
      </c>
    </row>
    <row r="28" spans="1:17" x14ac:dyDescent="0.2">
      <c r="A28" s="140" t="s">
        <v>54</v>
      </c>
      <c r="B28" s="122">
        <v>0.20399999999999999</v>
      </c>
      <c r="C28" s="122">
        <v>4.0919999999999996</v>
      </c>
      <c r="D28" s="122">
        <v>4.2959999999999994</v>
      </c>
      <c r="E28" s="122">
        <v>4.0419999999999998</v>
      </c>
      <c r="F28" s="122">
        <v>4.77120459320063</v>
      </c>
      <c r="G28" s="122">
        <v>8.8132045932006307</v>
      </c>
      <c r="H28" s="122">
        <v>4.7807954067993714</v>
      </c>
      <c r="I28" s="122">
        <v>4.4180000000000001</v>
      </c>
      <c r="J28" s="122">
        <v>9.1987954067993716</v>
      </c>
      <c r="K28" s="122">
        <v>4.4260000000000002</v>
      </c>
      <c r="L28" s="81">
        <v>5.330238795711419</v>
      </c>
      <c r="M28" s="81">
        <v>9.7562387957114183</v>
      </c>
      <c r="N28" s="81">
        <v>5.3397612042885818</v>
      </c>
      <c r="O28" s="122">
        <v>50.724198789572448</v>
      </c>
      <c r="P28" s="122">
        <v>56.063959993861033</v>
      </c>
      <c r="Q28" s="140" t="s">
        <v>55</v>
      </c>
    </row>
    <row r="29" spans="1:17" x14ac:dyDescent="0.2">
      <c r="A29" s="140" t="s">
        <v>142</v>
      </c>
      <c r="B29" s="122">
        <v>262.41500000000002</v>
      </c>
      <c r="C29" s="122">
        <v>272.01799999999997</v>
      </c>
      <c r="D29" s="122">
        <v>534.43299999999999</v>
      </c>
      <c r="E29" s="122">
        <v>272.88299999999998</v>
      </c>
      <c r="F29" s="122">
        <v>272.37624211393467</v>
      </c>
      <c r="G29" s="122">
        <v>545.25924211393465</v>
      </c>
      <c r="H29" s="122">
        <v>272.92375788606546</v>
      </c>
      <c r="I29" s="122">
        <v>272.38900000000001</v>
      </c>
      <c r="J29" s="122">
        <v>545.31275788606547</v>
      </c>
      <c r="K29" s="122">
        <v>272.93599999999998</v>
      </c>
      <c r="L29" s="81">
        <v>272.22502936663807</v>
      </c>
      <c r="M29" s="81">
        <v>545.1610293666381</v>
      </c>
      <c r="N29" s="81">
        <v>272.77197063336195</v>
      </c>
      <c r="O29" s="122">
        <v>196.329845870719</v>
      </c>
      <c r="P29" s="122">
        <v>469.10181650408094</v>
      </c>
      <c r="Q29" s="140" t="s">
        <v>48</v>
      </c>
    </row>
    <row r="30" spans="1:17" x14ac:dyDescent="0.2">
      <c r="A30" s="140"/>
      <c r="B30" s="122"/>
      <c r="C30" s="122"/>
      <c r="D30" s="122"/>
      <c r="E30" s="122"/>
      <c r="F30" s="122"/>
      <c r="G30" s="122"/>
      <c r="H30" s="122"/>
      <c r="I30" s="122"/>
      <c r="J30" s="122"/>
      <c r="K30" s="122"/>
      <c r="L30" s="81"/>
      <c r="M30" s="81"/>
      <c r="N30" s="81"/>
      <c r="O30" s="122"/>
      <c r="P30" s="122"/>
      <c r="Q30" s="140"/>
    </row>
    <row r="31" spans="1:17" ht="17" x14ac:dyDescent="0.2">
      <c r="A31" s="110" t="s">
        <v>56</v>
      </c>
      <c r="B31" s="122" t="s">
        <v>69</v>
      </c>
      <c r="C31" s="122" t="s">
        <v>69</v>
      </c>
      <c r="D31" s="122" t="s">
        <v>69</v>
      </c>
      <c r="E31" s="122" t="s">
        <v>69</v>
      </c>
      <c r="F31" s="122" t="s">
        <v>69</v>
      </c>
      <c r="G31" s="122" t="s">
        <v>69</v>
      </c>
      <c r="H31" s="122" t="s">
        <v>69</v>
      </c>
      <c r="I31" s="122" t="s">
        <v>69</v>
      </c>
      <c r="J31" s="122" t="s">
        <v>69</v>
      </c>
      <c r="K31" s="122" t="s">
        <v>69</v>
      </c>
      <c r="L31" s="122" t="s">
        <v>69</v>
      </c>
      <c r="M31" s="122" t="s">
        <v>69</v>
      </c>
      <c r="N31" s="122"/>
      <c r="O31" s="122">
        <v>617.98958342581398</v>
      </c>
      <c r="P31" s="122">
        <v>617.98958342581398</v>
      </c>
      <c r="Q31" s="108" t="s">
        <v>72</v>
      </c>
    </row>
    <row r="32" spans="1:17" ht="17" x14ac:dyDescent="0.2">
      <c r="A32" s="110"/>
      <c r="B32" s="79"/>
      <c r="C32" s="79"/>
      <c r="D32" s="79"/>
      <c r="E32" s="79"/>
      <c r="F32" s="79"/>
      <c r="G32" s="79"/>
      <c r="H32" s="79"/>
      <c r="I32" s="79"/>
      <c r="J32" s="79"/>
      <c r="K32" s="79"/>
      <c r="L32" s="81"/>
      <c r="M32" s="81"/>
      <c r="N32" s="81"/>
      <c r="O32" s="122"/>
      <c r="P32" s="122"/>
      <c r="Q32" s="108"/>
    </row>
    <row r="33" spans="1:17" ht="17" x14ac:dyDescent="0.2">
      <c r="A33" s="110" t="s">
        <v>57</v>
      </c>
      <c r="B33" s="79"/>
      <c r="C33" s="79"/>
      <c r="D33" s="79"/>
      <c r="E33" s="79"/>
      <c r="F33" s="79"/>
      <c r="G33" s="79"/>
      <c r="H33" s="79"/>
      <c r="I33" s="79"/>
      <c r="J33" s="79"/>
      <c r="K33" s="79"/>
      <c r="L33" s="81"/>
      <c r="M33" s="81"/>
      <c r="N33" s="81"/>
      <c r="O33" s="122"/>
      <c r="P33" s="122"/>
      <c r="Q33" s="108" t="s">
        <v>73</v>
      </c>
    </row>
    <row r="34" spans="1:17" ht="17" x14ac:dyDescent="0.2">
      <c r="A34" s="110" t="s">
        <v>58</v>
      </c>
      <c r="B34" s="122" t="s">
        <v>69</v>
      </c>
      <c r="C34" s="122" t="s">
        <v>69</v>
      </c>
      <c r="D34" s="122" t="s">
        <v>69</v>
      </c>
      <c r="E34" s="122" t="s">
        <v>69</v>
      </c>
      <c r="F34" s="122" t="s">
        <v>69</v>
      </c>
      <c r="G34" s="122" t="s">
        <v>69</v>
      </c>
      <c r="H34" s="122" t="s">
        <v>69</v>
      </c>
      <c r="I34" s="122" t="s">
        <v>69</v>
      </c>
      <c r="J34" s="122" t="s">
        <v>69</v>
      </c>
      <c r="K34" s="122" t="s">
        <v>69</v>
      </c>
      <c r="L34" s="122" t="s">
        <v>69</v>
      </c>
      <c r="M34" s="122" t="s">
        <v>69</v>
      </c>
      <c r="N34" s="122"/>
      <c r="O34" s="122">
        <v>70.898795586577577</v>
      </c>
      <c r="P34" s="122">
        <v>70.898795586577577</v>
      </c>
      <c r="Q34" s="108" t="s">
        <v>75</v>
      </c>
    </row>
    <row r="35" spans="1:17" ht="17" x14ac:dyDescent="0.2">
      <c r="A35" s="110" t="s">
        <v>59</v>
      </c>
      <c r="B35" s="122" t="s">
        <v>69</v>
      </c>
      <c r="C35" s="122" t="s">
        <v>69</v>
      </c>
      <c r="D35" s="122" t="s">
        <v>69</v>
      </c>
      <c r="E35" s="122" t="s">
        <v>69</v>
      </c>
      <c r="F35" s="122" t="s">
        <v>69</v>
      </c>
      <c r="G35" s="122" t="s">
        <v>69</v>
      </c>
      <c r="H35" s="122" t="s">
        <v>69</v>
      </c>
      <c r="I35" s="122" t="s">
        <v>69</v>
      </c>
      <c r="J35" s="122" t="s">
        <v>69</v>
      </c>
      <c r="K35" s="122" t="s">
        <v>69</v>
      </c>
      <c r="L35" s="122" t="s">
        <v>69</v>
      </c>
      <c r="M35" s="122" t="s">
        <v>69</v>
      </c>
      <c r="N35" s="122"/>
      <c r="O35" s="122">
        <v>547.09078783923633</v>
      </c>
      <c r="P35" s="122">
        <v>547.09078783923633</v>
      </c>
      <c r="Q35" s="108" t="s">
        <v>76</v>
      </c>
    </row>
    <row r="36" spans="1:17" x14ac:dyDescent="0.2">
      <c r="A36" s="140"/>
      <c r="B36" s="122"/>
      <c r="C36" s="122"/>
      <c r="D36" s="122"/>
      <c r="E36" s="122"/>
      <c r="F36" s="122"/>
      <c r="G36" s="122"/>
      <c r="H36" s="122"/>
      <c r="I36" s="122"/>
      <c r="J36" s="122"/>
      <c r="K36" s="122"/>
      <c r="L36" s="81"/>
      <c r="M36" s="81"/>
      <c r="N36" s="81"/>
      <c r="O36" s="122"/>
      <c r="P36" s="122"/>
      <c r="Q36" s="140"/>
    </row>
    <row r="37" spans="1:17" x14ac:dyDescent="0.2">
      <c r="A37" s="140"/>
      <c r="B37" s="122"/>
      <c r="C37" s="122"/>
      <c r="D37" s="122"/>
      <c r="E37" s="122"/>
      <c r="F37" s="122"/>
      <c r="G37" s="122"/>
      <c r="H37" s="122"/>
      <c r="I37" s="122"/>
      <c r="J37" s="122"/>
      <c r="K37" s="122"/>
      <c r="L37" s="81"/>
      <c r="M37" s="81"/>
      <c r="N37" s="81"/>
      <c r="O37" s="122"/>
      <c r="P37" s="122"/>
      <c r="Q37" s="141"/>
    </row>
    <row r="38" spans="1:17" x14ac:dyDescent="0.2">
      <c r="A38" s="151" t="s">
        <v>7</v>
      </c>
      <c r="B38" s="301">
        <v>972.03800000000001</v>
      </c>
      <c r="C38" s="301">
        <v>760.51700000000005</v>
      </c>
      <c r="D38" s="301">
        <v>1732.5550000000001</v>
      </c>
      <c r="E38" s="301">
        <v>795.06899999999996</v>
      </c>
      <c r="F38" s="301">
        <v>673.57189999999991</v>
      </c>
      <c r="G38" s="301">
        <v>1468.6409000000001</v>
      </c>
      <c r="H38" s="301">
        <v>770.26400000000001</v>
      </c>
      <c r="I38" s="301">
        <v>428.31186614671464</v>
      </c>
      <c r="J38" s="301">
        <v>1198.5758661467146</v>
      </c>
      <c r="K38" s="301">
        <v>509.74789561086857</v>
      </c>
      <c r="L38" s="302">
        <v>423.98484704367269</v>
      </c>
      <c r="M38" s="302">
        <v>933.7327426545412</v>
      </c>
      <c r="N38" s="302">
        <v>364.45872055369591</v>
      </c>
      <c r="O38" s="301">
        <v>1915.0574387283705</v>
      </c>
      <c r="P38" s="301">
        <v>2279.5161592820664</v>
      </c>
      <c r="Q38" s="151" t="s">
        <v>10</v>
      </c>
    </row>
    <row r="39" spans="1:17" x14ac:dyDescent="0.2">
      <c r="A39" s="140"/>
      <c r="B39" s="122"/>
      <c r="C39" s="122"/>
      <c r="D39" s="122"/>
      <c r="E39" s="122"/>
      <c r="F39" s="122"/>
      <c r="G39" s="122"/>
      <c r="H39" s="122"/>
      <c r="I39" s="122"/>
      <c r="J39" s="122"/>
      <c r="K39" s="122"/>
      <c r="L39" s="81"/>
      <c r="M39" s="81"/>
      <c r="N39" s="81"/>
      <c r="O39" s="122"/>
      <c r="P39" s="122"/>
      <c r="Q39" s="141"/>
    </row>
    <row r="40" spans="1:17" x14ac:dyDescent="0.2">
      <c r="A40" s="140" t="s">
        <v>8</v>
      </c>
      <c r="B40" s="122">
        <v>64.652000000000001</v>
      </c>
      <c r="C40" s="122">
        <v>18.088000000000001</v>
      </c>
      <c r="D40" s="122">
        <v>82.740000000000009</v>
      </c>
      <c r="E40" s="122">
        <v>39.43</v>
      </c>
      <c r="F40" s="122">
        <v>22.821999999999999</v>
      </c>
      <c r="G40" s="122">
        <v>62.251999999999995</v>
      </c>
      <c r="H40" s="122">
        <v>13.86</v>
      </c>
      <c r="I40" s="122">
        <v>17.364999999999998</v>
      </c>
      <c r="J40" s="122">
        <v>31.224999999999998</v>
      </c>
      <c r="K40" s="122">
        <v>17.242000000000001</v>
      </c>
      <c r="L40" s="81">
        <v>9.351763</v>
      </c>
      <c r="M40" s="81">
        <v>26.593763000000003</v>
      </c>
      <c r="N40" s="81">
        <v>13.31</v>
      </c>
      <c r="O40" s="122">
        <v>13.955</v>
      </c>
      <c r="P40" s="122">
        <v>27.265000000000001</v>
      </c>
      <c r="Q40" s="140" t="s">
        <v>11</v>
      </c>
    </row>
    <row r="41" spans="1:17" x14ac:dyDescent="0.2">
      <c r="A41" s="140"/>
      <c r="B41" s="122"/>
      <c r="C41" s="122"/>
      <c r="D41" s="122"/>
      <c r="E41" s="122"/>
      <c r="F41" s="122"/>
      <c r="G41" s="122"/>
      <c r="H41" s="122"/>
      <c r="I41" s="122"/>
      <c r="J41" s="122"/>
      <c r="K41" s="122"/>
      <c r="L41" s="81"/>
      <c r="M41" s="81"/>
      <c r="N41" s="81"/>
      <c r="O41" s="122"/>
      <c r="P41" s="122"/>
      <c r="Q41" s="140"/>
    </row>
    <row r="42" spans="1:17" x14ac:dyDescent="0.2">
      <c r="A42" s="140" t="s">
        <v>26</v>
      </c>
      <c r="B42" s="122"/>
      <c r="C42" s="122"/>
      <c r="D42" s="122"/>
      <c r="E42" s="122"/>
      <c r="F42" s="122"/>
      <c r="G42" s="122"/>
      <c r="H42" s="122"/>
      <c r="I42" s="122"/>
      <c r="J42" s="122"/>
      <c r="K42" s="122"/>
      <c r="L42" s="81"/>
      <c r="M42" s="81"/>
      <c r="N42" s="81"/>
      <c r="O42" s="122"/>
      <c r="P42" s="122"/>
      <c r="Q42" s="140" t="s">
        <v>36</v>
      </c>
    </row>
    <row r="43" spans="1:17" x14ac:dyDescent="0.2">
      <c r="A43" s="140" t="s">
        <v>42</v>
      </c>
      <c r="B43" s="122">
        <v>167.142</v>
      </c>
      <c r="C43" s="122">
        <v>127.82899999999999</v>
      </c>
      <c r="D43" s="122">
        <v>294.971</v>
      </c>
      <c r="E43" s="122">
        <v>101.343</v>
      </c>
      <c r="F43" s="122">
        <v>85.156999999999996</v>
      </c>
      <c r="G43" s="122">
        <v>186.5</v>
      </c>
      <c r="H43" s="122">
        <v>112.693</v>
      </c>
      <c r="I43" s="122">
        <v>48.753</v>
      </c>
      <c r="J43" s="122">
        <v>161.446</v>
      </c>
      <c r="K43" s="122">
        <v>79.944000000000003</v>
      </c>
      <c r="L43" s="81">
        <v>21.038189176166558</v>
      </c>
      <c r="M43" s="81">
        <v>100.98218917616656</v>
      </c>
      <c r="N43" s="81">
        <v>15.178186750573367</v>
      </c>
      <c r="O43" s="122">
        <v>19.128656828231488</v>
      </c>
      <c r="P43" s="122">
        <v>34.306843578804859</v>
      </c>
      <c r="Q43" s="140" t="s">
        <v>37</v>
      </c>
    </row>
    <row r="44" spans="1:17" x14ac:dyDescent="0.2">
      <c r="A44" s="140"/>
      <c r="B44" s="122"/>
      <c r="C44" s="122"/>
      <c r="D44" s="122"/>
      <c r="E44" s="122"/>
      <c r="F44" s="122"/>
      <c r="G44" s="122"/>
      <c r="H44" s="122"/>
      <c r="I44" s="122"/>
      <c r="J44" s="122"/>
      <c r="K44" s="122"/>
      <c r="L44" s="81"/>
      <c r="M44" s="81"/>
      <c r="N44" s="81"/>
      <c r="O44" s="122"/>
      <c r="P44" s="122"/>
      <c r="Q44" s="141"/>
    </row>
    <row r="45" spans="1:17" x14ac:dyDescent="0.2">
      <c r="A45" s="140" t="s">
        <v>4</v>
      </c>
      <c r="B45" s="122">
        <v>379.70299999999997</v>
      </c>
      <c r="C45" s="122">
        <v>312.19799999999998</v>
      </c>
      <c r="D45" s="122">
        <v>691.90099999999995</v>
      </c>
      <c r="E45" s="122">
        <v>341.25099999999998</v>
      </c>
      <c r="F45" s="122">
        <v>242.15989999999999</v>
      </c>
      <c r="G45" s="122">
        <v>583.41089999999997</v>
      </c>
      <c r="H45" s="122">
        <v>381.69299999999998</v>
      </c>
      <c r="I45" s="122">
        <v>146.68199999999999</v>
      </c>
      <c r="J45" s="122">
        <v>528.375</v>
      </c>
      <c r="K45" s="122">
        <v>192.125</v>
      </c>
      <c r="L45" s="81">
        <v>198.74986295303603</v>
      </c>
      <c r="M45" s="81">
        <v>390.87486295303603</v>
      </c>
      <c r="N45" s="81">
        <v>155.05123404696397</v>
      </c>
      <c r="O45" s="122">
        <v>217.0648286793398</v>
      </c>
      <c r="P45" s="122">
        <v>372.11606272630377</v>
      </c>
      <c r="Q45" s="140" t="s">
        <v>34</v>
      </c>
    </row>
    <row r="46" spans="1:17" x14ac:dyDescent="0.2">
      <c r="A46" s="140"/>
      <c r="B46" s="122"/>
      <c r="C46" s="122"/>
      <c r="D46" s="122"/>
      <c r="E46" s="122"/>
      <c r="F46" s="122"/>
      <c r="G46" s="122"/>
      <c r="H46" s="122"/>
      <c r="I46" s="122"/>
      <c r="J46" s="122"/>
      <c r="K46" s="122"/>
      <c r="L46" s="81"/>
      <c r="M46" s="81"/>
      <c r="N46" s="81"/>
      <c r="O46" s="122"/>
      <c r="P46" s="122"/>
      <c r="Q46" s="140"/>
    </row>
    <row r="47" spans="1:17" x14ac:dyDescent="0.2">
      <c r="A47" s="140" t="s">
        <v>108</v>
      </c>
      <c r="B47" s="122"/>
      <c r="C47" s="122"/>
      <c r="D47" s="122"/>
      <c r="E47" s="122"/>
      <c r="F47" s="122"/>
      <c r="G47" s="122"/>
      <c r="H47" s="122"/>
      <c r="I47" s="122"/>
      <c r="J47" s="122"/>
      <c r="K47" s="122"/>
      <c r="L47" s="81"/>
      <c r="M47" s="81"/>
      <c r="N47" s="81"/>
      <c r="O47" s="122"/>
      <c r="P47" s="122"/>
      <c r="Q47" s="141" t="s">
        <v>45</v>
      </c>
    </row>
    <row r="48" spans="1:17" x14ac:dyDescent="0.2">
      <c r="A48" s="140" t="s">
        <v>39</v>
      </c>
      <c r="B48" s="122">
        <v>360.541</v>
      </c>
      <c r="C48" s="122">
        <v>302.40199999999999</v>
      </c>
      <c r="D48" s="122">
        <v>662.94299999999998</v>
      </c>
      <c r="E48" s="122">
        <v>313.04500000000002</v>
      </c>
      <c r="F48" s="122">
        <v>323.43299999999999</v>
      </c>
      <c r="G48" s="122">
        <v>636.47800000000007</v>
      </c>
      <c r="H48" s="122">
        <v>262.01800000000003</v>
      </c>
      <c r="I48" s="122">
        <v>215.51219948004797</v>
      </c>
      <c r="J48" s="122">
        <v>477.53019948004794</v>
      </c>
      <c r="K48" s="122">
        <v>220.43689561086856</v>
      </c>
      <c r="L48" s="81">
        <v>194.8450319144701</v>
      </c>
      <c r="M48" s="81">
        <v>415.28192752533869</v>
      </c>
      <c r="N48" s="81">
        <v>180.91929975615855</v>
      </c>
      <c r="O48" s="122">
        <v>1664.908953220799</v>
      </c>
      <c r="P48" s="122">
        <v>1845.8282529769576</v>
      </c>
      <c r="Q48" s="140" t="s">
        <v>143</v>
      </c>
    </row>
    <row r="49" spans="1:17" x14ac:dyDescent="0.2">
      <c r="A49" s="140" t="s">
        <v>144</v>
      </c>
      <c r="B49" s="122">
        <v>218.73099999999999</v>
      </c>
      <c r="C49" s="122">
        <v>185.64</v>
      </c>
      <c r="D49" s="122">
        <v>404.37099999999998</v>
      </c>
      <c r="E49" s="122">
        <v>195.971</v>
      </c>
      <c r="F49" s="122">
        <v>198.43700000000001</v>
      </c>
      <c r="G49" s="122">
        <v>394.40800000000002</v>
      </c>
      <c r="H49" s="122">
        <v>146.51900000000001</v>
      </c>
      <c r="I49" s="122">
        <v>151.71109326506956</v>
      </c>
      <c r="J49" s="122">
        <v>298.23009326506957</v>
      </c>
      <c r="K49" s="122">
        <v>145.99506583826374</v>
      </c>
      <c r="L49" s="81">
        <v>138.20694441447009</v>
      </c>
      <c r="M49" s="81">
        <v>284.20201025273383</v>
      </c>
      <c r="N49" s="81">
        <v>131.8311157561586</v>
      </c>
      <c r="O49" s="122">
        <v>96.840313276011344</v>
      </c>
      <c r="P49" s="122">
        <v>228.67142903216995</v>
      </c>
      <c r="Q49" s="141" t="s">
        <v>46</v>
      </c>
    </row>
    <row r="50" spans="1:17" x14ac:dyDescent="0.2">
      <c r="A50" s="140" t="s">
        <v>27</v>
      </c>
      <c r="B50" s="122">
        <v>141.81</v>
      </c>
      <c r="C50" s="122">
        <v>116.762</v>
      </c>
      <c r="D50" s="122">
        <v>258.572</v>
      </c>
      <c r="E50" s="122">
        <v>117.074</v>
      </c>
      <c r="F50" s="122">
        <v>124.996</v>
      </c>
      <c r="G50" s="122">
        <v>242.07</v>
      </c>
      <c r="H50" s="122">
        <v>115.499</v>
      </c>
      <c r="I50" s="122">
        <v>63.801106214978404</v>
      </c>
      <c r="J50" s="122">
        <v>179.3001062149784</v>
      </c>
      <c r="K50" s="122">
        <v>74.441829772604819</v>
      </c>
      <c r="L50" s="81">
        <v>56.638087500000005</v>
      </c>
      <c r="M50" s="81">
        <v>131.07991727260483</v>
      </c>
      <c r="N50" s="81">
        <v>49.088183999999956</v>
      </c>
      <c r="O50" s="122">
        <v>32.654529078347004</v>
      </c>
      <c r="P50" s="122">
        <v>81.742713078346952</v>
      </c>
      <c r="Q50" s="140" t="s">
        <v>5</v>
      </c>
    </row>
    <row r="51" spans="1:17" x14ac:dyDescent="0.2">
      <c r="A51" s="140"/>
      <c r="B51" s="122"/>
      <c r="C51" s="122"/>
      <c r="D51" s="122"/>
      <c r="E51" s="122"/>
      <c r="F51" s="122"/>
      <c r="G51" s="122"/>
      <c r="H51" s="122"/>
      <c r="I51" s="122"/>
      <c r="J51" s="122"/>
      <c r="K51" s="122"/>
      <c r="L51" s="81"/>
      <c r="M51" s="81"/>
      <c r="N51" s="81"/>
      <c r="O51" s="122"/>
      <c r="P51" s="122"/>
      <c r="Q51" s="140"/>
    </row>
    <row r="52" spans="1:17" ht="17" x14ac:dyDescent="0.2">
      <c r="A52" s="111" t="s">
        <v>60</v>
      </c>
      <c r="B52" s="122" t="s">
        <v>69</v>
      </c>
      <c r="C52" s="122" t="s">
        <v>69</v>
      </c>
      <c r="D52" s="122" t="s">
        <v>69</v>
      </c>
      <c r="E52" s="122" t="s">
        <v>69</v>
      </c>
      <c r="F52" s="122" t="s">
        <v>69</v>
      </c>
      <c r="G52" s="122" t="s">
        <v>69</v>
      </c>
      <c r="H52" s="122" t="s">
        <v>69</v>
      </c>
      <c r="I52" s="122" t="s">
        <v>69</v>
      </c>
      <c r="J52" s="122" t="s">
        <v>69</v>
      </c>
      <c r="K52" s="122" t="s">
        <v>69</v>
      </c>
      <c r="L52" s="122" t="s">
        <v>69</v>
      </c>
      <c r="M52" s="122" t="s">
        <v>69</v>
      </c>
      <c r="N52" s="122" t="s">
        <v>69</v>
      </c>
      <c r="O52" s="122">
        <v>1535.4141108664408</v>
      </c>
      <c r="P52" s="122">
        <v>1535.4141108664408</v>
      </c>
      <c r="Q52" s="108" t="s">
        <v>70</v>
      </c>
    </row>
    <row r="53" spans="1:17" ht="17" x14ac:dyDescent="0.2">
      <c r="A53" s="111"/>
      <c r="B53" s="122"/>
      <c r="C53" s="122"/>
      <c r="D53" s="122"/>
      <c r="E53" s="122"/>
      <c r="F53" s="122"/>
      <c r="G53" s="122"/>
      <c r="H53" s="122"/>
      <c r="I53" s="122"/>
      <c r="J53" s="122"/>
      <c r="K53" s="122"/>
      <c r="L53" s="122"/>
      <c r="M53" s="122"/>
      <c r="N53" s="122"/>
      <c r="O53" s="122"/>
      <c r="P53" s="122"/>
      <c r="Q53" s="108"/>
    </row>
    <row r="54" spans="1:17" ht="17" x14ac:dyDescent="0.2">
      <c r="A54" s="111" t="s">
        <v>61</v>
      </c>
      <c r="B54" s="122" t="s">
        <v>69</v>
      </c>
      <c r="C54" s="122" t="s">
        <v>69</v>
      </c>
      <c r="D54" s="122" t="s">
        <v>69</v>
      </c>
      <c r="E54" s="122" t="s">
        <v>69</v>
      </c>
      <c r="F54" s="122" t="s">
        <v>69</v>
      </c>
      <c r="G54" s="122" t="s">
        <v>69</v>
      </c>
      <c r="H54" s="122" t="s">
        <v>69</v>
      </c>
      <c r="I54" s="122" t="s">
        <v>69</v>
      </c>
      <c r="J54" s="122" t="s">
        <v>69</v>
      </c>
      <c r="K54" s="122" t="s">
        <v>69</v>
      </c>
      <c r="L54" s="122" t="s">
        <v>69</v>
      </c>
      <c r="M54" s="122" t="s">
        <v>69</v>
      </c>
      <c r="N54" s="122" t="s">
        <v>69</v>
      </c>
      <c r="O54" s="122">
        <v>1377.2395820465949</v>
      </c>
      <c r="P54" s="122">
        <v>1377.2395820465949</v>
      </c>
      <c r="Q54" s="108" t="s">
        <v>71</v>
      </c>
    </row>
    <row r="55" spans="1:17" ht="17" x14ac:dyDescent="0.2">
      <c r="A55" s="111"/>
      <c r="B55" s="122"/>
      <c r="C55" s="122"/>
      <c r="D55" s="122"/>
      <c r="E55" s="122"/>
      <c r="F55" s="122"/>
      <c r="G55" s="122"/>
      <c r="H55" s="122"/>
      <c r="I55" s="122"/>
      <c r="J55" s="122"/>
      <c r="K55" s="122"/>
      <c r="L55" s="122"/>
      <c r="M55" s="122"/>
      <c r="N55" s="122"/>
      <c r="O55" s="122"/>
      <c r="P55" s="122"/>
      <c r="Q55" s="108"/>
    </row>
    <row r="56" spans="1:17" ht="17" x14ac:dyDescent="0.2">
      <c r="A56" s="111" t="s">
        <v>62</v>
      </c>
      <c r="B56" s="122"/>
      <c r="C56" s="122"/>
      <c r="D56" s="122"/>
      <c r="E56" s="122"/>
      <c r="F56" s="122"/>
      <c r="G56" s="122"/>
      <c r="H56" s="122"/>
      <c r="I56" s="122"/>
      <c r="J56" s="122"/>
      <c r="K56" s="122"/>
      <c r="L56" s="122"/>
      <c r="M56" s="122"/>
      <c r="N56" s="122"/>
      <c r="O56" s="122"/>
      <c r="P56" s="122"/>
      <c r="Q56" s="111" t="s">
        <v>62</v>
      </c>
    </row>
    <row r="57" spans="1:17" ht="17" x14ac:dyDescent="0.2">
      <c r="A57" s="111" t="s">
        <v>63</v>
      </c>
      <c r="B57" s="122" t="s">
        <v>69</v>
      </c>
      <c r="C57" s="122" t="s">
        <v>69</v>
      </c>
      <c r="D57" s="122" t="s">
        <v>69</v>
      </c>
      <c r="E57" s="122" t="s">
        <v>69</v>
      </c>
      <c r="F57" s="122" t="s">
        <v>69</v>
      </c>
      <c r="G57" s="122" t="s">
        <v>69</v>
      </c>
      <c r="H57" s="122" t="s">
        <v>69</v>
      </c>
      <c r="I57" s="122" t="s">
        <v>69</v>
      </c>
      <c r="J57" s="122" t="s">
        <v>69</v>
      </c>
      <c r="K57" s="122" t="s">
        <v>69</v>
      </c>
      <c r="L57" s="122" t="s">
        <v>69</v>
      </c>
      <c r="M57" s="122" t="s">
        <v>69</v>
      </c>
      <c r="N57" s="122" t="s">
        <v>69</v>
      </c>
      <c r="O57" s="122">
        <v>37.642533318441046</v>
      </c>
      <c r="P57" s="122">
        <v>37.642533318441046</v>
      </c>
      <c r="Q57" s="111" t="s">
        <v>63</v>
      </c>
    </row>
    <row r="58" spans="1:17" ht="17" x14ac:dyDescent="0.2">
      <c r="A58" s="111" t="s">
        <v>64</v>
      </c>
      <c r="B58" s="122" t="s">
        <v>69</v>
      </c>
      <c r="C58" s="122" t="s">
        <v>69</v>
      </c>
      <c r="D58" s="122" t="s">
        <v>69</v>
      </c>
      <c r="E58" s="122" t="s">
        <v>69</v>
      </c>
      <c r="F58" s="122" t="s">
        <v>69</v>
      </c>
      <c r="G58" s="122" t="s">
        <v>69</v>
      </c>
      <c r="H58" s="122" t="s">
        <v>69</v>
      </c>
      <c r="I58" s="122" t="s">
        <v>69</v>
      </c>
      <c r="J58" s="122" t="s">
        <v>69</v>
      </c>
      <c r="K58" s="122" t="s">
        <v>69</v>
      </c>
      <c r="L58" s="122" t="s">
        <v>69</v>
      </c>
      <c r="M58" s="122" t="s">
        <v>69</v>
      </c>
      <c r="N58" s="122" t="s">
        <v>69</v>
      </c>
      <c r="O58" s="122">
        <v>639.8938945005998</v>
      </c>
      <c r="P58" s="122">
        <v>639.8938945005998</v>
      </c>
      <c r="Q58" s="111" t="s">
        <v>64</v>
      </c>
    </row>
    <row r="59" spans="1:17" ht="17" x14ac:dyDescent="0.2">
      <c r="A59" s="111" t="s">
        <v>65</v>
      </c>
      <c r="B59" s="122" t="s">
        <v>69</v>
      </c>
      <c r="C59" s="122" t="s">
        <v>69</v>
      </c>
      <c r="D59" s="122" t="s">
        <v>69</v>
      </c>
      <c r="E59" s="122" t="s">
        <v>69</v>
      </c>
      <c r="F59" s="122" t="s">
        <v>69</v>
      </c>
      <c r="G59" s="122" t="s">
        <v>69</v>
      </c>
      <c r="H59" s="122" t="s">
        <v>69</v>
      </c>
      <c r="I59" s="122" t="s">
        <v>69</v>
      </c>
      <c r="J59" s="122" t="s">
        <v>69</v>
      </c>
      <c r="K59" s="122" t="s">
        <v>69</v>
      </c>
      <c r="L59" s="122" t="s">
        <v>69</v>
      </c>
      <c r="M59" s="122" t="s">
        <v>69</v>
      </c>
      <c r="N59" s="122" t="s">
        <v>69</v>
      </c>
      <c r="O59" s="122">
        <v>2.5497432886401903</v>
      </c>
      <c r="P59" s="122">
        <v>2.5497432886401903</v>
      </c>
      <c r="Q59" s="111" t="s">
        <v>65</v>
      </c>
    </row>
    <row r="60" spans="1:17" ht="17" x14ac:dyDescent="0.2">
      <c r="A60" s="111" t="s">
        <v>66</v>
      </c>
      <c r="B60" s="122" t="s">
        <v>69</v>
      </c>
      <c r="C60" s="122" t="s">
        <v>69</v>
      </c>
      <c r="D60" s="122" t="s">
        <v>69</v>
      </c>
      <c r="E60" s="122" t="s">
        <v>69</v>
      </c>
      <c r="F60" s="122" t="s">
        <v>69</v>
      </c>
      <c r="G60" s="122" t="s">
        <v>69</v>
      </c>
      <c r="H60" s="122" t="s">
        <v>69</v>
      </c>
      <c r="I60" s="122" t="s">
        <v>69</v>
      </c>
      <c r="J60" s="122" t="s">
        <v>69</v>
      </c>
      <c r="K60" s="122" t="s">
        <v>69</v>
      </c>
      <c r="L60" s="122" t="s">
        <v>69</v>
      </c>
      <c r="M60" s="122" t="s">
        <v>69</v>
      </c>
      <c r="N60" s="122" t="s">
        <v>69</v>
      </c>
      <c r="O60" s="122">
        <v>180.029617502219</v>
      </c>
      <c r="P60" s="122">
        <v>180.029617502219</v>
      </c>
      <c r="Q60" s="111" t="s">
        <v>66</v>
      </c>
    </row>
    <row r="61" spans="1:17" ht="17" x14ac:dyDescent="0.2">
      <c r="A61" s="110" t="s">
        <v>67</v>
      </c>
      <c r="B61" s="122" t="s">
        <v>69</v>
      </c>
      <c r="C61" s="122" t="s">
        <v>69</v>
      </c>
      <c r="D61" s="122" t="s">
        <v>69</v>
      </c>
      <c r="E61" s="122" t="s">
        <v>69</v>
      </c>
      <c r="F61" s="122" t="s">
        <v>69</v>
      </c>
      <c r="G61" s="122" t="s">
        <v>69</v>
      </c>
      <c r="H61" s="122" t="s">
        <v>69</v>
      </c>
      <c r="I61" s="122" t="s">
        <v>69</v>
      </c>
      <c r="J61" s="122" t="s">
        <v>69</v>
      </c>
      <c r="K61" s="122" t="s">
        <v>69</v>
      </c>
      <c r="L61" s="122" t="s">
        <v>69</v>
      </c>
      <c r="M61" s="122" t="s">
        <v>69</v>
      </c>
      <c r="N61" s="122" t="s">
        <v>69</v>
      </c>
      <c r="O61" s="122">
        <v>517.12379343669488</v>
      </c>
      <c r="P61" s="122">
        <v>517.12379343669488</v>
      </c>
      <c r="Q61" s="110" t="s">
        <v>67</v>
      </c>
    </row>
    <row r="62" spans="1:17" ht="17" x14ac:dyDescent="0.2">
      <c r="A62" s="110"/>
      <c r="B62" s="122"/>
      <c r="C62" s="122"/>
      <c r="D62" s="122"/>
      <c r="E62" s="122"/>
      <c r="F62" s="122"/>
      <c r="G62" s="122"/>
      <c r="H62" s="122"/>
      <c r="I62" s="122"/>
      <c r="J62" s="122"/>
      <c r="K62" s="122"/>
      <c r="L62" s="122"/>
      <c r="M62" s="122"/>
      <c r="N62" s="122"/>
      <c r="O62" s="122"/>
      <c r="P62" s="122"/>
      <c r="Q62" s="108"/>
    </row>
    <row r="63" spans="1:17" ht="17" x14ac:dyDescent="0.2">
      <c r="A63" s="112" t="s">
        <v>56</v>
      </c>
      <c r="B63" s="122" t="s">
        <v>69</v>
      </c>
      <c r="C63" s="122" t="s">
        <v>69</v>
      </c>
      <c r="D63" s="122" t="s">
        <v>69</v>
      </c>
      <c r="E63" s="122" t="s">
        <v>69</v>
      </c>
      <c r="F63" s="122" t="s">
        <v>69</v>
      </c>
      <c r="G63" s="122" t="s">
        <v>69</v>
      </c>
      <c r="H63" s="122" t="s">
        <v>69</v>
      </c>
      <c r="I63" s="122" t="s">
        <v>69</v>
      </c>
      <c r="J63" s="122" t="s">
        <v>69</v>
      </c>
      <c r="K63" s="122" t="s">
        <v>69</v>
      </c>
      <c r="L63" s="122" t="s">
        <v>69</v>
      </c>
      <c r="M63" s="122" t="s">
        <v>69</v>
      </c>
      <c r="N63" s="122" t="s">
        <v>69</v>
      </c>
      <c r="O63" s="122">
        <v>158.17452881984573</v>
      </c>
      <c r="P63" s="122">
        <v>158.17452881984573</v>
      </c>
      <c r="Q63" s="108" t="s">
        <v>72</v>
      </c>
    </row>
    <row r="64" spans="1:17" ht="17" x14ac:dyDescent="0.2">
      <c r="A64" s="113"/>
      <c r="B64" s="122"/>
      <c r="C64" s="122"/>
      <c r="D64" s="122"/>
      <c r="E64" s="122"/>
      <c r="F64" s="122"/>
      <c r="G64" s="122"/>
      <c r="H64" s="122"/>
      <c r="I64" s="122"/>
      <c r="J64" s="122"/>
      <c r="K64" s="122"/>
      <c r="L64" s="122"/>
      <c r="M64" s="122"/>
      <c r="N64" s="122"/>
      <c r="O64" s="122"/>
      <c r="P64" s="122"/>
      <c r="Q64" s="108"/>
    </row>
    <row r="65" spans="1:21" ht="17" x14ac:dyDescent="0.2">
      <c r="A65" s="109" t="s">
        <v>57</v>
      </c>
      <c r="B65" s="122"/>
      <c r="C65" s="122"/>
      <c r="D65" s="122"/>
      <c r="E65" s="122"/>
      <c r="F65" s="122"/>
      <c r="G65" s="122"/>
      <c r="H65" s="122"/>
      <c r="I65" s="122"/>
      <c r="J65" s="122"/>
      <c r="K65" s="122"/>
      <c r="L65" s="122"/>
      <c r="M65" s="122"/>
      <c r="N65" s="122"/>
      <c r="O65" s="122"/>
      <c r="P65" s="122"/>
      <c r="Q65" s="108" t="s">
        <v>73</v>
      </c>
    </row>
    <row r="66" spans="1:21" ht="17" x14ac:dyDescent="0.2">
      <c r="A66" s="110" t="s">
        <v>68</v>
      </c>
      <c r="B66" s="124" t="s">
        <v>69</v>
      </c>
      <c r="C66" s="81" t="s">
        <v>69</v>
      </c>
      <c r="D66" s="81" t="s">
        <v>69</v>
      </c>
      <c r="E66" s="124" t="s">
        <v>69</v>
      </c>
      <c r="F66" s="81" t="s">
        <v>69</v>
      </c>
      <c r="G66" s="81" t="s">
        <v>69</v>
      </c>
      <c r="H66" s="81" t="s">
        <v>69</v>
      </c>
      <c r="I66" s="124" t="s">
        <v>69</v>
      </c>
      <c r="J66" s="81" t="s">
        <v>69</v>
      </c>
      <c r="K66" s="81" t="s">
        <v>69</v>
      </c>
      <c r="L66" s="124" t="s">
        <v>69</v>
      </c>
      <c r="M66" s="81" t="s">
        <v>69</v>
      </c>
      <c r="N66" s="81" t="s">
        <v>69</v>
      </c>
      <c r="O66" s="124">
        <v>158.17452881984573</v>
      </c>
      <c r="P66" s="81">
        <v>158.17452881984573</v>
      </c>
      <c r="Q66" s="108" t="s">
        <v>74</v>
      </c>
    </row>
    <row r="67" spans="1:21" ht="18" thickBot="1" x14ac:dyDescent="0.25">
      <c r="A67" s="142"/>
      <c r="B67" s="143"/>
      <c r="C67" s="143"/>
      <c r="D67" s="143"/>
      <c r="E67" s="143"/>
      <c r="F67" s="144"/>
      <c r="G67" s="144"/>
      <c r="H67" s="144"/>
      <c r="I67" s="144"/>
      <c r="J67" s="144"/>
      <c r="K67" s="144"/>
      <c r="L67" s="145"/>
      <c r="M67" s="145"/>
      <c r="N67" s="146"/>
      <c r="O67" s="147"/>
      <c r="P67" s="147"/>
      <c r="Q67" s="148"/>
    </row>
    <row r="68" spans="1:21" ht="17" x14ac:dyDescent="0.2">
      <c r="A68" s="149"/>
      <c r="B68" s="149"/>
      <c r="C68" s="149"/>
      <c r="D68" s="149"/>
      <c r="E68" s="149"/>
      <c r="F68" s="149"/>
      <c r="G68" s="149"/>
      <c r="H68" s="149"/>
      <c r="I68" s="149"/>
      <c r="J68" s="149"/>
      <c r="K68" s="149"/>
      <c r="L68" s="149"/>
      <c r="M68" s="149"/>
      <c r="N68" s="149"/>
      <c r="O68" s="124"/>
      <c r="P68" s="124"/>
      <c r="Q68" s="150"/>
    </row>
    <row r="69" spans="1:21" ht="17" x14ac:dyDescent="0.2">
      <c r="A69" s="149"/>
      <c r="B69" s="149"/>
      <c r="C69" s="149"/>
      <c r="D69" s="149"/>
      <c r="E69" s="149"/>
      <c r="F69" s="149"/>
      <c r="G69" s="149"/>
      <c r="H69" s="149"/>
      <c r="I69" s="149"/>
      <c r="J69" s="149"/>
      <c r="K69" s="149"/>
      <c r="L69" s="149"/>
      <c r="M69" s="149"/>
      <c r="N69" s="149"/>
      <c r="O69" s="124"/>
      <c r="P69" s="124"/>
      <c r="Q69" s="149" t="s">
        <v>111</v>
      </c>
    </row>
    <row r="70" spans="1:21" ht="17" x14ac:dyDescent="0.2">
      <c r="A70" s="149"/>
      <c r="B70" s="149"/>
      <c r="C70" s="149"/>
      <c r="D70" s="149"/>
      <c r="E70" s="149"/>
      <c r="F70" s="149"/>
      <c r="G70" s="149"/>
      <c r="H70" s="149"/>
      <c r="I70" s="149"/>
      <c r="J70" s="149"/>
      <c r="K70" s="149"/>
      <c r="L70" s="149"/>
      <c r="M70" s="149"/>
      <c r="N70" s="149"/>
      <c r="O70" s="124"/>
      <c r="P70" s="124"/>
      <c r="Q70" s="149"/>
    </row>
    <row r="71" spans="1:21" ht="17" x14ac:dyDescent="0.2">
      <c r="A71" s="149"/>
      <c r="B71" s="149"/>
      <c r="C71" s="149"/>
      <c r="D71" s="149"/>
      <c r="E71" s="149"/>
      <c r="F71" s="149"/>
      <c r="G71" s="149"/>
      <c r="H71" s="149"/>
      <c r="I71" s="149"/>
      <c r="J71" s="149"/>
      <c r="K71" s="149"/>
      <c r="L71" s="149"/>
      <c r="M71" s="149"/>
      <c r="N71" s="149"/>
      <c r="O71" s="149"/>
      <c r="P71" s="149"/>
      <c r="Q71" s="149"/>
    </row>
    <row r="72" spans="1:21" ht="24.75" customHeight="1" x14ac:dyDescent="0.2">
      <c r="A72" s="366" t="s">
        <v>145</v>
      </c>
      <c r="B72" s="366"/>
      <c r="C72" s="366"/>
      <c r="D72" s="366"/>
      <c r="E72" s="366"/>
      <c r="F72" s="366"/>
      <c r="G72" s="366"/>
      <c r="H72" s="366"/>
      <c r="I72" s="366"/>
      <c r="J72" s="366"/>
      <c r="K72" s="366"/>
      <c r="L72" s="366"/>
      <c r="M72" s="366"/>
      <c r="N72" s="366"/>
      <c r="O72" s="366"/>
      <c r="P72" s="366"/>
      <c r="Q72" s="366"/>
    </row>
    <row r="73" spans="1:21" ht="24.75" customHeight="1" x14ac:dyDescent="0.2">
      <c r="A73" s="367" t="s">
        <v>146</v>
      </c>
      <c r="B73" s="367"/>
      <c r="C73" s="367"/>
      <c r="D73" s="367"/>
      <c r="E73" s="367"/>
      <c r="F73" s="367"/>
      <c r="G73" s="367"/>
      <c r="H73" s="367"/>
      <c r="I73" s="367"/>
      <c r="J73" s="367"/>
      <c r="K73" s="367"/>
      <c r="L73" s="367"/>
      <c r="M73" s="367"/>
      <c r="N73" s="367"/>
      <c r="O73" s="367"/>
      <c r="P73" s="367"/>
      <c r="Q73" s="367"/>
    </row>
    <row r="74" spans="1:21" ht="24.75" customHeight="1" x14ac:dyDescent="0.2">
      <c r="A74" s="339" t="s">
        <v>15</v>
      </c>
      <c r="B74" s="152"/>
      <c r="C74" s="153"/>
      <c r="D74" s="153"/>
      <c r="E74" s="153"/>
      <c r="F74" s="153"/>
      <c r="G74" s="153"/>
      <c r="H74" s="153"/>
      <c r="I74" s="153"/>
      <c r="J74" s="153"/>
      <c r="K74" s="152"/>
      <c r="L74" s="153"/>
      <c r="M74" s="153"/>
      <c r="N74" s="153"/>
      <c r="O74" s="153"/>
      <c r="P74" s="153"/>
      <c r="Q74" s="152"/>
    </row>
    <row r="75" spans="1:21" ht="17" x14ac:dyDescent="0.2">
      <c r="A75" s="154"/>
      <c r="B75" s="155"/>
      <c r="C75" s="156"/>
      <c r="D75" s="156"/>
      <c r="E75" s="156"/>
      <c r="F75" s="156"/>
      <c r="G75" s="156"/>
      <c r="H75" s="156"/>
      <c r="I75" s="156"/>
      <c r="J75" s="156"/>
      <c r="K75" s="155"/>
      <c r="L75" s="156"/>
      <c r="M75" s="156"/>
      <c r="N75" s="156"/>
      <c r="O75" s="156"/>
      <c r="P75" s="156"/>
      <c r="Q75" s="155"/>
    </row>
    <row r="76" spans="1:21" ht="17" x14ac:dyDescent="0.2">
      <c r="A76" s="157"/>
      <c r="B76" s="157"/>
      <c r="C76" s="138" t="s">
        <v>113</v>
      </c>
      <c r="D76" s="138" t="s">
        <v>114</v>
      </c>
      <c r="E76" s="138">
        <v>2018</v>
      </c>
      <c r="F76" s="138" t="s">
        <v>115</v>
      </c>
      <c r="G76" s="138" t="s">
        <v>116</v>
      </c>
      <c r="H76" s="138">
        <v>2019</v>
      </c>
      <c r="I76" s="138" t="s">
        <v>117</v>
      </c>
      <c r="J76" s="138" t="s">
        <v>118</v>
      </c>
      <c r="K76" s="103">
        <v>2020</v>
      </c>
      <c r="L76" s="138" t="s">
        <v>119</v>
      </c>
      <c r="M76" s="138" t="s">
        <v>121</v>
      </c>
      <c r="N76" s="103">
        <v>2021</v>
      </c>
      <c r="O76" s="138" t="s">
        <v>122</v>
      </c>
      <c r="P76" s="138"/>
      <c r="Q76" s="157"/>
    </row>
    <row r="77" spans="1:21" ht="17" x14ac:dyDescent="0.2">
      <c r="A77" s="157"/>
      <c r="B77" s="157"/>
      <c r="C77" s="138" t="s">
        <v>124</v>
      </c>
      <c r="D77" s="138" t="s">
        <v>114</v>
      </c>
      <c r="E77" s="138"/>
      <c r="F77" s="138" t="s">
        <v>125</v>
      </c>
      <c r="G77" s="138" t="s">
        <v>116</v>
      </c>
      <c r="H77" s="138"/>
      <c r="I77" s="138" t="s">
        <v>126</v>
      </c>
      <c r="J77" s="138" t="s">
        <v>118</v>
      </c>
      <c r="K77" s="103"/>
      <c r="L77" s="138" t="s">
        <v>127</v>
      </c>
      <c r="M77" s="138" t="s">
        <v>121</v>
      </c>
      <c r="N77" s="103"/>
      <c r="O77" s="138" t="s">
        <v>128</v>
      </c>
      <c r="P77" s="138"/>
      <c r="Q77" s="157"/>
    </row>
    <row r="78" spans="1:21" ht="17" x14ac:dyDescent="0.2">
      <c r="A78" s="158"/>
      <c r="B78" s="157"/>
      <c r="C78" s="159"/>
      <c r="D78" s="159"/>
      <c r="E78" s="159"/>
      <c r="F78" s="160"/>
      <c r="G78" s="160"/>
      <c r="H78" s="160"/>
      <c r="I78" s="160"/>
      <c r="J78" s="160"/>
      <c r="K78" s="160"/>
      <c r="L78" s="160"/>
      <c r="M78" s="160"/>
      <c r="N78" s="160"/>
      <c r="O78" s="160"/>
      <c r="P78" s="160"/>
      <c r="Q78" s="155"/>
    </row>
    <row r="79" spans="1:21" ht="17" x14ac:dyDescent="0.2">
      <c r="A79" s="161"/>
      <c r="B79" s="162"/>
      <c r="C79" s="124"/>
      <c r="D79" s="124"/>
      <c r="E79" s="124"/>
      <c r="F79" s="124"/>
      <c r="G79" s="124"/>
      <c r="H79" s="124"/>
      <c r="I79" s="124"/>
      <c r="J79" s="124"/>
      <c r="K79" s="124"/>
      <c r="L79" s="124"/>
      <c r="M79" s="124"/>
      <c r="N79" s="124"/>
      <c r="O79" s="124"/>
      <c r="P79" s="124"/>
      <c r="Q79" s="162"/>
    </row>
    <row r="80" spans="1:21" x14ac:dyDescent="0.2">
      <c r="A80" s="300" t="s">
        <v>295</v>
      </c>
      <c r="B80" s="303"/>
      <c r="C80" s="301">
        <v>4815.6293248848297</v>
      </c>
      <c r="D80" s="301">
        <v>3625.8557481342236</v>
      </c>
      <c r="E80" s="301">
        <v>8441.4850730190537</v>
      </c>
      <c r="F80" s="301">
        <v>3619.6425770365663</v>
      </c>
      <c r="G80" s="301">
        <v>1904.4898813010921</v>
      </c>
      <c r="H80" s="301">
        <v>5524.1324583376581</v>
      </c>
      <c r="I80" s="301">
        <v>1817.9130983468408</v>
      </c>
      <c r="J80" s="301">
        <v>2477.9109083481599</v>
      </c>
      <c r="K80" s="301">
        <v>4295.8240066950002</v>
      </c>
      <c r="L80" s="301">
        <v>2029.5067830870973</v>
      </c>
      <c r="M80" s="301">
        <v>2426.7577959683754</v>
      </c>
      <c r="N80" s="301">
        <v>4456.2645790554725</v>
      </c>
      <c r="O80" s="301">
        <v>2419.2519021375851</v>
      </c>
      <c r="P80" s="301"/>
      <c r="Q80" s="300" t="s">
        <v>295</v>
      </c>
      <c r="S80" s="122"/>
      <c r="T80" s="122"/>
      <c r="U80" s="122"/>
    </row>
    <row r="81" spans="1:21" x14ac:dyDescent="0.2">
      <c r="A81" s="140"/>
      <c r="B81" s="163"/>
      <c r="C81" s="122"/>
      <c r="D81" s="122"/>
      <c r="E81" s="122"/>
      <c r="F81" s="122"/>
      <c r="G81" s="122"/>
      <c r="H81" s="122"/>
      <c r="I81" s="122"/>
      <c r="J81" s="122"/>
      <c r="K81" s="122"/>
      <c r="L81" s="122"/>
      <c r="M81" s="122"/>
      <c r="N81" s="122"/>
      <c r="O81" s="122"/>
      <c r="P81" s="122"/>
      <c r="Q81" s="141"/>
      <c r="S81" s="122"/>
      <c r="T81" s="122"/>
      <c r="U81" s="122"/>
    </row>
    <row r="82" spans="1:21" x14ac:dyDescent="0.2">
      <c r="A82" s="151" t="s">
        <v>6</v>
      </c>
      <c r="B82" s="303"/>
      <c r="C82" s="301">
        <v>1054.4206857006284</v>
      </c>
      <c r="D82" s="301">
        <v>1694.4333479128907</v>
      </c>
      <c r="E82" s="301">
        <v>2748.8540336135193</v>
      </c>
      <c r="F82" s="301">
        <v>1473.1713477630926</v>
      </c>
      <c r="G82" s="301">
        <v>1279.6618779543876</v>
      </c>
      <c r="H82" s="301">
        <v>2752.8332257174802</v>
      </c>
      <c r="I82" s="301">
        <v>1077.6939270456121</v>
      </c>
      <c r="J82" s="301">
        <v>1423.7988271391055</v>
      </c>
      <c r="K82" s="301">
        <v>2501.4927541847173</v>
      </c>
      <c r="L82" s="301">
        <v>1227.7935729984431</v>
      </c>
      <c r="M82" s="301">
        <v>1916.087633787258</v>
      </c>
      <c r="N82" s="301">
        <v>3143.8812067857011</v>
      </c>
      <c r="O82" s="301">
        <v>1499.0263372533648</v>
      </c>
      <c r="P82" s="301"/>
      <c r="Q82" s="151" t="s">
        <v>9</v>
      </c>
      <c r="S82" s="122"/>
      <c r="T82" s="122"/>
      <c r="U82" s="122"/>
    </row>
    <row r="83" spans="1:21" x14ac:dyDescent="0.2">
      <c r="A83" s="140"/>
      <c r="B83" s="163"/>
      <c r="C83" s="122"/>
      <c r="D83" s="122"/>
      <c r="E83" s="122"/>
      <c r="F83" s="122"/>
      <c r="G83" s="122"/>
      <c r="H83" s="122"/>
      <c r="I83" s="122"/>
      <c r="J83" s="122"/>
      <c r="K83" s="122"/>
      <c r="L83" s="122"/>
      <c r="M83" s="122"/>
      <c r="N83" s="122"/>
      <c r="O83" s="122"/>
      <c r="P83" s="122"/>
      <c r="Q83" s="141"/>
      <c r="S83" s="122"/>
      <c r="T83" s="122"/>
      <c r="U83" s="122"/>
    </row>
    <row r="84" spans="1:21" x14ac:dyDescent="0.2">
      <c r="A84" s="140" t="s">
        <v>1</v>
      </c>
      <c r="B84" s="163"/>
      <c r="C84" s="122">
        <v>200.16318317359674</v>
      </c>
      <c r="D84" s="122">
        <v>288.32073782177736</v>
      </c>
      <c r="E84" s="122">
        <v>488.48392099537409</v>
      </c>
      <c r="F84" s="122">
        <v>217.95543563680434</v>
      </c>
      <c r="G84" s="122">
        <v>272.71800535592905</v>
      </c>
      <c r="H84" s="122">
        <v>490.67344099273339</v>
      </c>
      <c r="I84" s="122">
        <v>204.91421764407104</v>
      </c>
      <c r="J84" s="122">
        <v>266.08072599272964</v>
      </c>
      <c r="K84" s="122">
        <v>470.99494363680071</v>
      </c>
      <c r="L84" s="122">
        <v>198.78951488577687</v>
      </c>
      <c r="M84" s="122">
        <v>407.91311984532575</v>
      </c>
      <c r="N84" s="122">
        <v>606.70263473110265</v>
      </c>
      <c r="O84" s="122">
        <v>309.55067497748126</v>
      </c>
      <c r="P84" s="122"/>
      <c r="Q84" s="140" t="s">
        <v>11</v>
      </c>
      <c r="S84" s="122"/>
      <c r="T84" s="122"/>
      <c r="U84" s="122"/>
    </row>
    <row r="85" spans="1:21" x14ac:dyDescent="0.2">
      <c r="A85" s="140" t="s">
        <v>31</v>
      </c>
      <c r="B85" s="163"/>
      <c r="C85" s="122">
        <v>63.686789672114749</v>
      </c>
      <c r="D85" s="122">
        <v>61.526662374479955</v>
      </c>
      <c r="E85" s="122">
        <v>125.21345204659471</v>
      </c>
      <c r="F85" s="122">
        <v>55.821979698721854</v>
      </c>
      <c r="G85" s="122">
        <v>76.597999999999999</v>
      </c>
      <c r="H85" s="122">
        <v>132.41997969872185</v>
      </c>
      <c r="I85" s="122">
        <v>69.495000000000005</v>
      </c>
      <c r="J85" s="122">
        <v>84.378</v>
      </c>
      <c r="K85" s="122">
        <v>153.87299999999999</v>
      </c>
      <c r="L85" s="122">
        <v>76.555000000000007</v>
      </c>
      <c r="M85" s="122">
        <v>119.56</v>
      </c>
      <c r="N85" s="122">
        <v>196.11500000000001</v>
      </c>
      <c r="O85" s="122">
        <v>108.47499999999999</v>
      </c>
      <c r="P85" s="122"/>
      <c r="Q85" s="140" t="s">
        <v>32</v>
      </c>
      <c r="S85" s="122"/>
      <c r="T85" s="122"/>
      <c r="U85" s="122"/>
    </row>
    <row r="86" spans="1:21" x14ac:dyDescent="0.2">
      <c r="A86" s="140" t="s">
        <v>18</v>
      </c>
      <c r="B86" s="163"/>
      <c r="C86" s="122"/>
      <c r="D86" s="122"/>
      <c r="E86" s="122">
        <v>0</v>
      </c>
      <c r="F86" s="122">
        <v>0</v>
      </c>
      <c r="G86" s="122">
        <v>0</v>
      </c>
      <c r="H86" s="122">
        <v>0</v>
      </c>
      <c r="I86" s="122">
        <v>0</v>
      </c>
      <c r="J86" s="122">
        <v>0</v>
      </c>
      <c r="K86" s="122">
        <v>0</v>
      </c>
      <c r="L86" s="122">
        <v>0</v>
      </c>
      <c r="M86" s="122">
        <v>0</v>
      </c>
      <c r="N86" s="122">
        <v>0</v>
      </c>
      <c r="O86" s="122">
        <v>0</v>
      </c>
      <c r="P86" s="122"/>
      <c r="Q86" s="140" t="s">
        <v>38</v>
      </c>
      <c r="S86" s="122"/>
      <c r="T86" s="122"/>
      <c r="U86" s="122"/>
    </row>
    <row r="87" spans="1:21" x14ac:dyDescent="0.2">
      <c r="A87" s="140" t="s">
        <v>19</v>
      </c>
      <c r="B87" s="163"/>
      <c r="C87" s="122">
        <v>65.556977753825322</v>
      </c>
      <c r="D87" s="122">
        <v>106.56114894084041</v>
      </c>
      <c r="E87" s="122">
        <v>172.11812669466573</v>
      </c>
      <c r="F87" s="122">
        <v>94.307807027668289</v>
      </c>
      <c r="G87" s="122">
        <v>74.434104122848396</v>
      </c>
      <c r="H87" s="122">
        <v>168.74191115051667</v>
      </c>
      <c r="I87" s="122">
        <v>66.284006877151612</v>
      </c>
      <c r="J87" s="122">
        <v>58.560910377371357</v>
      </c>
      <c r="K87" s="122">
        <v>124.84491725452297</v>
      </c>
      <c r="L87" s="122">
        <v>52.148834622628648</v>
      </c>
      <c r="M87" s="122">
        <v>123.46061825327318</v>
      </c>
      <c r="N87" s="122">
        <v>175.60945287590184</v>
      </c>
      <c r="O87" s="122">
        <v>107.10866174672682</v>
      </c>
      <c r="P87" s="122"/>
      <c r="Q87" s="140" t="s">
        <v>13</v>
      </c>
      <c r="S87" s="122"/>
      <c r="T87" s="122"/>
      <c r="U87" s="122"/>
    </row>
    <row r="88" spans="1:21" x14ac:dyDescent="0.2">
      <c r="A88" s="140" t="s">
        <v>20</v>
      </c>
      <c r="B88" s="163"/>
      <c r="C88" s="122">
        <v>70.919415747656657</v>
      </c>
      <c r="D88" s="122">
        <v>120.23292650645699</v>
      </c>
      <c r="E88" s="122">
        <v>191.15234225411365</v>
      </c>
      <c r="F88" s="122">
        <v>67.82564891041423</v>
      </c>
      <c r="G88" s="122">
        <v>121.68638355001264</v>
      </c>
      <c r="H88" s="122">
        <v>189.51203246042687</v>
      </c>
      <c r="I88" s="122">
        <v>69.134728449987364</v>
      </c>
      <c r="J88" s="122">
        <v>123.141523479439</v>
      </c>
      <c r="K88" s="122">
        <v>192.27625192942637</v>
      </c>
      <c r="L88" s="122">
        <v>70.085848116462671</v>
      </c>
      <c r="M88" s="122">
        <v>164.89248713874414</v>
      </c>
      <c r="N88" s="122">
        <v>234.97833525520682</v>
      </c>
      <c r="O88" s="122">
        <v>93.967468342069736</v>
      </c>
      <c r="P88" s="122"/>
      <c r="Q88" s="140" t="s">
        <v>33</v>
      </c>
      <c r="S88" s="122"/>
      <c r="T88" s="122"/>
      <c r="U88" s="122"/>
    </row>
    <row r="89" spans="1:21" x14ac:dyDescent="0.2">
      <c r="A89" s="140"/>
      <c r="B89" s="163"/>
      <c r="C89" s="122"/>
      <c r="D89" s="122"/>
      <c r="E89" s="122"/>
      <c r="F89" s="122"/>
      <c r="G89" s="122"/>
      <c r="H89" s="122"/>
      <c r="I89" s="122"/>
      <c r="J89" s="122"/>
      <c r="K89" s="122"/>
      <c r="L89" s="122"/>
      <c r="M89" s="122"/>
      <c r="N89" s="122"/>
      <c r="O89" s="122"/>
      <c r="P89" s="122"/>
      <c r="Q89" s="141"/>
      <c r="S89" s="122"/>
      <c r="T89" s="122"/>
      <c r="U89" s="122"/>
    </row>
    <row r="90" spans="1:21" x14ac:dyDescent="0.2">
      <c r="A90" s="140" t="s">
        <v>2</v>
      </c>
      <c r="B90" s="163"/>
      <c r="C90" s="122">
        <v>413.94596354442172</v>
      </c>
      <c r="D90" s="122">
        <v>819.65906274598512</v>
      </c>
      <c r="E90" s="122">
        <v>1233.6050262904068</v>
      </c>
      <c r="F90" s="122">
        <v>819.60293847141622</v>
      </c>
      <c r="G90" s="122">
        <v>556.51349559400785</v>
      </c>
      <c r="H90" s="122">
        <v>1376.1164340654241</v>
      </c>
      <c r="I90" s="122">
        <v>519.96177540599206</v>
      </c>
      <c r="J90" s="122">
        <v>674.74993789190194</v>
      </c>
      <c r="K90" s="122">
        <v>1194.711713297894</v>
      </c>
      <c r="L90" s="122">
        <v>650.70802936714017</v>
      </c>
      <c r="M90" s="122">
        <v>757.21841594340356</v>
      </c>
      <c r="N90" s="122">
        <v>1407.9264453105438</v>
      </c>
      <c r="O90" s="122">
        <v>601.23578527441225</v>
      </c>
      <c r="P90" s="122"/>
      <c r="Q90" s="140" t="s">
        <v>47</v>
      </c>
      <c r="S90" s="122"/>
      <c r="T90" s="122"/>
      <c r="U90" s="122"/>
    </row>
    <row r="91" spans="1:21" x14ac:dyDescent="0.2">
      <c r="A91" s="140" t="s">
        <v>21</v>
      </c>
      <c r="B91" s="163"/>
      <c r="C91" s="122">
        <v>102.85487266809493</v>
      </c>
      <c r="D91" s="122">
        <v>153.2426321821473</v>
      </c>
      <c r="E91" s="122">
        <v>256.09750485024222</v>
      </c>
      <c r="F91" s="122">
        <v>90.153117209281476</v>
      </c>
      <c r="G91" s="122">
        <v>131.64993418909475</v>
      </c>
      <c r="H91" s="122">
        <v>221.80305139837623</v>
      </c>
      <c r="I91" s="122">
        <v>77.45006581090523</v>
      </c>
      <c r="J91" s="122">
        <v>210.15824860185978</v>
      </c>
      <c r="K91" s="122">
        <v>287.60831441276503</v>
      </c>
      <c r="L91" s="122">
        <v>123.63675139814018</v>
      </c>
      <c r="M91" s="122">
        <v>438.61484290902376</v>
      </c>
      <c r="N91" s="122">
        <v>562.25159430716394</v>
      </c>
      <c r="O91" s="122">
        <v>277.48733195062414</v>
      </c>
      <c r="P91" s="122"/>
      <c r="Q91" s="140" t="s">
        <v>12</v>
      </c>
      <c r="S91" s="122"/>
      <c r="T91" s="122"/>
      <c r="U91" s="122"/>
    </row>
    <row r="92" spans="1:21" x14ac:dyDescent="0.2">
      <c r="A92" s="140" t="s">
        <v>22</v>
      </c>
      <c r="B92" s="163"/>
      <c r="C92" s="122">
        <v>3.4278316603859271</v>
      </c>
      <c r="D92" s="122">
        <v>11.309730083921975</v>
      </c>
      <c r="E92" s="122">
        <v>14.737561744307902</v>
      </c>
      <c r="F92" s="122">
        <v>3.0045218222152141</v>
      </c>
      <c r="G92" s="122">
        <v>9.7182640730667504</v>
      </c>
      <c r="H92" s="122">
        <v>12.722785895281964</v>
      </c>
      <c r="I92" s="122">
        <v>2.5817359269332503</v>
      </c>
      <c r="J92" s="122">
        <v>15.510507481168567</v>
      </c>
      <c r="K92" s="122">
        <v>18.092243408101815</v>
      </c>
      <c r="L92" s="122">
        <v>4.1204925188314334</v>
      </c>
      <c r="M92" s="122">
        <v>21.977325603437748</v>
      </c>
      <c r="N92" s="122">
        <v>26.097818122269182</v>
      </c>
      <c r="O92" s="122">
        <v>5.8384553724521426</v>
      </c>
      <c r="P92" s="122"/>
      <c r="Q92" s="140" t="s">
        <v>28</v>
      </c>
      <c r="S92" s="122"/>
      <c r="T92" s="122"/>
      <c r="U92" s="122"/>
    </row>
    <row r="93" spans="1:21" x14ac:dyDescent="0.2">
      <c r="A93" s="140" t="s">
        <v>23</v>
      </c>
      <c r="B93" s="163"/>
      <c r="C93" s="122">
        <v>262.09269844732597</v>
      </c>
      <c r="D93" s="122">
        <v>301.09481913145305</v>
      </c>
      <c r="E93" s="122">
        <v>563.18751757877908</v>
      </c>
      <c r="F93" s="122">
        <v>294.83895256683803</v>
      </c>
      <c r="G93" s="122">
        <v>290.99251497096418</v>
      </c>
      <c r="H93" s="122">
        <v>585.83146753780215</v>
      </c>
      <c r="I93" s="122">
        <v>287.21458702903584</v>
      </c>
      <c r="J93" s="122">
        <v>300.84889216627101</v>
      </c>
      <c r="K93" s="122">
        <v>588.06347919530685</v>
      </c>
      <c r="L93" s="122">
        <v>316.90230944893938</v>
      </c>
      <c r="M93" s="122">
        <v>238.20400811807696</v>
      </c>
      <c r="N93" s="122">
        <v>555.10631756701628</v>
      </c>
      <c r="O93" s="122">
        <v>244.3960051969529</v>
      </c>
      <c r="P93" s="122"/>
      <c r="Q93" s="140" t="s">
        <v>29</v>
      </c>
      <c r="S93" s="122"/>
      <c r="T93" s="122"/>
      <c r="U93" s="122"/>
    </row>
    <row r="94" spans="1:21" x14ac:dyDescent="0.2">
      <c r="A94" s="140" t="s">
        <v>24</v>
      </c>
      <c r="B94" s="163"/>
      <c r="C94" s="122">
        <v>45.570560768614889</v>
      </c>
      <c r="D94" s="122">
        <v>354.01188134846274</v>
      </c>
      <c r="E94" s="122">
        <v>399.58244211707762</v>
      </c>
      <c r="F94" s="122">
        <v>431.60634687308146</v>
      </c>
      <c r="G94" s="122">
        <v>124.15278236088227</v>
      </c>
      <c r="H94" s="122">
        <v>555.75912923396368</v>
      </c>
      <c r="I94" s="122">
        <v>152.71538663911775</v>
      </c>
      <c r="J94" s="122">
        <v>148.2322896426025</v>
      </c>
      <c r="K94" s="122">
        <v>300.94767628172025</v>
      </c>
      <c r="L94" s="122">
        <v>206.04847600122918</v>
      </c>
      <c r="M94" s="122">
        <v>58.422239312865187</v>
      </c>
      <c r="N94" s="122">
        <v>264.47071531409438</v>
      </c>
      <c r="O94" s="122">
        <v>73.513992754383068</v>
      </c>
      <c r="P94" s="122"/>
      <c r="Q94" s="140" t="s">
        <v>30</v>
      </c>
      <c r="S94" s="122"/>
      <c r="T94" s="122"/>
      <c r="U94" s="122"/>
    </row>
    <row r="95" spans="1:21" x14ac:dyDescent="0.2">
      <c r="A95" s="140"/>
      <c r="B95" s="163"/>
      <c r="C95" s="122"/>
      <c r="D95" s="122"/>
      <c r="E95" s="122"/>
      <c r="F95" s="122"/>
      <c r="G95" s="122"/>
      <c r="H95" s="122"/>
      <c r="I95" s="122"/>
      <c r="J95" s="122"/>
      <c r="K95" s="122"/>
      <c r="L95" s="122"/>
      <c r="M95" s="122"/>
      <c r="N95" s="122"/>
      <c r="O95" s="122"/>
      <c r="P95" s="122"/>
      <c r="Q95" s="141"/>
      <c r="S95" s="122"/>
      <c r="T95" s="122"/>
      <c r="U95" s="122"/>
    </row>
    <row r="96" spans="1:21" x14ac:dyDescent="0.2">
      <c r="A96" s="140" t="s">
        <v>3</v>
      </c>
      <c r="B96" s="163"/>
      <c r="C96" s="122">
        <v>440.31148002696517</v>
      </c>
      <c r="D96" s="122">
        <v>586.45354734512819</v>
      </c>
      <c r="E96" s="122">
        <v>1026.7650273720933</v>
      </c>
      <c r="F96" s="122">
        <v>435.61297365487206</v>
      </c>
      <c r="G96" s="122">
        <v>450.43037700445069</v>
      </c>
      <c r="H96" s="122">
        <v>886.04335065932275</v>
      </c>
      <c r="I96" s="122">
        <v>352.8179339955492</v>
      </c>
      <c r="J96" s="122">
        <v>482.96816325447389</v>
      </c>
      <c r="K96" s="122">
        <v>835.78609725002309</v>
      </c>
      <c r="L96" s="122">
        <v>378.29602874552609</v>
      </c>
      <c r="M96" s="122">
        <v>750.95609799852866</v>
      </c>
      <c r="N96" s="122">
        <v>1129.2521267440547</v>
      </c>
      <c r="O96" s="122">
        <v>588.2398770014712</v>
      </c>
      <c r="P96" s="122"/>
      <c r="Q96" s="140" t="s">
        <v>35</v>
      </c>
      <c r="S96" s="122"/>
      <c r="T96" s="122"/>
      <c r="U96" s="122"/>
    </row>
    <row r="97" spans="1:21" x14ac:dyDescent="0.2">
      <c r="A97" s="140" t="s">
        <v>25</v>
      </c>
      <c r="B97" s="163"/>
      <c r="C97" s="122">
        <v>53.466247336210657</v>
      </c>
      <c r="D97" s="122">
        <v>85.316620903213078</v>
      </c>
      <c r="E97" s="122">
        <v>138.78286823942375</v>
      </c>
      <c r="F97" s="122">
        <v>63.351738549828319</v>
      </c>
      <c r="G97" s="122">
        <v>58.395480251073138</v>
      </c>
      <c r="H97" s="122">
        <v>121.74721880090146</v>
      </c>
      <c r="I97" s="122">
        <v>45.732923748926851</v>
      </c>
      <c r="J97" s="122">
        <v>56.169126995304183</v>
      </c>
      <c r="K97" s="122">
        <v>101.90205074423103</v>
      </c>
      <c r="L97" s="122">
        <v>43.989336004695808</v>
      </c>
      <c r="M97" s="122">
        <v>88.79147104012263</v>
      </c>
      <c r="N97" s="122">
        <v>132.78080704481843</v>
      </c>
      <c r="O97" s="122">
        <v>69.537805959877375</v>
      </c>
      <c r="P97" s="122"/>
      <c r="Q97" s="140" t="s">
        <v>16</v>
      </c>
      <c r="S97" s="122"/>
      <c r="T97" s="122"/>
      <c r="U97" s="122"/>
    </row>
    <row r="98" spans="1:21" x14ac:dyDescent="0.2">
      <c r="A98" s="140" t="s">
        <v>40</v>
      </c>
      <c r="B98" s="163"/>
      <c r="C98" s="122">
        <v>209.630042564652</v>
      </c>
      <c r="D98" s="122">
        <v>193.06166132122388</v>
      </c>
      <c r="E98" s="122">
        <v>402.69170388587588</v>
      </c>
      <c r="F98" s="122">
        <v>143.36506052225448</v>
      </c>
      <c r="G98" s="122">
        <v>145.76052079711272</v>
      </c>
      <c r="H98" s="122">
        <v>289.1255813193672</v>
      </c>
      <c r="I98" s="122">
        <v>114.15949420288726</v>
      </c>
      <c r="J98" s="122">
        <v>342.76391071516758</v>
      </c>
      <c r="K98" s="122">
        <v>456.92340491805487</v>
      </c>
      <c r="L98" s="122">
        <v>268.45235228483239</v>
      </c>
      <c r="M98" s="122">
        <v>338.01286890909216</v>
      </c>
      <c r="N98" s="122">
        <v>606.46522119392455</v>
      </c>
      <c r="O98" s="122">
        <v>264.73134109090773</v>
      </c>
      <c r="P98" s="122"/>
      <c r="Q98" s="140" t="s">
        <v>14</v>
      </c>
      <c r="S98" s="122"/>
      <c r="T98" s="122"/>
      <c r="U98" s="122"/>
    </row>
    <row r="99" spans="1:21" x14ac:dyDescent="0.2">
      <c r="A99" s="140" t="s">
        <v>54</v>
      </c>
      <c r="B99" s="163"/>
      <c r="C99" s="122">
        <v>36.377573297137083</v>
      </c>
      <c r="D99" s="122">
        <v>114.22921029393403</v>
      </c>
      <c r="E99" s="122">
        <v>150.60678359107112</v>
      </c>
      <c r="F99" s="122">
        <v>84.949204545879425</v>
      </c>
      <c r="G99" s="122">
        <v>38.678986075022877</v>
      </c>
      <c r="H99" s="122">
        <v>123.6281906209023</v>
      </c>
      <c r="I99" s="122">
        <v>30.337658924977127</v>
      </c>
      <c r="J99" s="122">
        <v>33.403471855757196</v>
      </c>
      <c r="K99" s="122">
        <v>63.741130780734323</v>
      </c>
      <c r="L99" s="122">
        <v>26.199837144242807</v>
      </c>
      <c r="M99" s="122">
        <v>83.914294926316799</v>
      </c>
      <c r="N99" s="122">
        <v>110.11413207055961</v>
      </c>
      <c r="O99" s="122">
        <v>65.81773507368321</v>
      </c>
      <c r="P99" s="122"/>
      <c r="Q99" s="140" t="s">
        <v>55</v>
      </c>
      <c r="S99" s="122"/>
      <c r="T99" s="122"/>
      <c r="U99" s="122"/>
    </row>
    <row r="100" spans="1:21" x14ac:dyDescent="0.2">
      <c r="A100" s="140" t="s">
        <v>142</v>
      </c>
      <c r="B100" s="163"/>
      <c r="C100" s="122">
        <v>140.83761682896537</v>
      </c>
      <c r="D100" s="122">
        <v>193.84605482675707</v>
      </c>
      <c r="E100" s="122">
        <v>334.68367165572243</v>
      </c>
      <c r="F100" s="122">
        <v>143.94697003690976</v>
      </c>
      <c r="G100" s="122">
        <v>207.59538988124197</v>
      </c>
      <c r="H100" s="122">
        <v>351.54235991815176</v>
      </c>
      <c r="I100" s="122">
        <v>162.587857118758</v>
      </c>
      <c r="J100" s="122">
        <v>50.631653688244917</v>
      </c>
      <c r="K100" s="122">
        <v>213.21951080700291</v>
      </c>
      <c r="L100" s="122">
        <v>39.654503311755093</v>
      </c>
      <c r="M100" s="122">
        <v>240.23746312299707</v>
      </c>
      <c r="N100" s="122">
        <v>279.89196643475213</v>
      </c>
      <c r="O100" s="122">
        <v>188.1529948770029</v>
      </c>
      <c r="P100" s="122"/>
      <c r="Q100" s="140" t="s">
        <v>48</v>
      </c>
      <c r="S100" s="122"/>
      <c r="T100" s="122"/>
      <c r="U100" s="122"/>
    </row>
    <row r="101" spans="1:21" x14ac:dyDescent="0.2">
      <c r="A101" s="140"/>
      <c r="B101" s="163"/>
      <c r="C101" s="122"/>
      <c r="D101" s="122"/>
      <c r="E101" s="122"/>
      <c r="F101" s="122"/>
      <c r="G101" s="122"/>
      <c r="H101" s="122"/>
      <c r="I101" s="122"/>
      <c r="J101" s="122"/>
      <c r="K101" s="122"/>
      <c r="L101" s="122"/>
      <c r="M101" s="122"/>
      <c r="N101" s="122"/>
      <c r="O101" s="122"/>
      <c r="P101" s="122"/>
      <c r="Q101" s="140"/>
      <c r="S101" s="122"/>
      <c r="T101" s="122"/>
      <c r="U101" s="122"/>
    </row>
    <row r="102" spans="1:21" ht="17" x14ac:dyDescent="0.2">
      <c r="A102" s="110" t="s">
        <v>129</v>
      </c>
      <c r="B102" s="163"/>
      <c r="C102" s="122">
        <v>448.91041657418594</v>
      </c>
      <c r="D102" s="122">
        <v>725.25876606207441</v>
      </c>
      <c r="E102" s="122">
        <v>1174.1691826362603</v>
      </c>
      <c r="F102" s="122">
        <v>526.83123393792528</v>
      </c>
      <c r="G102" s="122">
        <v>444.02977309461357</v>
      </c>
      <c r="H102" s="122">
        <v>970.86100703253885</v>
      </c>
      <c r="I102" s="122">
        <v>322.5452269053863</v>
      </c>
      <c r="J102" s="122">
        <v>245.39382231583335</v>
      </c>
      <c r="K102" s="122">
        <v>567.93904922121965</v>
      </c>
      <c r="L102" s="122">
        <v>178.2551776841666</v>
      </c>
      <c r="M102" s="122">
        <v>159.04152209319122</v>
      </c>
      <c r="N102" s="122">
        <v>337.29669977735784</v>
      </c>
      <c r="O102" s="122">
        <v>115.52847790680875</v>
      </c>
      <c r="P102" s="122"/>
      <c r="Q102" s="108" t="s">
        <v>130</v>
      </c>
      <c r="S102" s="122"/>
      <c r="T102" s="122"/>
      <c r="U102" s="122"/>
    </row>
    <row r="103" spans="1:21" ht="17" x14ac:dyDescent="0.2">
      <c r="A103" s="110"/>
      <c r="B103" s="163"/>
      <c r="C103" s="122"/>
      <c r="D103" s="122"/>
      <c r="E103" s="122"/>
      <c r="F103" s="122"/>
      <c r="G103" s="122"/>
      <c r="H103" s="122"/>
      <c r="I103" s="122"/>
      <c r="J103" s="122"/>
      <c r="K103" s="122"/>
      <c r="L103" s="122"/>
      <c r="M103" s="122"/>
      <c r="N103" s="122"/>
      <c r="O103" s="122"/>
      <c r="P103" s="122"/>
      <c r="Q103" s="108"/>
      <c r="S103" s="122"/>
      <c r="T103" s="122"/>
      <c r="U103" s="122"/>
    </row>
    <row r="104" spans="1:21" ht="17" x14ac:dyDescent="0.2">
      <c r="A104" s="110" t="s">
        <v>57</v>
      </c>
      <c r="B104" s="163"/>
      <c r="C104" s="122"/>
      <c r="D104" s="122"/>
      <c r="E104" s="122"/>
      <c r="F104" s="122"/>
      <c r="G104" s="122"/>
      <c r="H104" s="122"/>
      <c r="I104" s="122"/>
      <c r="J104" s="122"/>
      <c r="K104" s="122"/>
      <c r="L104" s="122"/>
      <c r="M104" s="122"/>
      <c r="N104" s="122"/>
      <c r="O104" s="122"/>
      <c r="P104" s="122"/>
      <c r="Q104" s="108" t="s">
        <v>73</v>
      </c>
      <c r="S104" s="122"/>
      <c r="T104" s="122"/>
      <c r="U104" s="122"/>
    </row>
    <row r="105" spans="1:21" ht="17" x14ac:dyDescent="0.2">
      <c r="A105" s="110" t="s">
        <v>58</v>
      </c>
      <c r="B105" s="163"/>
      <c r="C105" s="122">
        <v>51.501204413422407</v>
      </c>
      <c r="D105" s="122">
        <v>83.0454274775133</v>
      </c>
      <c r="E105" s="122">
        <v>134.54663189093571</v>
      </c>
      <c r="F105" s="122">
        <v>60.324572522486683</v>
      </c>
      <c r="G105" s="122">
        <v>50.845557815275974</v>
      </c>
      <c r="H105" s="122">
        <v>111.17013033776266</v>
      </c>
      <c r="I105" s="122">
        <v>36.934442184724006</v>
      </c>
      <c r="J105" s="122">
        <v>28.098860897915671</v>
      </c>
      <c r="K105" s="122">
        <v>65.033303082639677</v>
      </c>
      <c r="L105" s="122">
        <v>20.411139102084324</v>
      </c>
      <c r="M105" s="122">
        <v>18.211259258513063</v>
      </c>
      <c r="N105" s="122">
        <v>38.622398360597387</v>
      </c>
      <c r="O105" s="122">
        <v>13.228740741486932</v>
      </c>
      <c r="P105" s="122"/>
      <c r="Q105" s="108" t="s">
        <v>75</v>
      </c>
      <c r="S105" s="122"/>
      <c r="T105" s="122"/>
      <c r="U105" s="122"/>
    </row>
    <row r="106" spans="1:21" ht="17" x14ac:dyDescent="0.2">
      <c r="A106" s="110" t="s">
        <v>59</v>
      </c>
      <c r="B106" s="163"/>
      <c r="C106" s="122">
        <v>397.40921216076356</v>
      </c>
      <c r="D106" s="122">
        <v>642.21333858456114</v>
      </c>
      <c r="E106" s="122">
        <v>1039.6225507453246</v>
      </c>
      <c r="F106" s="122">
        <v>466.50666141543866</v>
      </c>
      <c r="G106" s="122">
        <v>393.18421527933759</v>
      </c>
      <c r="H106" s="122">
        <v>859.69087669477631</v>
      </c>
      <c r="I106" s="122">
        <v>285.61078472066231</v>
      </c>
      <c r="J106" s="122">
        <v>217.29496141791768</v>
      </c>
      <c r="K106" s="122">
        <v>502.90574613857996</v>
      </c>
      <c r="L106" s="122">
        <v>157.84403858208225</v>
      </c>
      <c r="M106" s="122">
        <v>140.83026283467814</v>
      </c>
      <c r="N106" s="122">
        <v>298.67430141676039</v>
      </c>
      <c r="O106" s="122">
        <v>102.29973716532182</v>
      </c>
      <c r="P106" s="122"/>
      <c r="Q106" s="108" t="s">
        <v>76</v>
      </c>
      <c r="S106" s="122"/>
      <c r="T106" s="122"/>
      <c r="U106" s="122"/>
    </row>
    <row r="107" spans="1:21" x14ac:dyDescent="0.2">
      <c r="A107" s="140"/>
      <c r="B107" s="163"/>
      <c r="C107" s="122"/>
      <c r="D107" s="122"/>
      <c r="E107" s="122"/>
      <c r="F107" s="122"/>
      <c r="G107" s="122"/>
      <c r="H107" s="122"/>
      <c r="I107" s="122"/>
      <c r="J107" s="122"/>
      <c r="K107" s="122"/>
      <c r="L107" s="122"/>
      <c r="M107" s="122"/>
      <c r="N107" s="122"/>
      <c r="O107" s="122"/>
      <c r="P107" s="122"/>
      <c r="Q107" s="140"/>
      <c r="S107" s="122"/>
      <c r="T107" s="122"/>
      <c r="U107" s="122"/>
    </row>
    <row r="108" spans="1:21" x14ac:dyDescent="0.2">
      <c r="A108" s="140"/>
      <c r="B108" s="140"/>
      <c r="C108" s="122"/>
      <c r="D108" s="122"/>
      <c r="E108" s="122"/>
      <c r="F108" s="122"/>
      <c r="G108" s="122"/>
      <c r="H108" s="122"/>
      <c r="I108" s="122"/>
      <c r="J108" s="122"/>
      <c r="K108" s="122"/>
      <c r="L108" s="122"/>
      <c r="M108" s="122"/>
      <c r="N108" s="122"/>
      <c r="O108" s="122"/>
      <c r="P108" s="122"/>
      <c r="Q108" s="140"/>
      <c r="S108" s="122"/>
      <c r="T108" s="122"/>
      <c r="U108" s="122"/>
    </row>
    <row r="109" spans="1:21" x14ac:dyDescent="0.2">
      <c r="A109" s="151" t="s">
        <v>7</v>
      </c>
      <c r="B109" s="303"/>
      <c r="C109" s="301">
        <v>3761.2086391842017</v>
      </c>
      <c r="D109" s="301">
        <v>1931.4224002213334</v>
      </c>
      <c r="E109" s="301">
        <v>5692.6310394055354</v>
      </c>
      <c r="F109" s="301">
        <v>2146.4712292734735</v>
      </c>
      <c r="G109" s="301">
        <v>624.82800334670435</v>
      </c>
      <c r="H109" s="301">
        <v>2771.2992326201779</v>
      </c>
      <c r="I109" s="301">
        <v>740.2191713012287</v>
      </c>
      <c r="J109" s="301">
        <v>1054.1120812090546</v>
      </c>
      <c r="K109" s="301">
        <v>1794.3312525102833</v>
      </c>
      <c r="L109" s="301">
        <v>801.71321008865414</v>
      </c>
      <c r="M109" s="301">
        <v>510.67016218111712</v>
      </c>
      <c r="N109" s="301">
        <v>1312.3833722697714</v>
      </c>
      <c r="O109" s="301">
        <v>920.22556488422026</v>
      </c>
      <c r="P109" s="301"/>
      <c r="Q109" s="151" t="s">
        <v>10</v>
      </c>
      <c r="S109" s="122"/>
      <c r="T109" s="122"/>
      <c r="U109" s="122"/>
    </row>
    <row r="110" spans="1:21" x14ac:dyDescent="0.2">
      <c r="A110" s="140"/>
      <c r="B110" s="163"/>
      <c r="C110" s="122"/>
      <c r="D110" s="122"/>
      <c r="E110" s="122"/>
      <c r="F110" s="122"/>
      <c r="G110" s="122"/>
      <c r="H110" s="122"/>
      <c r="I110" s="122"/>
      <c r="J110" s="122"/>
      <c r="K110" s="122"/>
      <c r="L110" s="122"/>
      <c r="M110" s="122"/>
      <c r="N110" s="122"/>
      <c r="O110" s="122"/>
      <c r="P110" s="122"/>
      <c r="Q110" s="141"/>
      <c r="S110" s="122"/>
      <c r="T110" s="122"/>
      <c r="U110" s="122"/>
    </row>
    <row r="111" spans="1:21" x14ac:dyDescent="0.2">
      <c r="A111" s="140" t="s">
        <v>8</v>
      </c>
      <c r="B111" s="163"/>
      <c r="C111" s="122">
        <v>4.1749999999999998</v>
      </c>
      <c r="D111" s="122">
        <v>8.9670000000000005</v>
      </c>
      <c r="E111" s="122">
        <v>13.141999999999999</v>
      </c>
      <c r="F111" s="122">
        <v>17.306000000000001</v>
      </c>
      <c r="G111" s="122">
        <v>9.83</v>
      </c>
      <c r="H111" s="122">
        <v>27.136000000000003</v>
      </c>
      <c r="I111" s="122">
        <v>2.6579999999999999</v>
      </c>
      <c r="J111" s="122">
        <v>8.0825144138372842</v>
      </c>
      <c r="K111" s="122">
        <v>10.740514413837284</v>
      </c>
      <c r="L111" s="122">
        <v>2.185485586162716</v>
      </c>
      <c r="M111" s="122">
        <v>4.5069999999999997</v>
      </c>
      <c r="N111" s="122">
        <v>6.6924855861627162</v>
      </c>
      <c r="O111" s="122">
        <v>2.964</v>
      </c>
      <c r="P111" s="122"/>
      <c r="Q111" s="140" t="s">
        <v>11</v>
      </c>
      <c r="S111" s="122"/>
      <c r="T111" s="122"/>
      <c r="U111" s="122"/>
    </row>
    <row r="112" spans="1:21" x14ac:dyDescent="0.2">
      <c r="A112" s="140"/>
      <c r="B112" s="163"/>
      <c r="C112" s="122"/>
      <c r="D112" s="122"/>
      <c r="E112" s="122"/>
      <c r="F112" s="122"/>
      <c r="G112" s="122"/>
      <c r="H112" s="122"/>
      <c r="I112" s="122"/>
      <c r="J112" s="122"/>
      <c r="K112" s="122"/>
      <c r="L112" s="122"/>
      <c r="M112" s="122"/>
      <c r="N112" s="122"/>
      <c r="O112" s="122"/>
      <c r="P112" s="122"/>
      <c r="Q112" s="140"/>
      <c r="S112" s="122"/>
      <c r="T112" s="122"/>
      <c r="U112" s="122"/>
    </row>
    <row r="113" spans="1:21" x14ac:dyDescent="0.2">
      <c r="A113" s="140" t="s">
        <v>26</v>
      </c>
      <c r="B113" s="163"/>
      <c r="C113" s="122"/>
      <c r="D113" s="122"/>
      <c r="E113" s="122"/>
      <c r="F113" s="122"/>
      <c r="G113" s="122"/>
      <c r="H113" s="122"/>
      <c r="I113" s="122"/>
      <c r="J113" s="122"/>
      <c r="K113" s="122"/>
      <c r="L113" s="122"/>
      <c r="M113" s="122"/>
      <c r="N113" s="122"/>
      <c r="O113" s="122"/>
      <c r="P113" s="122"/>
      <c r="Q113" s="140" t="s">
        <v>36</v>
      </c>
      <c r="S113" s="122"/>
      <c r="T113" s="122"/>
      <c r="U113" s="122"/>
    </row>
    <row r="114" spans="1:21" x14ac:dyDescent="0.2">
      <c r="A114" s="140" t="s">
        <v>42</v>
      </c>
      <c r="B114" s="163"/>
      <c r="C114" s="122">
        <v>21.996939838435182</v>
      </c>
      <c r="D114" s="122">
        <v>11.427777139893344</v>
      </c>
      <c r="E114" s="122">
        <v>33.424716978328526</v>
      </c>
      <c r="F114" s="122">
        <v>20.824056473981003</v>
      </c>
      <c r="G114" s="122">
        <v>15.39</v>
      </c>
      <c r="H114" s="122">
        <v>36.214056473981003</v>
      </c>
      <c r="I114" s="122">
        <v>27.166</v>
      </c>
      <c r="J114" s="122">
        <v>18.495000000000001</v>
      </c>
      <c r="K114" s="122">
        <v>45.661000000000001</v>
      </c>
      <c r="L114" s="122">
        <v>32.789000000000001</v>
      </c>
      <c r="M114" s="122">
        <v>18.809000000000001</v>
      </c>
      <c r="N114" s="122">
        <v>51.597999999999999</v>
      </c>
      <c r="O114" s="122">
        <v>22.248000000000001</v>
      </c>
      <c r="P114" s="122"/>
      <c r="Q114" s="140" t="s">
        <v>37</v>
      </c>
      <c r="S114" s="122"/>
      <c r="T114" s="122"/>
      <c r="U114" s="122"/>
    </row>
    <row r="115" spans="1:21" x14ac:dyDescent="0.2">
      <c r="A115" s="140"/>
      <c r="B115" s="163"/>
      <c r="C115" s="122"/>
      <c r="D115" s="122"/>
      <c r="E115" s="122"/>
      <c r="F115" s="122"/>
      <c r="G115" s="122"/>
      <c r="H115" s="122"/>
      <c r="I115" s="122"/>
      <c r="J115" s="122">
        <v>0</v>
      </c>
      <c r="K115" s="122"/>
      <c r="L115" s="122">
        <v>0</v>
      </c>
      <c r="M115" s="122"/>
      <c r="N115" s="122"/>
      <c r="O115" s="122"/>
      <c r="P115" s="122"/>
      <c r="Q115" s="141"/>
      <c r="S115" s="122"/>
      <c r="T115" s="122"/>
      <c r="U115" s="122"/>
    </row>
    <row r="116" spans="1:21" x14ac:dyDescent="0.2">
      <c r="A116" s="140" t="s">
        <v>4</v>
      </c>
      <c r="B116" s="163"/>
      <c r="C116" s="122">
        <v>218.8537713206602</v>
      </c>
      <c r="D116" s="122">
        <v>85.439332927092494</v>
      </c>
      <c r="E116" s="122">
        <v>304.29310424775269</v>
      </c>
      <c r="F116" s="122">
        <v>208.21304551290751</v>
      </c>
      <c r="G116" s="122">
        <v>165.86051662342092</v>
      </c>
      <c r="H116" s="122">
        <v>374.07356213632841</v>
      </c>
      <c r="I116" s="122">
        <v>218.41165327657907</v>
      </c>
      <c r="J116" s="122">
        <v>127.45065308402886</v>
      </c>
      <c r="K116" s="122">
        <v>345.86230636060793</v>
      </c>
      <c r="L116" s="122">
        <v>167.83203391597115</v>
      </c>
      <c r="M116" s="122">
        <v>110.23932817307897</v>
      </c>
      <c r="N116" s="122">
        <v>278.07136208905013</v>
      </c>
      <c r="O116" s="122">
        <v>288.522198826921</v>
      </c>
      <c r="P116" s="122"/>
      <c r="Q116" s="140" t="s">
        <v>34</v>
      </c>
      <c r="S116" s="122"/>
      <c r="T116" s="122"/>
      <c r="U116" s="122"/>
    </row>
    <row r="117" spans="1:21" x14ac:dyDescent="0.2">
      <c r="A117" s="140"/>
      <c r="B117" s="163"/>
      <c r="C117" s="122"/>
      <c r="D117" s="122"/>
      <c r="E117" s="122"/>
      <c r="F117" s="122"/>
      <c r="G117" s="122"/>
      <c r="H117" s="122"/>
      <c r="I117" s="122"/>
      <c r="J117" s="122"/>
      <c r="K117" s="122"/>
      <c r="L117" s="122"/>
      <c r="M117" s="122"/>
      <c r="N117" s="122"/>
      <c r="O117" s="122"/>
      <c r="P117" s="122"/>
      <c r="Q117" s="140"/>
      <c r="S117" s="122"/>
      <c r="T117" s="122"/>
      <c r="U117" s="122"/>
    </row>
    <row r="118" spans="1:21" x14ac:dyDescent="0.2">
      <c r="A118" s="140" t="s">
        <v>108</v>
      </c>
      <c r="B118" s="163"/>
      <c r="C118" s="122"/>
      <c r="D118" s="122"/>
      <c r="E118" s="122"/>
      <c r="F118" s="122"/>
      <c r="G118" s="122"/>
      <c r="H118" s="122"/>
      <c r="I118" s="122"/>
      <c r="J118" s="122"/>
      <c r="K118" s="122"/>
      <c r="L118" s="122"/>
      <c r="M118" s="122"/>
      <c r="N118" s="122"/>
      <c r="O118" s="122"/>
      <c r="P118" s="122"/>
      <c r="Q118" s="141" t="s">
        <v>45</v>
      </c>
      <c r="S118" s="122"/>
      <c r="T118" s="122"/>
      <c r="U118" s="122"/>
    </row>
    <row r="119" spans="1:21" x14ac:dyDescent="0.2">
      <c r="A119" s="140" t="s">
        <v>39</v>
      </c>
      <c r="B119" s="163"/>
      <c r="C119" s="122">
        <v>3516.1829280251063</v>
      </c>
      <c r="D119" s="122">
        <v>1825.5882901543475</v>
      </c>
      <c r="E119" s="122">
        <v>5341.7712181794541</v>
      </c>
      <c r="F119" s="122">
        <v>1900.1281272865847</v>
      </c>
      <c r="G119" s="122">
        <v>433.74750305441097</v>
      </c>
      <c r="H119" s="122">
        <v>2333.8756303409955</v>
      </c>
      <c r="I119" s="122">
        <v>491.98346141883422</v>
      </c>
      <c r="J119" s="122">
        <v>900.08430277326863</v>
      </c>
      <c r="K119" s="122">
        <v>1392.0677641921029</v>
      </c>
      <c r="L119" s="122">
        <v>598.90677431153506</v>
      </c>
      <c r="M119" s="122">
        <v>377.11479616472718</v>
      </c>
      <c r="N119" s="122">
        <v>976.02157047626224</v>
      </c>
      <c r="O119" s="122">
        <v>606.49183590061023</v>
      </c>
      <c r="P119" s="122"/>
      <c r="Q119" s="140" t="s">
        <v>143</v>
      </c>
      <c r="S119" s="122"/>
      <c r="T119" s="122"/>
      <c r="U119" s="122"/>
    </row>
    <row r="120" spans="1:21" x14ac:dyDescent="0.2">
      <c r="A120" s="140" t="s">
        <v>44</v>
      </c>
      <c r="B120" s="163"/>
      <c r="C120" s="122">
        <v>106.22771294176647</v>
      </c>
      <c r="D120" s="122">
        <v>93.816350331709032</v>
      </c>
      <c r="E120" s="122">
        <v>200.0440632734755</v>
      </c>
      <c r="F120" s="122">
        <v>192.44238108387395</v>
      </c>
      <c r="G120" s="122">
        <v>116.08600899819977</v>
      </c>
      <c r="H120" s="122">
        <v>308.52839008207371</v>
      </c>
      <c r="I120" s="122">
        <v>195.09666731359846</v>
      </c>
      <c r="J120" s="122">
        <v>105.99395984781674</v>
      </c>
      <c r="K120" s="122">
        <v>301.09062716141523</v>
      </c>
      <c r="L120" s="122">
        <v>167.41464987791088</v>
      </c>
      <c r="M120" s="122">
        <v>73.897709533599382</v>
      </c>
      <c r="N120" s="122">
        <v>241.31235941151027</v>
      </c>
      <c r="O120" s="122">
        <v>200.12420631488544</v>
      </c>
      <c r="P120" s="122"/>
      <c r="Q120" s="141" t="s">
        <v>46</v>
      </c>
      <c r="S120" s="122"/>
      <c r="T120" s="122"/>
      <c r="U120" s="122"/>
    </row>
    <row r="121" spans="1:21" x14ac:dyDescent="0.2">
      <c r="A121" s="140" t="s">
        <v>27</v>
      </c>
      <c r="B121" s="163"/>
      <c r="C121" s="122">
        <v>34.729507850329327</v>
      </c>
      <c r="D121" s="122">
        <v>38.391618787399985</v>
      </c>
      <c r="E121" s="122">
        <v>73.121126637729304</v>
      </c>
      <c r="F121" s="122">
        <v>27.887844787399988</v>
      </c>
      <c r="G121" s="122">
        <v>37.924835270199459</v>
      </c>
      <c r="H121" s="122">
        <v>65.812680057599451</v>
      </c>
      <c r="I121" s="122">
        <v>40.690789270199446</v>
      </c>
      <c r="J121" s="122">
        <v>37.396918576167309</v>
      </c>
      <c r="K121" s="122">
        <v>78.087707846366754</v>
      </c>
      <c r="L121" s="122">
        <v>40.124370278632661</v>
      </c>
      <c r="M121" s="122">
        <v>49.617599608426289</v>
      </c>
      <c r="N121" s="122">
        <v>89.741969887058957</v>
      </c>
      <c r="O121" s="122">
        <v>48.87925160842628</v>
      </c>
      <c r="P121" s="122"/>
      <c r="Q121" s="140" t="s">
        <v>5</v>
      </c>
      <c r="S121" s="122"/>
      <c r="T121" s="122"/>
      <c r="U121" s="122"/>
    </row>
    <row r="122" spans="1:21" x14ac:dyDescent="0.2">
      <c r="A122" s="140"/>
      <c r="B122" s="163"/>
      <c r="C122" s="122"/>
      <c r="D122" s="122"/>
      <c r="E122" s="122"/>
      <c r="F122" s="122"/>
      <c r="G122" s="122"/>
      <c r="H122" s="122"/>
      <c r="I122" s="122"/>
      <c r="J122" s="122">
        <v>0</v>
      </c>
      <c r="K122" s="122"/>
      <c r="L122" s="122">
        <v>0</v>
      </c>
      <c r="M122" s="122"/>
      <c r="N122" s="122"/>
      <c r="O122" s="122"/>
      <c r="P122" s="122"/>
      <c r="Q122" s="140"/>
      <c r="S122" s="122"/>
      <c r="T122" s="122"/>
      <c r="U122" s="122"/>
    </row>
    <row r="123" spans="1:21" ht="17" x14ac:dyDescent="0.2">
      <c r="A123" s="111" t="s">
        <v>109</v>
      </c>
      <c r="B123" s="163"/>
      <c r="C123" s="122">
        <v>3375.2257072330108</v>
      </c>
      <c r="D123" s="122">
        <v>1693.3803210352385</v>
      </c>
      <c r="E123" s="122">
        <v>5068.6060282682492</v>
      </c>
      <c r="F123" s="122">
        <v>1679.7979014153107</v>
      </c>
      <c r="G123" s="122">
        <v>279.73665878601173</v>
      </c>
      <c r="H123" s="122">
        <v>1959.5345602013224</v>
      </c>
      <c r="I123" s="122">
        <v>256.19600483503638</v>
      </c>
      <c r="J123" s="122">
        <v>756.69342434928467</v>
      </c>
      <c r="K123" s="122">
        <v>1012.889429184321</v>
      </c>
      <c r="L123" s="122">
        <v>391.36775415499159</v>
      </c>
      <c r="M123" s="122">
        <v>253.59948702270154</v>
      </c>
      <c r="N123" s="122">
        <v>644.96724117769315</v>
      </c>
      <c r="O123" s="122">
        <v>357.48837797729851</v>
      </c>
      <c r="P123" s="122"/>
      <c r="Q123" s="108" t="s">
        <v>70</v>
      </c>
      <c r="S123" s="122"/>
      <c r="T123" s="122"/>
      <c r="U123" s="122"/>
    </row>
    <row r="124" spans="1:21" ht="17" x14ac:dyDescent="0.2">
      <c r="A124" s="111"/>
      <c r="B124" s="163"/>
      <c r="C124" s="122"/>
      <c r="D124" s="122"/>
      <c r="E124" s="122"/>
      <c r="F124" s="122"/>
      <c r="G124" s="122"/>
      <c r="H124" s="122"/>
      <c r="I124" s="122"/>
      <c r="J124" s="122">
        <v>0</v>
      </c>
      <c r="K124" s="122"/>
      <c r="L124" s="122">
        <v>0</v>
      </c>
      <c r="M124" s="122"/>
      <c r="N124" s="122"/>
      <c r="O124" s="122"/>
      <c r="P124" s="122"/>
      <c r="Q124" s="108"/>
      <c r="S124" s="122"/>
      <c r="T124" s="122"/>
      <c r="U124" s="122"/>
    </row>
    <row r="125" spans="1:21" ht="17" x14ac:dyDescent="0.2">
      <c r="A125" s="111" t="s">
        <v>357</v>
      </c>
      <c r="B125" s="163"/>
      <c r="C125" s="122">
        <v>3207.0002360528565</v>
      </c>
      <c r="D125" s="122">
        <v>1471.9374325323904</v>
      </c>
      <c r="E125" s="122">
        <v>4678.9376685852467</v>
      </c>
      <c r="F125" s="122">
        <v>1518.9407899181588</v>
      </c>
      <c r="G125" s="122">
        <v>144.14850461194251</v>
      </c>
      <c r="H125" s="122">
        <v>1663.0892945301014</v>
      </c>
      <c r="I125" s="122">
        <v>157.70415900910564</v>
      </c>
      <c r="J125" s="122">
        <v>681.76312862150951</v>
      </c>
      <c r="K125" s="122">
        <v>839.46728763061515</v>
      </c>
      <c r="L125" s="122">
        <v>336.93804988276673</v>
      </c>
      <c r="M125" s="122">
        <v>205.03612900000002</v>
      </c>
      <c r="N125" s="122">
        <v>541.97417888276675</v>
      </c>
      <c r="O125" s="122">
        <v>322.21173600000003</v>
      </c>
      <c r="P125" s="122"/>
      <c r="Q125" s="108" t="s">
        <v>131</v>
      </c>
      <c r="S125" s="122"/>
      <c r="T125" s="122"/>
      <c r="U125" s="122"/>
    </row>
    <row r="126" spans="1:21" ht="17" x14ac:dyDescent="0.2">
      <c r="A126" s="111"/>
      <c r="B126" s="163"/>
      <c r="C126" s="122"/>
      <c r="D126" s="122"/>
      <c r="E126" s="122"/>
      <c r="F126" s="122"/>
      <c r="G126" s="122"/>
      <c r="H126" s="122"/>
      <c r="I126" s="122"/>
      <c r="J126" s="122"/>
      <c r="K126" s="122"/>
      <c r="L126" s="122"/>
      <c r="M126" s="122"/>
      <c r="N126" s="122"/>
      <c r="O126" s="122"/>
      <c r="P126" s="122"/>
      <c r="Q126" s="108"/>
      <c r="S126" s="122"/>
      <c r="T126" s="122"/>
      <c r="U126" s="122"/>
    </row>
    <row r="127" spans="1:21" ht="17" x14ac:dyDescent="0.2">
      <c r="A127" s="111" t="s">
        <v>62</v>
      </c>
      <c r="B127" s="163"/>
      <c r="C127" s="122"/>
      <c r="D127" s="122"/>
      <c r="E127" s="122"/>
      <c r="F127" s="122"/>
      <c r="G127" s="122"/>
      <c r="H127" s="122"/>
      <c r="I127" s="122"/>
      <c r="J127" s="122"/>
      <c r="K127" s="122"/>
      <c r="L127" s="122"/>
      <c r="M127" s="122"/>
      <c r="N127" s="122"/>
      <c r="O127" s="122"/>
      <c r="P127" s="122"/>
      <c r="Q127" s="111" t="s">
        <v>62</v>
      </c>
      <c r="S127" s="122"/>
      <c r="T127" s="122"/>
      <c r="U127" s="122"/>
    </row>
    <row r="128" spans="1:21" ht="17" x14ac:dyDescent="0.2">
      <c r="A128" s="111" t="s">
        <v>63</v>
      </c>
      <c r="B128" s="163"/>
      <c r="C128" s="122">
        <v>40.034466681558975</v>
      </c>
      <c r="D128" s="122">
        <v>7.0336934216324467</v>
      </c>
      <c r="E128" s="122">
        <v>47.068160103191424</v>
      </c>
      <c r="F128" s="122">
        <v>5.1093065783675513</v>
      </c>
      <c r="G128" s="122">
        <v>4.0784184618063124</v>
      </c>
      <c r="H128" s="122">
        <v>9.1877250401738628</v>
      </c>
      <c r="I128" s="122">
        <v>2.9625815381936857</v>
      </c>
      <c r="J128" s="122">
        <v>1.2046788546203213</v>
      </c>
      <c r="K128" s="122">
        <v>4.1672603928140068</v>
      </c>
      <c r="L128" s="122">
        <v>0.87508414537967827</v>
      </c>
      <c r="M128" s="122">
        <v>0</v>
      </c>
      <c r="N128" s="122">
        <v>0.87508414537967827</v>
      </c>
      <c r="O128" s="122">
        <v>0</v>
      </c>
      <c r="P128" s="122"/>
      <c r="Q128" s="111" t="s">
        <v>63</v>
      </c>
      <c r="S128" s="122"/>
      <c r="T128" s="122"/>
      <c r="U128" s="122"/>
    </row>
    <row r="129" spans="1:21" ht="17" x14ac:dyDescent="0.2">
      <c r="A129" s="111" t="s">
        <v>64</v>
      </c>
      <c r="B129" s="163"/>
      <c r="C129" s="122">
        <v>826.20335889940009</v>
      </c>
      <c r="D129" s="122">
        <v>812.9846236895803</v>
      </c>
      <c r="E129" s="122">
        <v>1639.1879825889805</v>
      </c>
      <c r="F129" s="122">
        <v>1049.6906324604201</v>
      </c>
      <c r="G129" s="122">
        <v>78.102770000000007</v>
      </c>
      <c r="H129" s="122">
        <v>1127.7934024604201</v>
      </c>
      <c r="I129" s="122">
        <v>100.842923</v>
      </c>
      <c r="J129" s="122">
        <v>137.61570900000001</v>
      </c>
      <c r="K129" s="122">
        <v>238.45863200000002</v>
      </c>
      <c r="L129" s="122">
        <v>177.68346</v>
      </c>
      <c r="M129" s="122">
        <v>82.273071000000002</v>
      </c>
      <c r="N129" s="122">
        <v>259.95653099999998</v>
      </c>
      <c r="O129" s="122">
        <v>106.22743700000001</v>
      </c>
      <c r="P129" s="122"/>
      <c r="Q129" s="111" t="s">
        <v>64</v>
      </c>
      <c r="S129" s="122"/>
      <c r="T129" s="122"/>
      <c r="U129" s="122"/>
    </row>
    <row r="130" spans="1:21" ht="17" x14ac:dyDescent="0.2">
      <c r="A130" s="111" t="s">
        <v>65</v>
      </c>
      <c r="B130" s="163"/>
      <c r="C130" s="122">
        <v>5.865168410811223</v>
      </c>
      <c r="D130" s="122">
        <v>5.8650987113598116</v>
      </c>
      <c r="E130" s="122">
        <v>11.730267122171036</v>
      </c>
      <c r="F130" s="122">
        <v>13.491472589188776</v>
      </c>
      <c r="G130" s="122">
        <v>2.472192380175088</v>
      </c>
      <c r="H130" s="122">
        <v>15.963664969363863</v>
      </c>
      <c r="I130" s="122">
        <v>5.6867782408730534</v>
      </c>
      <c r="J130" s="122">
        <v>1.4301632919312885</v>
      </c>
      <c r="K130" s="122">
        <v>7.1169415328043417</v>
      </c>
      <c r="L130" s="122">
        <v>3.2898012123450617</v>
      </c>
      <c r="M130" s="122">
        <v>59.277025999999999</v>
      </c>
      <c r="N130" s="122">
        <v>62.566827212345061</v>
      </c>
      <c r="O130" s="122">
        <v>121.492887</v>
      </c>
      <c r="P130" s="122"/>
      <c r="Q130" s="111" t="s">
        <v>65</v>
      </c>
      <c r="S130" s="122"/>
      <c r="T130" s="122"/>
      <c r="U130" s="122"/>
    </row>
    <row r="131" spans="1:21" ht="17" x14ac:dyDescent="0.2">
      <c r="A131" s="111" t="s">
        <v>66</v>
      </c>
      <c r="B131" s="163"/>
      <c r="C131" s="122">
        <v>1723.210382497781</v>
      </c>
      <c r="D131" s="122">
        <v>128.93022344406592</v>
      </c>
      <c r="E131" s="122">
        <v>1852.1406059418468</v>
      </c>
      <c r="F131" s="122">
        <v>13.469776555934084</v>
      </c>
      <c r="G131" s="122">
        <v>2.814916184603939</v>
      </c>
      <c r="H131" s="122">
        <v>16.284692740538024</v>
      </c>
      <c r="I131" s="122">
        <v>0.29408381539606088</v>
      </c>
      <c r="J131" s="122">
        <v>408.55036176500136</v>
      </c>
      <c r="K131" s="122">
        <v>408.84444558039741</v>
      </c>
      <c r="L131" s="122">
        <v>42.68263823499862</v>
      </c>
      <c r="M131" s="122">
        <v>0</v>
      </c>
      <c r="N131" s="122">
        <v>42.68263823499862</v>
      </c>
      <c r="O131" s="122">
        <v>5.2156000000000001E-2</v>
      </c>
      <c r="P131" s="122"/>
      <c r="Q131" s="111" t="s">
        <v>66</v>
      </c>
      <c r="S131" s="122"/>
      <c r="T131" s="122"/>
      <c r="U131" s="122"/>
    </row>
    <row r="132" spans="1:21" ht="17" x14ac:dyDescent="0.2">
      <c r="A132" s="110" t="s">
        <v>67</v>
      </c>
      <c r="B132" s="163"/>
      <c r="C132" s="122">
        <v>611.68685956330512</v>
      </c>
      <c r="D132" s="122">
        <v>517.12379326575183</v>
      </c>
      <c r="E132" s="122">
        <v>1128.8106528290568</v>
      </c>
      <c r="F132" s="122">
        <v>437.17960173424819</v>
      </c>
      <c r="G132" s="122">
        <v>56.680207585357181</v>
      </c>
      <c r="H132" s="122">
        <v>493.85980931960535</v>
      </c>
      <c r="I132" s="122">
        <v>47.917792414642825</v>
      </c>
      <c r="J132" s="122">
        <v>132.96221570995667</v>
      </c>
      <c r="K132" s="122">
        <v>180.8800081245995</v>
      </c>
      <c r="L132" s="122">
        <v>112.40706629004336</v>
      </c>
      <c r="M132" s="122">
        <v>63.486032000000002</v>
      </c>
      <c r="N132" s="122">
        <v>175.89309829004335</v>
      </c>
      <c r="O132" s="122">
        <v>94.439256</v>
      </c>
      <c r="P132" s="122"/>
      <c r="Q132" s="110" t="s">
        <v>67</v>
      </c>
      <c r="S132" s="122"/>
      <c r="T132" s="122"/>
      <c r="U132" s="122"/>
    </row>
    <row r="133" spans="1:21" ht="17" x14ac:dyDescent="0.2">
      <c r="A133" s="110"/>
      <c r="B133" s="163"/>
      <c r="C133" s="122"/>
      <c r="D133" s="122"/>
      <c r="E133" s="122"/>
      <c r="F133" s="122"/>
      <c r="G133" s="122"/>
      <c r="H133" s="122"/>
      <c r="I133" s="122"/>
      <c r="J133" s="122"/>
      <c r="K133" s="122"/>
      <c r="L133" s="122"/>
      <c r="M133" s="122"/>
      <c r="N133" s="122"/>
      <c r="O133" s="122"/>
      <c r="P133" s="122"/>
      <c r="Q133" s="108"/>
      <c r="S133" s="122"/>
      <c r="T133" s="122"/>
      <c r="U133" s="122"/>
    </row>
    <row r="134" spans="1:21" ht="17" x14ac:dyDescent="0.2">
      <c r="A134" s="112" t="s">
        <v>129</v>
      </c>
      <c r="B134" s="163"/>
      <c r="C134" s="122">
        <v>168.22547118015433</v>
      </c>
      <c r="D134" s="122">
        <v>221.44288850284809</v>
      </c>
      <c r="E134" s="122">
        <v>389.66835968300245</v>
      </c>
      <c r="F134" s="122">
        <v>160.85711149715183</v>
      </c>
      <c r="G134" s="122">
        <v>135.58815417406927</v>
      </c>
      <c r="H134" s="122">
        <v>296.44526567122114</v>
      </c>
      <c r="I134" s="122">
        <v>98.491845825930696</v>
      </c>
      <c r="J134" s="122">
        <v>74.930295727775132</v>
      </c>
      <c r="K134" s="122">
        <v>173.42214155370584</v>
      </c>
      <c r="L134" s="122">
        <v>54.429704272224868</v>
      </c>
      <c r="M134" s="122">
        <v>48.563358022701507</v>
      </c>
      <c r="N134" s="122">
        <v>102.99306229492637</v>
      </c>
      <c r="O134" s="122">
        <v>35.276641977298489</v>
      </c>
      <c r="P134" s="122"/>
      <c r="Q134" s="108" t="s">
        <v>130</v>
      </c>
      <c r="S134" s="122"/>
      <c r="T134" s="122"/>
      <c r="U134" s="122"/>
    </row>
    <row r="135" spans="1:21" ht="17" x14ac:dyDescent="0.2">
      <c r="A135" s="113"/>
      <c r="B135" s="163"/>
      <c r="C135" s="122"/>
      <c r="D135" s="122"/>
      <c r="E135" s="122"/>
      <c r="F135" s="122"/>
      <c r="G135" s="122"/>
      <c r="H135" s="122"/>
      <c r="I135" s="122"/>
      <c r="J135" s="122"/>
      <c r="K135" s="122"/>
      <c r="L135" s="122"/>
      <c r="M135" s="122"/>
      <c r="N135" s="122"/>
      <c r="O135" s="122"/>
      <c r="P135" s="122"/>
      <c r="Q135" s="108"/>
      <c r="S135" s="122"/>
      <c r="T135" s="122"/>
      <c r="U135" s="122"/>
    </row>
    <row r="136" spans="1:21" ht="17" x14ac:dyDescent="0.2">
      <c r="A136" s="109" t="s">
        <v>57</v>
      </c>
      <c r="B136" s="163"/>
      <c r="C136" s="122"/>
      <c r="D136" s="122"/>
      <c r="E136" s="122"/>
      <c r="F136" s="122"/>
      <c r="G136" s="122"/>
      <c r="H136" s="122"/>
      <c r="I136" s="122"/>
      <c r="J136" s="122"/>
      <c r="K136" s="122"/>
      <c r="L136" s="122"/>
      <c r="M136" s="122"/>
      <c r="N136" s="122"/>
      <c r="O136" s="122"/>
      <c r="P136" s="122"/>
      <c r="Q136" s="108" t="s">
        <v>73</v>
      </c>
      <c r="S136" s="122"/>
      <c r="T136" s="122"/>
      <c r="U136" s="122"/>
    </row>
    <row r="137" spans="1:21" ht="17" x14ac:dyDescent="0.2">
      <c r="A137" s="110" t="s">
        <v>68</v>
      </c>
      <c r="B137" s="163"/>
      <c r="C137" s="122">
        <v>168.22547118015433</v>
      </c>
      <c r="D137" s="122">
        <v>221.44288850284809</v>
      </c>
      <c r="E137" s="122">
        <v>389.66835968300245</v>
      </c>
      <c r="F137" s="122">
        <v>160.85711149715183</v>
      </c>
      <c r="G137" s="122">
        <v>135.58815417406927</v>
      </c>
      <c r="H137" s="122">
        <v>296.44526567122114</v>
      </c>
      <c r="I137" s="122">
        <v>98.491845825930696</v>
      </c>
      <c r="J137" s="122">
        <v>74.930295727775132</v>
      </c>
      <c r="K137" s="122">
        <v>173.42214155370584</v>
      </c>
      <c r="L137" s="122">
        <v>54.429704272224868</v>
      </c>
      <c r="M137" s="122">
        <v>48.563358022701507</v>
      </c>
      <c r="N137" s="122">
        <v>102.99306229492637</v>
      </c>
      <c r="O137" s="122">
        <v>35.276641977298489</v>
      </c>
      <c r="P137" s="122"/>
      <c r="Q137" s="108" t="s">
        <v>74</v>
      </c>
      <c r="S137" s="122"/>
      <c r="T137" s="122"/>
      <c r="U137" s="122"/>
    </row>
    <row r="138" spans="1:21" ht="18" thickBot="1" x14ac:dyDescent="0.25">
      <c r="A138" s="142"/>
      <c r="B138" s="164"/>
      <c r="C138" s="165"/>
      <c r="D138" s="165"/>
      <c r="E138" s="165"/>
      <c r="F138" s="165"/>
      <c r="G138" s="165"/>
      <c r="H138" s="165"/>
      <c r="I138" s="165"/>
      <c r="J138" s="165"/>
      <c r="K138" s="164"/>
      <c r="L138" s="165"/>
      <c r="M138" s="165"/>
      <c r="N138" s="165"/>
      <c r="O138" s="165"/>
      <c r="P138" s="165"/>
      <c r="Q138" s="164"/>
    </row>
    <row r="139" spans="1:21" ht="17" x14ac:dyDescent="0.2">
      <c r="A139" s="119"/>
      <c r="B139" s="119"/>
      <c r="C139" s="119"/>
      <c r="D139" s="119"/>
      <c r="E139" s="119"/>
      <c r="F139" s="119"/>
      <c r="G139" s="119"/>
      <c r="H139" s="119"/>
      <c r="I139" s="119"/>
      <c r="J139" s="119"/>
      <c r="K139" s="119"/>
      <c r="L139" s="119"/>
      <c r="M139" s="119"/>
      <c r="N139" s="119"/>
      <c r="O139" s="119"/>
      <c r="P139" s="119"/>
      <c r="Q139" s="119"/>
    </row>
    <row r="140" spans="1:21" x14ac:dyDescent="0.2">
      <c r="A140" s="90" t="s">
        <v>420</v>
      </c>
      <c r="B140" s="66"/>
      <c r="J140" s="90" t="s">
        <v>421</v>
      </c>
      <c r="L140" s="93"/>
      <c r="M140" s="93"/>
      <c r="N140" s="93"/>
      <c r="O140" s="93"/>
      <c r="P140" s="93"/>
      <c r="Q140" s="93"/>
    </row>
    <row r="141" spans="1:21" x14ac:dyDescent="0.2">
      <c r="A141" s="90" t="s">
        <v>402</v>
      </c>
      <c r="B141" s="66"/>
      <c r="J141" s="65" t="s">
        <v>417</v>
      </c>
      <c r="L141" s="93"/>
      <c r="M141" s="93"/>
      <c r="N141" s="93"/>
      <c r="O141" s="93"/>
      <c r="P141" s="93"/>
      <c r="Q141" s="93"/>
    </row>
    <row r="142" spans="1:21" x14ac:dyDescent="0.2">
      <c r="A142" s="90"/>
      <c r="B142" s="66"/>
      <c r="J142" s="92"/>
    </row>
    <row r="143" spans="1:21" x14ac:dyDescent="0.2">
      <c r="A143" s="90" t="s">
        <v>132</v>
      </c>
      <c r="B143" s="66"/>
      <c r="J143" s="92" t="s">
        <v>133</v>
      </c>
    </row>
    <row r="144" spans="1:21" x14ac:dyDescent="0.2">
      <c r="A144" s="90" t="s">
        <v>134</v>
      </c>
      <c r="B144" s="66"/>
      <c r="J144" s="90" t="s">
        <v>135</v>
      </c>
    </row>
    <row r="145" spans="1:16" x14ac:dyDescent="0.2">
      <c r="A145" s="90" t="s">
        <v>136</v>
      </c>
      <c r="B145" s="66"/>
      <c r="J145" s="65" t="s">
        <v>137</v>
      </c>
    </row>
    <row r="146" spans="1:16" x14ac:dyDescent="0.2">
      <c r="A146" s="90" t="s">
        <v>52</v>
      </c>
      <c r="B146" s="66"/>
      <c r="J146" s="93" t="s">
        <v>53</v>
      </c>
    </row>
    <row r="147" spans="1:16" x14ac:dyDescent="0.2">
      <c r="A147" s="90"/>
      <c r="B147" s="95"/>
      <c r="C147" s="95"/>
      <c r="D147" s="95"/>
      <c r="E147" s="95"/>
      <c r="F147" s="91"/>
      <c r="L147" s="95"/>
      <c r="M147" s="95"/>
      <c r="N147" s="95"/>
      <c r="O147" s="95"/>
      <c r="P147" s="95"/>
    </row>
    <row r="148" spans="1:16" x14ac:dyDescent="0.2">
      <c r="A148" s="94" t="s">
        <v>17</v>
      </c>
      <c r="B148" s="95"/>
      <c r="C148" s="95"/>
      <c r="D148" s="95"/>
      <c r="E148" s="95"/>
      <c r="F148" s="91"/>
      <c r="J148" s="95" t="s">
        <v>81</v>
      </c>
      <c r="L148" s="95"/>
      <c r="M148" s="95"/>
      <c r="N148" s="95"/>
      <c r="O148" s="95"/>
      <c r="P148" s="95"/>
    </row>
    <row r="149" spans="1:16" x14ac:dyDescent="0.2">
      <c r="A149" s="95" t="s">
        <v>355</v>
      </c>
      <c r="B149" s="95"/>
      <c r="C149" s="95"/>
      <c r="D149" s="95"/>
      <c r="E149" s="95"/>
      <c r="F149" s="95"/>
      <c r="G149" s="95"/>
      <c r="H149" s="95"/>
      <c r="I149" s="95"/>
      <c r="J149" s="95" t="s">
        <v>85</v>
      </c>
      <c r="L149" s="95"/>
      <c r="M149" s="95"/>
      <c r="N149" s="95"/>
      <c r="O149" s="95"/>
      <c r="P149" s="95"/>
    </row>
    <row r="150" spans="1:16" x14ac:dyDescent="0.2">
      <c r="A150" s="67" t="s">
        <v>353</v>
      </c>
      <c r="J150" s="67" t="s">
        <v>83</v>
      </c>
    </row>
    <row r="151" spans="1:16" x14ac:dyDescent="0.2">
      <c r="A151" s="67" t="s">
        <v>86</v>
      </c>
      <c r="J151" s="67" t="s">
        <v>84</v>
      </c>
    </row>
    <row r="154" spans="1:16" x14ac:dyDescent="0.2">
      <c r="C154" s="122"/>
      <c r="D154" s="122"/>
      <c r="E154" s="122"/>
      <c r="F154" s="122"/>
    </row>
    <row r="155" spans="1:16" x14ac:dyDescent="0.2">
      <c r="C155" s="122"/>
      <c r="D155" s="122"/>
      <c r="E155" s="122"/>
      <c r="F155" s="122"/>
    </row>
    <row r="157" spans="1:16" x14ac:dyDescent="0.2">
      <c r="C157" s="122"/>
      <c r="D157" s="122"/>
      <c r="E157" s="122"/>
      <c r="F157" s="122"/>
    </row>
  </sheetData>
  <mergeCells count="3">
    <mergeCell ref="A1:Q1"/>
    <mergeCell ref="A72:Q72"/>
    <mergeCell ref="A73:Q73"/>
  </mergeCells>
  <hyperlinks>
    <hyperlink ref="Q2" location="'ÍNDICE-INDEX'!A1" display="'ÍNDICE-INDEX'" xr:uid="{9EBEB5C6-82E6-4C4A-9E3E-27D446B3E4BA}"/>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65225-F267-4EBE-B489-2F5EDEA8C913}">
  <dimension ref="A1:V66"/>
  <sheetViews>
    <sheetView zoomScale="70" zoomScaleNormal="70" workbookViewId="0">
      <selection sqref="A1:N1"/>
    </sheetView>
  </sheetViews>
  <sheetFormatPr baseColWidth="10" defaultColWidth="9.85546875" defaultRowHeight="16" x14ac:dyDescent="0.2"/>
  <cols>
    <col min="1" max="1" width="59.5703125" style="65" customWidth="1"/>
    <col min="2" max="2" width="1.85546875" style="65" customWidth="1"/>
    <col min="3" max="12" width="9.85546875" style="65"/>
    <col min="13" max="13" width="4.5703125" style="65" customWidth="1"/>
    <col min="14" max="14" width="59.5703125" style="65" customWidth="1"/>
    <col min="15" max="16384" width="9.85546875" style="65"/>
  </cols>
  <sheetData>
    <row r="1" spans="1:18" s="166" customFormat="1" ht="24.75" customHeight="1" x14ac:dyDescent="0.2">
      <c r="A1" s="363" t="s">
        <v>147</v>
      </c>
      <c r="B1" s="363"/>
      <c r="C1" s="363"/>
      <c r="D1" s="363"/>
      <c r="E1" s="363"/>
      <c r="F1" s="363"/>
      <c r="G1" s="363"/>
      <c r="H1" s="363"/>
      <c r="I1" s="363"/>
      <c r="J1" s="363"/>
      <c r="K1" s="363"/>
      <c r="L1" s="363"/>
      <c r="M1" s="363"/>
      <c r="N1" s="363"/>
    </row>
    <row r="2" spans="1:18" s="166" customFormat="1" ht="24.75" customHeight="1" x14ac:dyDescent="0.2">
      <c r="A2" s="343" t="s">
        <v>148</v>
      </c>
      <c r="B2" s="343"/>
      <c r="C2" s="343"/>
      <c r="D2" s="343"/>
      <c r="E2" s="343"/>
      <c r="F2" s="343"/>
      <c r="G2" s="343"/>
      <c r="H2" s="343"/>
      <c r="I2" s="343"/>
      <c r="J2" s="343"/>
      <c r="K2" s="343"/>
      <c r="L2" s="343"/>
      <c r="M2" s="343"/>
      <c r="N2" s="344" t="s">
        <v>429</v>
      </c>
    </row>
    <row r="3" spans="1:18" s="134" customFormat="1" ht="24.75" customHeight="1" x14ac:dyDescent="0.2">
      <c r="A3" s="68" t="s">
        <v>15</v>
      </c>
      <c r="B3" s="136"/>
      <c r="C3" s="136"/>
      <c r="D3" s="136"/>
      <c r="E3" s="136"/>
      <c r="F3" s="136"/>
      <c r="G3" s="136"/>
      <c r="H3" s="136"/>
      <c r="I3" s="136"/>
      <c r="J3" s="136"/>
      <c r="K3" s="136"/>
      <c r="L3" s="136"/>
      <c r="M3" s="136"/>
      <c r="N3" s="137"/>
    </row>
    <row r="4" spans="1:18" ht="15.75" customHeight="1" x14ac:dyDescent="0.2">
      <c r="A4" s="71"/>
      <c r="B4" s="167"/>
      <c r="C4" s="167"/>
      <c r="D4" s="167"/>
      <c r="E4" s="167"/>
      <c r="F4" s="167"/>
      <c r="G4" s="167"/>
      <c r="H4" s="167"/>
      <c r="I4" s="167"/>
      <c r="J4" s="167"/>
      <c r="K4" s="167"/>
      <c r="L4" s="167"/>
      <c r="M4" s="167"/>
      <c r="N4" s="168"/>
    </row>
    <row r="5" spans="1:18" ht="15.75" customHeight="1" x14ac:dyDescent="0.2">
      <c r="A5" s="71"/>
      <c r="B5" s="72"/>
      <c r="C5" s="169">
        <v>2013</v>
      </c>
      <c r="D5" s="169">
        <v>2014</v>
      </c>
      <c r="E5" s="169">
        <v>2015</v>
      </c>
      <c r="F5" s="169">
        <v>2016</v>
      </c>
      <c r="G5" s="169">
        <v>2017</v>
      </c>
      <c r="H5" s="170">
        <v>2018</v>
      </c>
      <c r="I5" s="170">
        <v>2019</v>
      </c>
      <c r="J5" s="170">
        <v>2020</v>
      </c>
      <c r="K5" s="170">
        <v>2021</v>
      </c>
      <c r="L5" s="170" t="s">
        <v>123</v>
      </c>
      <c r="M5" s="72"/>
      <c r="N5" s="74"/>
    </row>
    <row r="6" spans="1:18" ht="15.75" customHeight="1" x14ac:dyDescent="0.2">
      <c r="A6" s="71"/>
      <c r="B6" s="167"/>
      <c r="C6" s="167"/>
      <c r="D6" s="167"/>
      <c r="E6" s="167"/>
      <c r="F6" s="167"/>
      <c r="G6" s="167"/>
      <c r="H6" s="167"/>
      <c r="I6" s="167"/>
      <c r="J6" s="168"/>
      <c r="K6" s="168"/>
      <c r="L6" s="168"/>
      <c r="M6" s="167"/>
      <c r="N6" s="168"/>
    </row>
    <row r="7" spans="1:18" ht="16.5" customHeight="1" x14ac:dyDescent="0.2">
      <c r="A7" s="68"/>
      <c r="B7" s="68"/>
      <c r="C7" s="68"/>
      <c r="D7" s="68"/>
      <c r="E7" s="68"/>
      <c r="F7" s="68"/>
      <c r="G7" s="68"/>
      <c r="H7" s="68"/>
      <c r="I7" s="68"/>
      <c r="J7" s="68"/>
      <c r="K7" s="68"/>
      <c r="L7" s="68"/>
      <c r="M7" s="68"/>
      <c r="N7" s="68"/>
    </row>
    <row r="8" spans="1:18" x14ac:dyDescent="0.2">
      <c r="A8" s="225" t="s">
        <v>295</v>
      </c>
      <c r="B8" s="304"/>
      <c r="C8" s="305">
        <v>2057.0010000000002</v>
      </c>
      <c r="D8" s="305">
        <v>1555.5860000000002</v>
      </c>
      <c r="E8" s="305">
        <v>1354.174</v>
      </c>
      <c r="F8" s="305">
        <v>915.67881026999999</v>
      </c>
      <c r="G8" s="306">
        <v>786.5556284999999</v>
      </c>
      <c r="H8" s="306">
        <v>756.35416992867613</v>
      </c>
      <c r="I8" s="307">
        <v>660.54926846739272</v>
      </c>
      <c r="J8" s="307">
        <v>823.59062454039872</v>
      </c>
      <c r="K8" s="308">
        <v>703.96399999999994</v>
      </c>
      <c r="L8" s="301">
        <v>812.18</v>
      </c>
      <c r="M8" s="309"/>
      <c r="N8" s="225" t="s">
        <v>295</v>
      </c>
      <c r="O8" s="122"/>
      <c r="P8" s="122"/>
      <c r="Q8" s="122"/>
      <c r="R8" s="122"/>
    </row>
    <row r="9" spans="1:18" x14ac:dyDescent="0.2">
      <c r="A9" s="171"/>
      <c r="B9" s="172"/>
      <c r="C9" s="173"/>
      <c r="D9" s="175"/>
      <c r="E9" s="175"/>
      <c r="F9" s="175"/>
      <c r="G9" s="177"/>
      <c r="H9" s="177"/>
      <c r="I9" s="122"/>
      <c r="J9" s="122"/>
      <c r="K9" s="175"/>
      <c r="M9" s="176"/>
      <c r="N9" s="171"/>
      <c r="P9" s="122"/>
    </row>
    <row r="10" spans="1:18" x14ac:dyDescent="0.2">
      <c r="A10" s="310" t="s">
        <v>149</v>
      </c>
      <c r="B10" s="304"/>
      <c r="C10" s="305">
        <v>333.60099999999994</v>
      </c>
      <c r="D10" s="305">
        <v>267.34500000000003</v>
      </c>
      <c r="E10" s="305">
        <v>264.74099999999999</v>
      </c>
      <c r="F10" s="305">
        <v>230.65934933333332</v>
      </c>
      <c r="G10" s="306">
        <v>181.28142366666665</v>
      </c>
      <c r="H10" s="306">
        <v>153.983</v>
      </c>
      <c r="I10" s="307">
        <v>146.53251690259265</v>
      </c>
      <c r="J10" s="307">
        <v>79.359000000000009</v>
      </c>
      <c r="K10" s="308">
        <v>78.262</v>
      </c>
      <c r="L10" s="308">
        <v>58.114999999999995</v>
      </c>
      <c r="M10" s="309"/>
      <c r="N10" s="97" t="s">
        <v>150</v>
      </c>
      <c r="O10" s="122"/>
      <c r="P10" s="122"/>
      <c r="Q10" s="122"/>
      <c r="R10" s="66"/>
    </row>
    <row r="11" spans="1:18" x14ac:dyDescent="0.2">
      <c r="A11" s="178" t="s">
        <v>151</v>
      </c>
      <c r="B11" s="172"/>
      <c r="C11" s="173">
        <v>0</v>
      </c>
      <c r="D11" s="173">
        <v>0</v>
      </c>
      <c r="E11" s="173">
        <v>7</v>
      </c>
      <c r="F11" s="173">
        <v>5.46</v>
      </c>
      <c r="G11" s="174">
        <v>4.8639999999999999</v>
      </c>
      <c r="H11" s="174">
        <v>1.7589999999999999</v>
      </c>
      <c r="I11" s="179">
        <v>4.3150000000000004</v>
      </c>
      <c r="J11" s="179">
        <v>4.8010000000000002</v>
      </c>
      <c r="K11" s="175">
        <v>8.7170000000000005</v>
      </c>
      <c r="L11" s="175">
        <v>1.788</v>
      </c>
      <c r="M11" s="180"/>
      <c r="N11" s="181" t="s">
        <v>152</v>
      </c>
      <c r="O11" s="122"/>
      <c r="P11" s="66"/>
      <c r="Q11" s="182"/>
      <c r="R11" s="66"/>
    </row>
    <row r="12" spans="1:18" x14ac:dyDescent="0.2">
      <c r="A12" s="178" t="s">
        <v>153</v>
      </c>
      <c r="B12" s="172"/>
      <c r="C12" s="173">
        <v>0</v>
      </c>
      <c r="D12" s="173">
        <v>0</v>
      </c>
      <c r="E12" s="173">
        <v>0</v>
      </c>
      <c r="F12" s="173">
        <v>0</v>
      </c>
      <c r="G12" s="174">
        <v>0</v>
      </c>
      <c r="H12" s="174">
        <v>0</v>
      </c>
      <c r="I12" s="179">
        <v>0</v>
      </c>
      <c r="J12" s="179">
        <v>0</v>
      </c>
      <c r="K12" s="175">
        <v>0</v>
      </c>
      <c r="L12" s="175">
        <v>0</v>
      </c>
      <c r="M12" s="180"/>
      <c r="N12" s="181" t="s">
        <v>154</v>
      </c>
      <c r="P12" s="66"/>
      <c r="R12" s="66"/>
    </row>
    <row r="13" spans="1:18" x14ac:dyDescent="0.2">
      <c r="A13" s="178" t="s">
        <v>155</v>
      </c>
      <c r="B13" s="172"/>
      <c r="C13" s="173">
        <v>0.28499999999999998</v>
      </c>
      <c r="D13" s="173">
        <v>4.2210000000000001</v>
      </c>
      <c r="E13" s="173">
        <v>1.6</v>
      </c>
      <c r="F13" s="173">
        <v>2.9289999999999998</v>
      </c>
      <c r="G13" s="174">
        <v>0.96375700000000009</v>
      </c>
      <c r="H13" s="174">
        <v>1.843</v>
      </c>
      <c r="I13" s="179">
        <v>1.4035046666666666</v>
      </c>
      <c r="J13" s="179">
        <v>1.6240000000000001</v>
      </c>
      <c r="K13" s="175">
        <v>1.514</v>
      </c>
      <c r="L13" s="175">
        <v>1.518</v>
      </c>
      <c r="M13" s="180"/>
      <c r="N13" s="181" t="s">
        <v>156</v>
      </c>
      <c r="P13" s="66"/>
      <c r="R13" s="66"/>
    </row>
    <row r="14" spans="1:18" x14ac:dyDescent="0.2">
      <c r="A14" s="178" t="s">
        <v>157</v>
      </c>
      <c r="B14" s="172"/>
      <c r="C14" s="173">
        <v>0</v>
      </c>
      <c r="D14" s="173">
        <v>0</v>
      </c>
      <c r="E14" s="173">
        <v>0</v>
      </c>
      <c r="F14" s="173">
        <v>0</v>
      </c>
      <c r="G14" s="174">
        <v>0</v>
      </c>
      <c r="H14" s="174">
        <v>0</v>
      </c>
      <c r="I14" s="179">
        <v>0</v>
      </c>
      <c r="J14" s="179">
        <v>0</v>
      </c>
      <c r="K14" s="175">
        <v>0</v>
      </c>
      <c r="L14" s="175">
        <v>0</v>
      </c>
      <c r="M14" s="180"/>
      <c r="N14" s="181" t="s">
        <v>158</v>
      </c>
      <c r="P14" s="66"/>
      <c r="R14" s="66"/>
    </row>
    <row r="15" spans="1:18" x14ac:dyDescent="0.2">
      <c r="A15" s="178" t="s">
        <v>159</v>
      </c>
      <c r="B15" s="172"/>
      <c r="C15" s="173">
        <v>1.3420000000000001</v>
      </c>
      <c r="D15" s="173">
        <v>0.67800000000000005</v>
      </c>
      <c r="E15" s="173">
        <v>0.2</v>
      </c>
      <c r="F15" s="173">
        <v>51.396000000000001</v>
      </c>
      <c r="G15" s="174">
        <v>0.19900000000000001</v>
      </c>
      <c r="H15" s="174">
        <v>12.853999999999999</v>
      </c>
      <c r="I15" s="179">
        <v>9.31</v>
      </c>
      <c r="J15" s="179">
        <v>11.082000000000001</v>
      </c>
      <c r="K15" s="175">
        <v>10.196</v>
      </c>
      <c r="L15" s="175">
        <v>5.3289999999999997</v>
      </c>
      <c r="M15" s="180"/>
      <c r="N15" s="181" t="s">
        <v>160</v>
      </c>
      <c r="P15" s="66"/>
      <c r="R15" s="66"/>
    </row>
    <row r="16" spans="1:18" x14ac:dyDescent="0.2">
      <c r="A16" s="178" t="s">
        <v>161</v>
      </c>
      <c r="B16" s="172"/>
      <c r="C16" s="173">
        <v>129.20599999999999</v>
      </c>
      <c r="D16" s="173">
        <v>57.518000000000001</v>
      </c>
      <c r="E16" s="173">
        <v>36.389000000000003</v>
      </c>
      <c r="F16" s="173">
        <v>34.606999999999999</v>
      </c>
      <c r="G16" s="174">
        <v>22.661999999999999</v>
      </c>
      <c r="H16" s="174">
        <v>18.13</v>
      </c>
      <c r="I16" s="179">
        <v>26.273</v>
      </c>
      <c r="J16" s="179">
        <v>12.488</v>
      </c>
      <c r="K16" s="175">
        <v>10.268000000000001</v>
      </c>
      <c r="L16" s="175">
        <v>7.4710000000000001</v>
      </c>
      <c r="M16" s="180"/>
      <c r="N16" s="181" t="s">
        <v>162</v>
      </c>
      <c r="P16" s="66"/>
      <c r="Q16" s="66"/>
      <c r="R16" s="66"/>
    </row>
    <row r="17" spans="1:22" x14ac:dyDescent="0.2">
      <c r="A17" s="178" t="s">
        <v>163</v>
      </c>
      <c r="B17" s="172"/>
      <c r="C17" s="173">
        <v>0</v>
      </c>
      <c r="D17" s="173">
        <v>0.08</v>
      </c>
      <c r="E17" s="183">
        <v>0.1</v>
      </c>
      <c r="F17" s="183">
        <v>0</v>
      </c>
      <c r="G17" s="184">
        <v>0</v>
      </c>
      <c r="H17" s="184">
        <v>0</v>
      </c>
      <c r="I17" s="179">
        <v>0</v>
      </c>
      <c r="J17" s="179">
        <v>0</v>
      </c>
      <c r="K17" s="175">
        <v>0</v>
      </c>
      <c r="L17" s="175">
        <v>0</v>
      </c>
      <c r="M17" s="180"/>
      <c r="N17" s="181" t="s">
        <v>164</v>
      </c>
      <c r="P17" s="66"/>
      <c r="Q17" s="66"/>
      <c r="R17" s="66"/>
    </row>
    <row r="18" spans="1:22" x14ac:dyDescent="0.2">
      <c r="A18" s="178" t="s">
        <v>165</v>
      </c>
      <c r="B18" s="172"/>
      <c r="C18" s="183">
        <v>0</v>
      </c>
      <c r="D18" s="179">
        <v>0</v>
      </c>
      <c r="E18" s="179">
        <v>0</v>
      </c>
      <c r="F18" s="183">
        <v>0</v>
      </c>
      <c r="G18" s="184">
        <v>0</v>
      </c>
      <c r="H18" s="184">
        <v>0</v>
      </c>
      <c r="I18" s="179">
        <v>0</v>
      </c>
      <c r="J18" s="179">
        <v>0</v>
      </c>
      <c r="K18" s="175">
        <v>0</v>
      </c>
      <c r="L18" s="175">
        <v>0</v>
      </c>
      <c r="M18" s="180"/>
      <c r="N18" s="181" t="s">
        <v>166</v>
      </c>
      <c r="P18" s="66"/>
      <c r="Q18" s="66"/>
      <c r="R18" s="66"/>
    </row>
    <row r="19" spans="1:22" x14ac:dyDescent="0.2">
      <c r="A19" s="178" t="s">
        <v>167</v>
      </c>
      <c r="B19" s="172"/>
      <c r="C19" s="173">
        <v>23.402999999999999</v>
      </c>
      <c r="D19" s="173">
        <v>3.1139999999999999</v>
      </c>
      <c r="E19" s="183">
        <v>23.9</v>
      </c>
      <c r="F19" s="183">
        <v>34.348999999999997</v>
      </c>
      <c r="G19" s="184">
        <v>25.158000000000001</v>
      </c>
      <c r="H19" s="184">
        <v>15.090999999999999</v>
      </c>
      <c r="I19" s="179">
        <v>2.36156531</v>
      </c>
      <c r="J19" s="179">
        <v>5.6</v>
      </c>
      <c r="K19" s="175">
        <v>3.9809999999999999</v>
      </c>
      <c r="L19" s="175">
        <v>7.52</v>
      </c>
      <c r="M19" s="180"/>
      <c r="N19" s="181" t="s">
        <v>168</v>
      </c>
      <c r="P19" s="66"/>
      <c r="Q19" s="66"/>
      <c r="R19" s="66"/>
    </row>
    <row r="20" spans="1:22" x14ac:dyDescent="0.2">
      <c r="A20" s="178" t="s">
        <v>169</v>
      </c>
      <c r="B20" s="172"/>
      <c r="C20" s="173">
        <v>0</v>
      </c>
      <c r="D20" s="173">
        <v>0</v>
      </c>
      <c r="E20" s="183">
        <v>0.3</v>
      </c>
      <c r="F20" s="183">
        <v>0</v>
      </c>
      <c r="G20" s="184">
        <v>0</v>
      </c>
      <c r="H20" s="184">
        <v>0</v>
      </c>
      <c r="I20" s="179">
        <v>0</v>
      </c>
      <c r="J20" s="179">
        <v>0</v>
      </c>
      <c r="K20" s="175">
        <v>0</v>
      </c>
      <c r="L20" s="175">
        <v>0</v>
      </c>
      <c r="M20" s="180"/>
      <c r="N20" s="181" t="s">
        <v>170</v>
      </c>
      <c r="P20" s="66"/>
      <c r="Q20" s="66"/>
      <c r="R20" s="66"/>
    </row>
    <row r="21" spans="1:22" x14ac:dyDescent="0.2">
      <c r="A21" s="178" t="s">
        <v>171</v>
      </c>
      <c r="B21" s="172"/>
      <c r="C21" s="173">
        <v>4.0650000000000004</v>
      </c>
      <c r="D21" s="173">
        <v>6.0750000000000002</v>
      </c>
      <c r="E21" s="183">
        <v>1.17</v>
      </c>
      <c r="F21" s="183">
        <v>1.206</v>
      </c>
      <c r="G21" s="184">
        <v>0.27900000000000003</v>
      </c>
      <c r="H21" s="184">
        <v>0.88500000000000001</v>
      </c>
      <c r="I21" s="179">
        <v>0.58199999999999985</v>
      </c>
      <c r="J21" s="179">
        <v>0.54400000000000004</v>
      </c>
      <c r="K21" s="175">
        <v>0.56299999999999994</v>
      </c>
      <c r="L21" s="175">
        <v>0.56699999999999995</v>
      </c>
      <c r="M21" s="180"/>
      <c r="N21" s="181" t="s">
        <v>172</v>
      </c>
      <c r="P21" s="66"/>
      <c r="Q21" s="66"/>
      <c r="R21" s="66"/>
    </row>
    <row r="22" spans="1:22" x14ac:dyDescent="0.2">
      <c r="A22" s="178" t="s">
        <v>173</v>
      </c>
      <c r="B22" s="172"/>
      <c r="C22" s="173">
        <v>75.599999999999994</v>
      </c>
      <c r="D22" s="173">
        <v>65.338999999999999</v>
      </c>
      <c r="E22" s="183">
        <v>77.180000000000007</v>
      </c>
      <c r="F22" s="183">
        <v>72.719333333333338</v>
      </c>
      <c r="G22" s="184">
        <v>76.533000000000001</v>
      </c>
      <c r="H22" s="184">
        <v>75.477000000000004</v>
      </c>
      <c r="I22" s="179">
        <v>74.91</v>
      </c>
      <c r="J22" s="179">
        <v>28.457000000000001</v>
      </c>
      <c r="K22" s="175">
        <v>30.449000000000002</v>
      </c>
      <c r="L22" s="175">
        <v>20.75</v>
      </c>
      <c r="M22" s="180"/>
      <c r="N22" s="181" t="s">
        <v>174</v>
      </c>
      <c r="P22" s="66"/>
      <c r="Q22" s="66"/>
      <c r="R22" s="66"/>
    </row>
    <row r="23" spans="1:22" x14ac:dyDescent="0.2">
      <c r="A23" s="178" t="s">
        <v>175</v>
      </c>
      <c r="B23" s="172"/>
      <c r="C23" s="173">
        <v>2.1</v>
      </c>
      <c r="D23" s="173">
        <v>0.54800000000000004</v>
      </c>
      <c r="E23" s="183">
        <v>0.5</v>
      </c>
      <c r="F23" s="183">
        <v>0</v>
      </c>
      <c r="G23" s="184">
        <v>0</v>
      </c>
      <c r="H23" s="184">
        <v>0</v>
      </c>
      <c r="I23" s="179">
        <v>0</v>
      </c>
      <c r="J23" s="179">
        <v>0</v>
      </c>
      <c r="K23" s="175">
        <v>0</v>
      </c>
      <c r="L23" s="175">
        <v>0</v>
      </c>
      <c r="M23" s="180"/>
      <c r="N23" s="181" t="s">
        <v>176</v>
      </c>
      <c r="P23" s="66"/>
      <c r="Q23" s="66"/>
      <c r="R23" s="66"/>
    </row>
    <row r="24" spans="1:22" x14ac:dyDescent="0.2">
      <c r="A24" s="178" t="s">
        <v>177</v>
      </c>
      <c r="B24" s="172"/>
      <c r="C24" s="173">
        <v>50.4</v>
      </c>
      <c r="D24" s="173">
        <v>107.693</v>
      </c>
      <c r="E24" s="183">
        <v>98.76</v>
      </c>
      <c r="F24" s="183">
        <v>0.91601599999999994</v>
      </c>
      <c r="G24" s="184">
        <v>6.32</v>
      </c>
      <c r="H24" s="184">
        <v>3.6179999999999999</v>
      </c>
      <c r="I24" s="179">
        <v>1.044521</v>
      </c>
      <c r="J24" s="179">
        <v>2.331</v>
      </c>
      <c r="K24" s="175">
        <v>1.6879999999999999</v>
      </c>
      <c r="L24" s="175">
        <v>1.26</v>
      </c>
      <c r="M24" s="180"/>
      <c r="N24" s="181" t="s">
        <v>178</v>
      </c>
      <c r="P24" s="66"/>
      <c r="Q24" s="66"/>
      <c r="R24" s="66"/>
    </row>
    <row r="25" spans="1:22" x14ac:dyDescent="0.2">
      <c r="A25" s="178" t="s">
        <v>179</v>
      </c>
      <c r="B25" s="172"/>
      <c r="C25" s="173">
        <v>1.1000000000000001</v>
      </c>
      <c r="D25" s="173">
        <v>1.1200000000000001</v>
      </c>
      <c r="E25" s="183">
        <v>10.5</v>
      </c>
      <c r="F25" s="183">
        <v>8.4000000000000005E-2</v>
      </c>
      <c r="G25" s="184">
        <v>10.06</v>
      </c>
      <c r="H25" s="184">
        <v>7.3440000000000003</v>
      </c>
      <c r="I25" s="179">
        <v>1.5129999999999999</v>
      </c>
      <c r="J25" s="179">
        <v>4.4260000000000002</v>
      </c>
      <c r="K25" s="175">
        <v>2.371</v>
      </c>
      <c r="L25" s="175">
        <v>6.86</v>
      </c>
      <c r="M25" s="180"/>
      <c r="N25" s="181" t="s">
        <v>180</v>
      </c>
      <c r="P25" s="66"/>
      <c r="Q25" s="66"/>
      <c r="R25" s="66"/>
    </row>
    <row r="26" spans="1:22" x14ac:dyDescent="0.2">
      <c r="A26" s="178" t="s">
        <v>181</v>
      </c>
      <c r="B26" s="172"/>
      <c r="C26" s="173">
        <v>3.7</v>
      </c>
      <c r="D26" s="173">
        <v>5.4169999999999998</v>
      </c>
      <c r="E26" s="183">
        <v>2</v>
      </c>
      <c r="F26" s="183">
        <v>3.702</v>
      </c>
      <c r="G26" s="184">
        <v>3.6996666666666664</v>
      </c>
      <c r="H26" s="184">
        <v>0</v>
      </c>
      <c r="I26" s="179">
        <v>0</v>
      </c>
      <c r="J26" s="179">
        <v>0</v>
      </c>
      <c r="K26" s="175">
        <v>0</v>
      </c>
      <c r="L26" s="175">
        <v>0</v>
      </c>
      <c r="M26" s="180"/>
      <c r="N26" s="181" t="s">
        <v>182</v>
      </c>
      <c r="P26" s="66"/>
      <c r="Q26" s="66"/>
      <c r="R26" s="66"/>
    </row>
    <row r="27" spans="1:22" x14ac:dyDescent="0.2">
      <c r="A27" s="178" t="s">
        <v>183</v>
      </c>
      <c r="B27" s="172"/>
      <c r="C27" s="173">
        <v>40.700000000000003</v>
      </c>
      <c r="D27" s="173">
        <v>15.542</v>
      </c>
      <c r="E27" s="183">
        <v>4.5999999999999996</v>
      </c>
      <c r="F27" s="183">
        <v>21.670999999999999</v>
      </c>
      <c r="G27" s="184">
        <v>29.462</v>
      </c>
      <c r="H27" s="184">
        <v>15.631</v>
      </c>
      <c r="I27" s="179">
        <v>23.603999999999999</v>
      </c>
      <c r="J27" s="179">
        <v>6.7229999999999999</v>
      </c>
      <c r="K27" s="175">
        <v>7.266</v>
      </c>
      <c r="L27" s="175">
        <v>5.0519999999999996</v>
      </c>
      <c r="M27" s="180"/>
      <c r="N27" s="181" t="s">
        <v>184</v>
      </c>
      <c r="P27" s="66"/>
      <c r="Q27" s="66"/>
      <c r="R27" s="66"/>
      <c r="U27" s="182"/>
      <c r="V27" s="66"/>
    </row>
    <row r="28" spans="1:22" x14ac:dyDescent="0.2">
      <c r="A28" s="178" t="s">
        <v>185</v>
      </c>
      <c r="B28" s="172"/>
      <c r="C28" s="183">
        <v>1.7</v>
      </c>
      <c r="D28" s="175">
        <v>0</v>
      </c>
      <c r="E28" s="183">
        <v>0.54200000000000004</v>
      </c>
      <c r="F28" s="183">
        <v>1.62</v>
      </c>
      <c r="G28" s="184">
        <v>1.081</v>
      </c>
      <c r="H28" s="184">
        <v>1.351</v>
      </c>
      <c r="I28" s="179">
        <v>1.216</v>
      </c>
      <c r="J28" s="179">
        <v>1.2829999999999999</v>
      </c>
      <c r="K28" s="175">
        <v>1.2490000000000001</v>
      </c>
      <c r="L28" s="175">
        <v>0</v>
      </c>
      <c r="M28" s="185"/>
      <c r="N28" s="181" t="s">
        <v>186</v>
      </c>
      <c r="P28" s="66"/>
      <c r="Q28" s="66"/>
      <c r="R28" s="66"/>
    </row>
    <row r="29" spans="1:22" x14ac:dyDescent="0.2">
      <c r="A29" s="310"/>
      <c r="B29" s="304"/>
      <c r="C29" s="311"/>
      <c r="D29" s="308"/>
      <c r="E29" s="308"/>
      <c r="F29" s="308"/>
      <c r="G29" s="312"/>
      <c r="H29" s="312"/>
      <c r="I29" s="301"/>
      <c r="J29" s="301"/>
      <c r="K29" s="308"/>
      <c r="L29" s="301"/>
      <c r="M29" s="313"/>
      <c r="N29" s="97"/>
      <c r="Q29" s="66"/>
    </row>
    <row r="30" spans="1:22" x14ac:dyDescent="0.2">
      <c r="A30" s="310" t="s">
        <v>187</v>
      </c>
      <c r="B30" s="304"/>
      <c r="C30" s="311">
        <v>1439.8000000000002</v>
      </c>
      <c r="D30" s="305">
        <v>1054.4050000000002</v>
      </c>
      <c r="E30" s="311">
        <v>848.93799999999999</v>
      </c>
      <c r="F30" s="311">
        <v>546.77667243666667</v>
      </c>
      <c r="G30" s="314">
        <v>499.54793333333333</v>
      </c>
      <c r="H30" s="314">
        <v>534.72499999999991</v>
      </c>
      <c r="I30" s="315">
        <v>447.96628799000001</v>
      </c>
      <c r="J30" s="315">
        <v>665.61599999999976</v>
      </c>
      <c r="K30" s="308">
        <v>548.18100000000004</v>
      </c>
      <c r="L30" s="308">
        <v>655.56799999999998</v>
      </c>
      <c r="M30" s="313"/>
      <c r="N30" s="97" t="s">
        <v>188</v>
      </c>
      <c r="O30" s="122"/>
      <c r="P30" s="122"/>
      <c r="Q30" s="122"/>
      <c r="R30" s="122"/>
    </row>
    <row r="31" spans="1:22" x14ac:dyDescent="0.2">
      <c r="A31" s="178" t="s">
        <v>189</v>
      </c>
      <c r="B31" s="172"/>
      <c r="C31" s="183">
        <v>371.3</v>
      </c>
      <c r="D31" s="173">
        <v>373.17599999999999</v>
      </c>
      <c r="E31" s="183">
        <v>325.60000000000002</v>
      </c>
      <c r="F31" s="183">
        <v>151.71199999999999</v>
      </c>
      <c r="G31" s="184">
        <v>47.042000000000002</v>
      </c>
      <c r="H31" s="184">
        <v>52.076999999999998</v>
      </c>
      <c r="I31" s="179">
        <v>54.474578439999995</v>
      </c>
      <c r="J31" s="179">
        <v>134.98400000000001</v>
      </c>
      <c r="K31" s="175">
        <v>80.531999999999996</v>
      </c>
      <c r="L31" s="175">
        <v>154.22300000000001</v>
      </c>
      <c r="M31" s="180"/>
      <c r="N31" s="181" t="s">
        <v>190</v>
      </c>
      <c r="O31" s="66"/>
      <c r="P31" s="66"/>
      <c r="Q31" s="66"/>
      <c r="R31" s="66"/>
      <c r="S31" s="186"/>
    </row>
    <row r="32" spans="1:22" x14ac:dyDescent="0.2">
      <c r="A32" s="178" t="s">
        <v>191</v>
      </c>
      <c r="B32" s="172"/>
      <c r="C32" s="183">
        <v>276.3</v>
      </c>
      <c r="D32" s="173">
        <v>154.21700000000001</v>
      </c>
      <c r="E32" s="183">
        <v>73.900000000000006</v>
      </c>
      <c r="F32" s="183">
        <v>118.24700576999999</v>
      </c>
      <c r="G32" s="184">
        <v>97.397000000000006</v>
      </c>
      <c r="H32" s="184">
        <v>72.293000000000006</v>
      </c>
      <c r="I32" s="179">
        <v>135.68666454999999</v>
      </c>
      <c r="J32" s="179">
        <v>254.67099999999999</v>
      </c>
      <c r="K32" s="175">
        <v>220.52799999999999</v>
      </c>
      <c r="L32" s="175">
        <v>221.11699999999999</v>
      </c>
      <c r="M32" s="180"/>
      <c r="N32" s="181" t="s">
        <v>192</v>
      </c>
      <c r="O32" s="66"/>
      <c r="P32" s="66"/>
      <c r="Q32" s="66"/>
      <c r="R32" s="66"/>
    </row>
    <row r="33" spans="1:19" x14ac:dyDescent="0.2">
      <c r="A33" s="178" t="s">
        <v>193</v>
      </c>
      <c r="B33" s="172"/>
      <c r="C33" s="183">
        <v>0</v>
      </c>
      <c r="D33" s="173">
        <v>0</v>
      </c>
      <c r="E33" s="183">
        <v>0</v>
      </c>
      <c r="F33" s="183">
        <v>0</v>
      </c>
      <c r="G33" s="184">
        <v>0</v>
      </c>
      <c r="H33" s="184">
        <v>0</v>
      </c>
      <c r="I33" s="179">
        <v>0</v>
      </c>
      <c r="J33" s="179">
        <v>0</v>
      </c>
      <c r="K33" s="175">
        <v>0</v>
      </c>
      <c r="L33" s="175">
        <v>0</v>
      </c>
      <c r="M33" s="180"/>
      <c r="N33" s="181" t="s">
        <v>194</v>
      </c>
      <c r="O33" s="66"/>
      <c r="P33" s="66"/>
      <c r="Q33" s="66"/>
      <c r="R33" s="66"/>
    </row>
    <row r="34" spans="1:19" x14ac:dyDescent="0.2">
      <c r="A34" s="178" t="s">
        <v>195</v>
      </c>
      <c r="B34" s="172"/>
      <c r="C34" s="183">
        <v>2.1</v>
      </c>
      <c r="D34" s="173">
        <v>9.2270000000000003</v>
      </c>
      <c r="E34" s="183">
        <v>9.4</v>
      </c>
      <c r="F34" s="183">
        <v>9.3309999999999995</v>
      </c>
      <c r="G34" s="184">
        <v>0</v>
      </c>
      <c r="H34" s="184">
        <v>0</v>
      </c>
      <c r="I34" s="179">
        <v>10.631</v>
      </c>
      <c r="J34" s="179">
        <v>14.3</v>
      </c>
      <c r="K34" s="175">
        <v>12.465999999999999</v>
      </c>
      <c r="L34" s="175">
        <v>12.468999999999999</v>
      </c>
      <c r="M34" s="180"/>
      <c r="N34" s="181" t="s">
        <v>196</v>
      </c>
      <c r="O34" s="66"/>
      <c r="P34" s="66"/>
      <c r="Q34" s="66"/>
      <c r="S34" s="66"/>
    </row>
    <row r="35" spans="1:19" x14ac:dyDescent="0.2">
      <c r="A35" s="178" t="s">
        <v>197</v>
      </c>
      <c r="B35" s="172"/>
      <c r="C35" s="183">
        <v>299.5</v>
      </c>
      <c r="D35" s="173">
        <v>186.78299999999999</v>
      </c>
      <c r="E35" s="183">
        <v>86.438000000000002</v>
      </c>
      <c r="F35" s="183">
        <v>21.364999999999998</v>
      </c>
      <c r="G35" s="184">
        <v>0</v>
      </c>
      <c r="H35" s="184">
        <v>0</v>
      </c>
      <c r="I35" s="179">
        <v>0.22900000000000001</v>
      </c>
      <c r="J35" s="179">
        <v>4.6589999999999998</v>
      </c>
      <c r="K35" s="175">
        <v>3.0819999999999999</v>
      </c>
      <c r="L35" s="175">
        <v>13.938000000000001</v>
      </c>
      <c r="M35" s="180"/>
      <c r="N35" s="181" t="s">
        <v>198</v>
      </c>
      <c r="O35" s="66"/>
      <c r="P35" s="66"/>
      <c r="Q35" s="66"/>
      <c r="R35" s="66"/>
      <c r="S35" s="66"/>
    </row>
    <row r="36" spans="1:19" x14ac:dyDescent="0.2">
      <c r="A36" s="178" t="s">
        <v>199</v>
      </c>
      <c r="B36" s="172"/>
      <c r="C36" s="183">
        <v>384</v>
      </c>
      <c r="D36" s="173">
        <v>268.41199999999998</v>
      </c>
      <c r="E36" s="183">
        <v>269.935</v>
      </c>
      <c r="F36" s="183">
        <v>156.21899999999999</v>
      </c>
      <c r="G36" s="184">
        <v>296.79399999999998</v>
      </c>
      <c r="H36" s="184">
        <v>383.572</v>
      </c>
      <c r="I36" s="179">
        <v>220.69900000000001</v>
      </c>
      <c r="J36" s="179">
        <v>186.947</v>
      </c>
      <c r="K36" s="175">
        <v>184.80600000000001</v>
      </c>
      <c r="L36" s="175">
        <v>129.197</v>
      </c>
      <c r="M36" s="180"/>
      <c r="N36" s="181" t="s">
        <v>200</v>
      </c>
      <c r="O36" s="66"/>
      <c r="P36" s="66"/>
      <c r="Q36" s="66"/>
      <c r="R36" s="66"/>
      <c r="S36" s="66"/>
    </row>
    <row r="37" spans="1:19" x14ac:dyDescent="0.2">
      <c r="A37" s="178" t="s">
        <v>201</v>
      </c>
      <c r="B37" s="172"/>
      <c r="C37" s="183">
        <v>55.5</v>
      </c>
      <c r="D37" s="173">
        <v>13.436</v>
      </c>
      <c r="E37" s="183">
        <v>5.6</v>
      </c>
      <c r="F37" s="183">
        <v>5.5549999999999997</v>
      </c>
      <c r="G37" s="184">
        <v>8.2029999999999994</v>
      </c>
      <c r="H37" s="184">
        <v>3.294</v>
      </c>
      <c r="I37" s="179">
        <v>14.714210000000001</v>
      </c>
      <c r="J37" s="179">
        <v>11.55</v>
      </c>
      <c r="K37" s="175">
        <v>21.896000000000001</v>
      </c>
      <c r="L37" s="175">
        <v>11.148</v>
      </c>
      <c r="M37" s="180"/>
      <c r="N37" s="181" t="s">
        <v>202</v>
      </c>
      <c r="O37" s="66"/>
      <c r="P37" s="66"/>
      <c r="Q37" s="66"/>
      <c r="R37" s="66"/>
      <c r="S37" s="66"/>
    </row>
    <row r="38" spans="1:19" x14ac:dyDescent="0.2">
      <c r="A38" s="178" t="s">
        <v>203</v>
      </c>
      <c r="B38" s="172"/>
      <c r="C38" s="183">
        <v>1.3</v>
      </c>
      <c r="D38" s="173">
        <v>2.6339999999999999</v>
      </c>
      <c r="E38" s="183">
        <v>18.899999999999999</v>
      </c>
      <c r="F38" s="183">
        <v>21.545000000000002</v>
      </c>
      <c r="G38" s="184">
        <v>9.964599999999999</v>
      </c>
      <c r="H38" s="184">
        <v>0.27</v>
      </c>
      <c r="I38" s="179">
        <v>7.8478000000000003</v>
      </c>
      <c r="J38" s="179">
        <v>48.040999999999997</v>
      </c>
      <c r="K38" s="175">
        <v>17.478999999999999</v>
      </c>
      <c r="L38" s="175">
        <v>102.873</v>
      </c>
      <c r="M38" s="180"/>
      <c r="N38" s="181" t="s">
        <v>204</v>
      </c>
      <c r="O38" s="66"/>
      <c r="P38" s="66"/>
      <c r="Q38" s="66"/>
      <c r="R38" s="66"/>
      <c r="S38" s="66"/>
    </row>
    <row r="39" spans="1:19" x14ac:dyDescent="0.2">
      <c r="A39" s="178" t="s">
        <v>205</v>
      </c>
      <c r="B39" s="172"/>
      <c r="C39" s="183">
        <v>19.899999999999999</v>
      </c>
      <c r="D39" s="173">
        <v>13.141</v>
      </c>
      <c r="E39" s="183">
        <v>20.6</v>
      </c>
      <c r="F39" s="183">
        <v>17.882000000000001</v>
      </c>
      <c r="G39" s="184">
        <v>17.201333333333331</v>
      </c>
      <c r="H39" s="184">
        <v>0</v>
      </c>
      <c r="I39" s="179">
        <v>0</v>
      </c>
      <c r="J39" s="179">
        <v>0</v>
      </c>
      <c r="K39" s="175">
        <v>0</v>
      </c>
      <c r="L39" s="175">
        <v>0</v>
      </c>
      <c r="M39" s="180"/>
      <c r="N39" s="181" t="s">
        <v>206</v>
      </c>
      <c r="O39" s="66"/>
      <c r="P39" s="66"/>
      <c r="Q39" s="66"/>
      <c r="R39" s="66"/>
      <c r="S39" s="66"/>
    </row>
    <row r="40" spans="1:19" x14ac:dyDescent="0.2">
      <c r="A40" s="178" t="s">
        <v>207</v>
      </c>
      <c r="B40" s="172"/>
      <c r="C40" s="183">
        <v>2.4</v>
      </c>
      <c r="D40" s="173">
        <v>0.624</v>
      </c>
      <c r="E40" s="183">
        <v>1.5</v>
      </c>
      <c r="F40" s="183">
        <v>0.33200000000000002</v>
      </c>
      <c r="G40" s="184">
        <v>2.302</v>
      </c>
      <c r="H40" s="184">
        <v>1.3640000000000001</v>
      </c>
      <c r="I40" s="179">
        <v>1.2330000000000001</v>
      </c>
      <c r="J40" s="179">
        <v>1.298</v>
      </c>
      <c r="K40" s="175">
        <v>0</v>
      </c>
      <c r="L40" s="175">
        <v>0</v>
      </c>
      <c r="M40" s="180"/>
      <c r="N40" s="181" t="s">
        <v>208</v>
      </c>
      <c r="O40" s="66"/>
      <c r="P40" s="66"/>
      <c r="Q40" s="66"/>
      <c r="R40" s="66"/>
      <c r="S40" s="66"/>
    </row>
    <row r="41" spans="1:19" x14ac:dyDescent="0.2">
      <c r="A41" s="178" t="s">
        <v>209</v>
      </c>
      <c r="B41" s="172"/>
      <c r="C41" s="183">
        <v>8.9</v>
      </c>
      <c r="D41" s="173">
        <v>10.554</v>
      </c>
      <c r="E41" s="183">
        <v>19.359000000000002</v>
      </c>
      <c r="F41" s="183">
        <v>26.808</v>
      </c>
      <c r="G41" s="184">
        <v>19.032</v>
      </c>
      <c r="H41" s="184">
        <v>21.733000000000001</v>
      </c>
      <c r="I41" s="179">
        <v>1.202035</v>
      </c>
      <c r="J41" s="179">
        <v>1.2649999999999999</v>
      </c>
      <c r="K41" s="175">
        <v>2.8170000000000002</v>
      </c>
      <c r="L41" s="175">
        <v>1.7030000000000001</v>
      </c>
      <c r="M41" s="180"/>
      <c r="N41" s="181" t="s">
        <v>210</v>
      </c>
      <c r="O41" s="66"/>
      <c r="P41" s="66"/>
      <c r="Q41" s="66"/>
      <c r="R41" s="66"/>
      <c r="S41" s="66"/>
    </row>
    <row r="42" spans="1:19" x14ac:dyDescent="0.2">
      <c r="A42" s="178" t="s">
        <v>211</v>
      </c>
      <c r="B42" s="172"/>
      <c r="C42" s="183">
        <v>0</v>
      </c>
      <c r="D42" s="175">
        <v>0</v>
      </c>
      <c r="E42" s="175">
        <v>0</v>
      </c>
      <c r="F42" s="183">
        <v>0</v>
      </c>
      <c r="G42" s="184">
        <v>0</v>
      </c>
      <c r="H42" s="184">
        <v>0</v>
      </c>
      <c r="I42" s="179">
        <v>0</v>
      </c>
      <c r="J42" s="179">
        <v>0</v>
      </c>
      <c r="K42" s="175">
        <v>0</v>
      </c>
      <c r="L42" s="175">
        <v>0</v>
      </c>
      <c r="M42" s="180"/>
      <c r="N42" s="181" t="s">
        <v>212</v>
      </c>
      <c r="O42" s="66"/>
      <c r="P42" s="66"/>
      <c r="S42" s="66"/>
    </row>
    <row r="43" spans="1:19" x14ac:dyDescent="0.2">
      <c r="A43" s="178" t="s">
        <v>213</v>
      </c>
      <c r="B43" s="172"/>
      <c r="C43" s="183">
        <v>18.600000000000001</v>
      </c>
      <c r="D43" s="175">
        <v>22.201000000000001</v>
      </c>
      <c r="E43" s="183">
        <v>17.706</v>
      </c>
      <c r="F43" s="183">
        <v>17.780666666666665</v>
      </c>
      <c r="G43" s="184">
        <v>1.6120000000000001</v>
      </c>
      <c r="H43" s="184">
        <v>0.122</v>
      </c>
      <c r="I43" s="179">
        <v>1.2490000000000001</v>
      </c>
      <c r="J43" s="179">
        <v>7.9009999999999998</v>
      </c>
      <c r="K43" s="175">
        <v>4.5750000000000002</v>
      </c>
      <c r="L43" s="175">
        <v>8.9</v>
      </c>
      <c r="M43" s="180"/>
      <c r="N43" s="181" t="s">
        <v>214</v>
      </c>
      <c r="O43" s="66"/>
      <c r="P43" s="66"/>
    </row>
    <row r="44" spans="1:19" x14ac:dyDescent="0.2">
      <c r="A44" s="178"/>
      <c r="B44" s="172"/>
      <c r="C44" s="183"/>
      <c r="D44" s="175"/>
      <c r="E44" s="175"/>
      <c r="F44" s="175"/>
      <c r="G44" s="177"/>
      <c r="H44" s="177"/>
      <c r="I44" s="122"/>
      <c r="J44" s="122"/>
      <c r="K44" s="175"/>
      <c r="L44" s="175"/>
      <c r="M44" s="180"/>
      <c r="N44" s="171"/>
      <c r="P44" s="66"/>
    </row>
    <row r="45" spans="1:19" x14ac:dyDescent="0.2">
      <c r="A45" s="97" t="s">
        <v>215</v>
      </c>
      <c r="B45" s="304"/>
      <c r="C45" s="305">
        <v>283.60000000000002</v>
      </c>
      <c r="D45" s="305">
        <v>233.83600000000001</v>
      </c>
      <c r="E45" s="311">
        <v>240.495</v>
      </c>
      <c r="F45" s="311">
        <v>138.24278849999999</v>
      </c>
      <c r="G45" s="314">
        <v>105.72627149999995</v>
      </c>
      <c r="H45" s="314">
        <v>67.646169928676315</v>
      </c>
      <c r="I45" s="315">
        <v>66.279463574799991</v>
      </c>
      <c r="J45" s="315">
        <v>78.615624540398898</v>
      </c>
      <c r="K45" s="308">
        <v>77.521000000000001</v>
      </c>
      <c r="L45" s="308">
        <v>98.497</v>
      </c>
      <c r="M45" s="313"/>
      <c r="N45" s="97" t="s">
        <v>215</v>
      </c>
      <c r="P45" s="66"/>
      <c r="Q45" s="66"/>
      <c r="S45" s="66"/>
    </row>
    <row r="46" spans="1:19" ht="16.5" customHeight="1" x14ac:dyDescent="0.2">
      <c r="A46" s="171"/>
      <c r="B46" s="172"/>
      <c r="C46" s="176"/>
      <c r="D46" s="176"/>
      <c r="E46" s="176"/>
      <c r="F46" s="176"/>
      <c r="G46" s="176"/>
      <c r="H46" s="180"/>
      <c r="I46" s="180"/>
      <c r="J46" s="187"/>
      <c r="K46" s="188"/>
      <c r="L46" s="134"/>
      <c r="M46" s="180"/>
      <c r="N46" s="171"/>
      <c r="P46" s="66"/>
    </row>
    <row r="47" spans="1:19" ht="16.5" customHeight="1" thickBot="1" x14ac:dyDescent="0.25">
      <c r="A47" s="114"/>
      <c r="B47" s="115"/>
      <c r="C47" s="115"/>
      <c r="D47" s="115"/>
      <c r="E47" s="115"/>
      <c r="F47" s="115"/>
      <c r="G47" s="115"/>
      <c r="H47" s="115"/>
      <c r="I47" s="115"/>
      <c r="J47" s="189"/>
      <c r="K47" s="189"/>
      <c r="L47" s="189"/>
      <c r="M47" s="115"/>
      <c r="N47" s="190"/>
      <c r="P47" s="66"/>
    </row>
    <row r="48" spans="1:19" x14ac:dyDescent="0.2">
      <c r="A48" s="93"/>
      <c r="B48" s="93"/>
      <c r="C48" s="93"/>
      <c r="D48" s="93"/>
      <c r="E48" s="93"/>
      <c r="F48" s="93"/>
      <c r="G48" s="93"/>
      <c r="H48" s="93"/>
      <c r="I48" s="93"/>
      <c r="J48" s="93"/>
      <c r="K48" s="93"/>
      <c r="L48" s="93"/>
      <c r="M48" s="93"/>
      <c r="N48" s="93"/>
    </row>
    <row r="49" spans="1:14" x14ac:dyDescent="0.2">
      <c r="A49" s="93" t="s">
        <v>420</v>
      </c>
      <c r="B49" s="93"/>
      <c r="E49" s="93"/>
      <c r="F49" s="93"/>
      <c r="H49" s="93" t="s">
        <v>419</v>
      </c>
      <c r="I49" s="93"/>
      <c r="J49" s="93"/>
      <c r="K49" s="93"/>
      <c r="L49" s="93"/>
      <c r="M49" s="93"/>
      <c r="N49" s="93"/>
    </row>
    <row r="50" spans="1:14" x14ac:dyDescent="0.2">
      <c r="A50" s="93" t="s">
        <v>402</v>
      </c>
      <c r="B50" s="93"/>
      <c r="E50" s="93"/>
      <c r="F50" s="93"/>
      <c r="H50" s="93" t="s">
        <v>417</v>
      </c>
      <c r="I50" s="93"/>
      <c r="J50" s="93"/>
      <c r="K50" s="93"/>
      <c r="L50" s="93"/>
      <c r="M50" s="93"/>
      <c r="N50" s="93"/>
    </row>
    <row r="51" spans="1:14" x14ac:dyDescent="0.2">
      <c r="A51" s="191"/>
      <c r="B51" s="93"/>
      <c r="E51" s="93"/>
      <c r="F51" s="93"/>
      <c r="H51" s="191"/>
      <c r="I51" s="93"/>
      <c r="J51" s="93"/>
      <c r="K51" s="93"/>
      <c r="L51" s="93"/>
      <c r="M51" s="93"/>
      <c r="N51" s="93"/>
    </row>
    <row r="52" spans="1:14" x14ac:dyDescent="0.2">
      <c r="A52" s="93" t="s">
        <v>216</v>
      </c>
      <c r="B52" s="93"/>
      <c r="D52" s="93"/>
      <c r="E52" s="93"/>
      <c r="F52" s="93"/>
      <c r="H52" s="93" t="s">
        <v>217</v>
      </c>
      <c r="I52" s="93"/>
      <c r="J52" s="93"/>
      <c r="K52" s="93"/>
      <c r="L52" s="93"/>
      <c r="M52" s="93"/>
      <c r="N52" s="93"/>
    </row>
    <row r="53" spans="1:14" x14ac:dyDescent="0.2">
      <c r="A53" s="93" t="s">
        <v>218</v>
      </c>
      <c r="B53" s="93"/>
      <c r="C53" s="93"/>
      <c r="D53" s="93"/>
      <c r="E53" s="93"/>
      <c r="F53" s="93"/>
      <c r="H53" s="93" t="s">
        <v>219</v>
      </c>
      <c r="I53" s="93"/>
      <c r="J53" s="93"/>
      <c r="K53" s="93"/>
      <c r="L53" s="93"/>
      <c r="M53" s="93"/>
      <c r="N53" s="93"/>
    </row>
    <row r="54" spans="1:14" x14ac:dyDescent="0.2">
      <c r="A54" s="93" t="s">
        <v>220</v>
      </c>
      <c r="B54" s="93"/>
      <c r="C54" s="93"/>
      <c r="D54" s="93"/>
      <c r="E54" s="93"/>
      <c r="F54" s="93"/>
      <c r="H54" s="93" t="s">
        <v>221</v>
      </c>
      <c r="I54" s="93"/>
      <c r="J54" s="93"/>
      <c r="K54" s="93"/>
      <c r="L54" s="93"/>
      <c r="M54" s="93"/>
      <c r="N54" s="93"/>
    </row>
    <row r="55" spans="1:14" x14ac:dyDescent="0.2">
      <c r="A55" s="93" t="s">
        <v>52</v>
      </c>
      <c r="B55" s="93"/>
      <c r="C55" s="93"/>
      <c r="D55" s="93"/>
      <c r="E55" s="93"/>
      <c r="F55" s="93"/>
      <c r="H55" s="93" t="s">
        <v>53</v>
      </c>
      <c r="I55" s="93"/>
      <c r="J55" s="93"/>
      <c r="K55" s="93"/>
      <c r="L55" s="93"/>
      <c r="M55" s="93"/>
      <c r="N55" s="93"/>
    </row>
    <row r="56" spans="1:14" x14ac:dyDescent="0.2">
      <c r="A56" s="93"/>
      <c r="B56" s="93"/>
      <c r="C56" s="93"/>
      <c r="D56" s="93"/>
      <c r="E56" s="93"/>
      <c r="F56" s="93"/>
      <c r="H56" s="93"/>
      <c r="I56" s="93"/>
      <c r="J56" s="93"/>
      <c r="K56" s="93"/>
      <c r="L56" s="93"/>
      <c r="M56" s="93"/>
      <c r="N56" s="93"/>
    </row>
    <row r="57" spans="1:14" x14ac:dyDescent="0.2">
      <c r="A57" s="192" t="s">
        <v>222</v>
      </c>
      <c r="B57" s="192"/>
      <c r="C57" s="192"/>
      <c r="D57" s="192"/>
      <c r="E57" s="192"/>
      <c r="F57" s="192"/>
      <c r="G57" s="95"/>
      <c r="H57" s="95" t="s">
        <v>81</v>
      </c>
      <c r="I57" s="192"/>
      <c r="J57" s="192"/>
      <c r="K57" s="192"/>
      <c r="L57" s="192"/>
      <c r="M57" s="192"/>
      <c r="N57" s="192"/>
    </row>
    <row r="58" spans="1:14" x14ac:dyDescent="0.2">
      <c r="A58" s="95" t="s">
        <v>223</v>
      </c>
      <c r="B58" s="192"/>
      <c r="C58" s="192"/>
      <c r="D58" s="192"/>
      <c r="E58" s="192"/>
      <c r="F58" s="192"/>
      <c r="G58" s="95"/>
      <c r="H58" s="95" t="s">
        <v>224</v>
      </c>
      <c r="I58" s="192"/>
      <c r="J58" s="192"/>
      <c r="K58" s="192"/>
      <c r="L58" s="192"/>
      <c r="M58" s="192"/>
      <c r="N58" s="192"/>
    </row>
    <row r="59" spans="1:14" s="195" customFormat="1" ht="14" x14ac:dyDescent="0.2">
      <c r="A59" s="193"/>
      <c r="B59" s="194"/>
      <c r="C59" s="194"/>
      <c r="D59" s="194"/>
      <c r="E59" s="194"/>
      <c r="F59" s="194"/>
      <c r="G59" s="194"/>
      <c r="H59" s="194"/>
      <c r="I59" s="194"/>
      <c r="J59" s="194"/>
      <c r="K59" s="194"/>
      <c r="L59" s="194"/>
      <c r="M59" s="194"/>
      <c r="N59" s="194"/>
    </row>
    <row r="60" spans="1:14" x14ac:dyDescent="0.2">
      <c r="B60" s="93"/>
      <c r="C60" s="93"/>
      <c r="D60" s="93"/>
      <c r="E60" s="93"/>
      <c r="F60" s="93"/>
      <c r="G60" s="93"/>
      <c r="H60" s="93"/>
      <c r="I60" s="93"/>
      <c r="J60" s="93"/>
      <c r="K60" s="93"/>
      <c r="L60" s="93"/>
      <c r="M60" s="93"/>
    </row>
    <row r="61" spans="1:14" ht="15.75" customHeight="1" x14ac:dyDescent="0.2">
      <c r="B61" s="93"/>
      <c r="C61" s="93"/>
      <c r="D61" s="93"/>
      <c r="E61" s="93"/>
      <c r="F61" s="93"/>
      <c r="G61" s="93"/>
      <c r="H61" s="93"/>
      <c r="I61" s="93"/>
      <c r="J61" s="93"/>
      <c r="K61" s="93"/>
      <c r="L61" s="93"/>
      <c r="M61" s="93"/>
    </row>
    <row r="62" spans="1:14" x14ac:dyDescent="0.2">
      <c r="B62" s="93"/>
      <c r="C62" s="93"/>
      <c r="D62" s="93"/>
      <c r="E62" s="93"/>
      <c r="F62" s="93"/>
      <c r="G62" s="93"/>
      <c r="H62" s="93"/>
      <c r="I62" s="93"/>
      <c r="J62" s="93"/>
      <c r="K62" s="93"/>
      <c r="L62" s="93"/>
      <c r="M62" s="93"/>
    </row>
    <row r="63" spans="1:14" x14ac:dyDescent="0.2">
      <c r="B63" s="93"/>
      <c r="C63" s="93"/>
      <c r="D63" s="93"/>
      <c r="E63" s="93"/>
      <c r="F63" s="93"/>
      <c r="G63" s="93"/>
      <c r="H63" s="93"/>
      <c r="I63" s="93"/>
      <c r="J63" s="93"/>
      <c r="K63" s="93"/>
      <c r="L63" s="93"/>
      <c r="M63" s="93"/>
    </row>
    <row r="64" spans="1:14" x14ac:dyDescent="0.2">
      <c r="A64" s="196"/>
      <c r="B64" s="93"/>
      <c r="C64" s="93"/>
      <c r="D64" s="93"/>
      <c r="E64" s="93"/>
      <c r="F64" s="93"/>
      <c r="G64" s="93"/>
      <c r="H64" s="93"/>
      <c r="I64" s="93"/>
      <c r="J64" s="93"/>
      <c r="K64" s="93"/>
      <c r="L64" s="93"/>
      <c r="M64" s="93"/>
    </row>
    <row r="65" spans="1:13" x14ac:dyDescent="0.2">
      <c r="B65" s="93"/>
      <c r="C65" s="93"/>
      <c r="D65" s="93"/>
      <c r="E65" s="93"/>
      <c r="F65" s="93"/>
      <c r="G65" s="93"/>
      <c r="H65" s="93"/>
      <c r="I65" s="93"/>
      <c r="J65" s="93"/>
      <c r="K65" s="93"/>
      <c r="L65" s="93"/>
      <c r="M65" s="93"/>
    </row>
    <row r="66" spans="1:13" x14ac:dyDescent="0.2">
      <c r="A66" s="93"/>
      <c r="B66" s="93"/>
      <c r="C66" s="93"/>
      <c r="D66" s="93"/>
      <c r="E66" s="93"/>
      <c r="F66" s="93"/>
      <c r="G66" s="93"/>
      <c r="H66" s="93"/>
      <c r="I66" s="93"/>
      <c r="J66" s="93"/>
      <c r="K66" s="93"/>
      <c r="L66" s="93"/>
      <c r="M66" s="93"/>
    </row>
  </sheetData>
  <mergeCells count="1">
    <mergeCell ref="A1:N1"/>
  </mergeCells>
  <hyperlinks>
    <hyperlink ref="N2" location="'ÍNDICE-INDEX'!A1" display="'ÍNDICE-INDEX'" xr:uid="{507EAABB-BB95-4504-A006-2E3037A178A0}"/>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CONSTRUCCIÓN-CONSTRUCTION</vt:lpstr>
      <vt:lpstr>INSTRUCCIONES-INSTRUCTIONS</vt:lpstr>
      <vt:lpstr>RESUMEN EJECUTIVO 2022</vt:lpstr>
      <vt:lpstr>EXECUTIVE SUMMARY 2022</vt:lpstr>
      <vt:lpstr>ÍNDICE_INDEX</vt:lpstr>
      <vt:lpstr>T-1 </vt:lpstr>
      <vt:lpstr>T-2</vt:lpstr>
      <vt:lpstr>T-3</vt:lpstr>
      <vt:lpstr>T-4</vt:lpstr>
      <vt:lpstr>T-5</vt:lpstr>
      <vt:lpstr>T-6</vt:lpstr>
      <vt:lpstr>T-7</vt:lpstr>
      <vt:lpstr>T-8</vt:lpstr>
      <vt:lpstr>T-9</vt:lpstr>
      <vt:lpstr>T-10</vt:lpstr>
      <vt:lpstr>T-11</vt:lpstr>
      <vt:lpstr>T-12</vt:lpstr>
      <vt:lpstr>T-13</vt:lpstr>
    </vt:vector>
  </TitlesOfParts>
  <Company>JUNTA DE PLANIFICACION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GOBIERNO DE PUERTO RICO</dc:creator>
  <cp:lastModifiedBy>Keller, Jack R</cp:lastModifiedBy>
  <cp:lastPrinted>2022-08-25T18:00:53Z</cp:lastPrinted>
  <dcterms:created xsi:type="dcterms:W3CDTF">1999-07-07T17:23:39Z</dcterms:created>
  <dcterms:modified xsi:type="dcterms:W3CDTF">2024-04-19T01:34:34Z</dcterms:modified>
</cp:coreProperties>
</file>