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enovo E490\Downloads\"/>
    </mc:Choice>
  </mc:AlternateContent>
  <xr:revisionPtr revIDLastSave="0" documentId="8_{9EA65E65-603A-494A-B930-C959B9F13424}" xr6:coauthVersionLast="47" xr6:coauthVersionMax="47" xr10:uidLastSave="{00000000-0000-0000-0000-000000000000}"/>
  <bookViews>
    <workbookView showSheetTabs="0" xWindow="-120" yWindow="-120" windowWidth="29040" windowHeight="15840" firstSheet="1" activeTab="2" xr2:uid="{94A116F4-5B06-422F-911C-7E1A60D92779}"/>
  </bookViews>
  <sheets>
    <sheet name="Sheet3" sheetId="5" r:id="rId1"/>
    <sheet name="Pivots" sheetId="3" r:id="rId2"/>
    <sheet name="Dashboard" sheetId="4" r:id="rId3"/>
    <sheet name="Data" sheetId="1" r:id="rId4"/>
    <sheet name="Assets" sheetId="2" r:id="rId5"/>
  </sheets>
  <definedNames>
    <definedName name="_xlcn.WorksheetConnection_quickdashboardblankv2.xlsxsales" hidden="1">sales[]</definedName>
    <definedName name="ExternalData_1" localSheetId="0" hidden="1">Sheet3!$A$3:$G$182</definedName>
    <definedName name="Slicer_Category">#N/A</definedName>
    <definedName name="Slicer_Product">#N/A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pivotCache cacheId="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4" l="1"/>
  <c r="Q9" i="4"/>
  <c r="R9" i="4" s="1"/>
  <c r="S9" i="4"/>
  <c r="T9" i="4"/>
  <c r="U9" i="4"/>
  <c r="V9" i="4"/>
  <c r="P10" i="4"/>
  <c r="Q10" i="4"/>
  <c r="R10" i="4" s="1"/>
  <c r="S10" i="4"/>
  <c r="T10" i="4"/>
  <c r="U10" i="4"/>
  <c r="V10" i="4"/>
  <c r="P11" i="4"/>
  <c r="Q11" i="4"/>
  <c r="R11" i="4" s="1"/>
  <c r="S11" i="4"/>
  <c r="T11" i="4"/>
  <c r="U11" i="4"/>
  <c r="V11" i="4"/>
  <c r="P12" i="4"/>
  <c r="Q12" i="4"/>
  <c r="R12" i="4" s="1"/>
  <c r="S12" i="4"/>
  <c r="T12" i="4"/>
  <c r="U12" i="4"/>
  <c r="V12" i="4"/>
  <c r="P13" i="4"/>
  <c r="Q13" i="4"/>
  <c r="R13" i="4" s="1"/>
  <c r="S13" i="4"/>
  <c r="T13" i="4"/>
  <c r="U13" i="4"/>
  <c r="V13" i="4"/>
  <c r="P14" i="4"/>
  <c r="Q14" i="4"/>
  <c r="R14" i="4" s="1"/>
  <c r="S14" i="4"/>
  <c r="T14" i="4"/>
  <c r="U14" i="4"/>
  <c r="V14" i="4"/>
  <c r="P15" i="4"/>
  <c r="Q15" i="4"/>
  <c r="R15" i="4" s="1"/>
  <c r="S15" i="4"/>
  <c r="T15" i="4"/>
  <c r="U15" i="4"/>
  <c r="V15" i="4"/>
  <c r="P16" i="4"/>
  <c r="Q16" i="4"/>
  <c r="R16" i="4" s="1"/>
  <c r="S16" i="4"/>
  <c r="T16" i="4"/>
  <c r="U16" i="4"/>
  <c r="V16" i="4"/>
  <c r="P17" i="4"/>
  <c r="Q17" i="4"/>
  <c r="R17" i="4" s="1"/>
  <c r="S17" i="4"/>
  <c r="T17" i="4"/>
  <c r="U17" i="4"/>
  <c r="V17" i="4"/>
  <c r="P18" i="4"/>
  <c r="Q18" i="4"/>
  <c r="R18" i="4" s="1"/>
  <c r="S18" i="4"/>
  <c r="T18" i="4"/>
  <c r="U18" i="4"/>
  <c r="V18" i="4"/>
  <c r="P19" i="4"/>
  <c r="Q19" i="4"/>
  <c r="R19" i="4" s="1"/>
  <c r="S19" i="4"/>
  <c r="T19" i="4"/>
  <c r="U19" i="4"/>
  <c r="V19" i="4"/>
  <c r="P20" i="4"/>
  <c r="Q20" i="4"/>
  <c r="R20" i="4" s="1"/>
  <c r="S20" i="4"/>
  <c r="T20" i="4"/>
  <c r="U20" i="4"/>
  <c r="V20" i="4"/>
  <c r="P21" i="4"/>
  <c r="Q21" i="4"/>
  <c r="R21" i="4" s="1"/>
  <c r="S21" i="4"/>
  <c r="T21" i="4"/>
  <c r="U21" i="4"/>
  <c r="V21" i="4"/>
  <c r="P22" i="4"/>
  <c r="Q22" i="4"/>
  <c r="R22" i="4" s="1"/>
  <c r="S22" i="4"/>
  <c r="T22" i="4"/>
  <c r="U22" i="4"/>
  <c r="V22" i="4"/>
  <c r="P23" i="4"/>
  <c r="Q23" i="4"/>
  <c r="R23" i="4" s="1"/>
  <c r="S23" i="4"/>
  <c r="T23" i="4"/>
  <c r="U23" i="4"/>
  <c r="V23" i="4"/>
  <c r="P24" i="4"/>
  <c r="Q24" i="4"/>
  <c r="R24" i="4" s="1"/>
  <c r="S24" i="4"/>
  <c r="T24" i="4"/>
  <c r="U24" i="4"/>
  <c r="V24" i="4"/>
  <c r="P25" i="4"/>
  <c r="Q25" i="4"/>
  <c r="R25" i="4" s="1"/>
  <c r="S25" i="4"/>
  <c r="T25" i="4"/>
  <c r="U25" i="4"/>
  <c r="V25" i="4"/>
  <c r="P26" i="4"/>
  <c r="Q26" i="4"/>
  <c r="R26" i="4" s="1"/>
  <c r="S26" i="4"/>
  <c r="T26" i="4"/>
  <c r="U26" i="4"/>
  <c r="V26" i="4"/>
  <c r="P27" i="4"/>
  <c r="Q27" i="4"/>
  <c r="R27" i="4" s="1"/>
  <c r="S27" i="4"/>
  <c r="T27" i="4"/>
  <c r="U27" i="4"/>
  <c r="V27" i="4"/>
  <c r="P28" i="4"/>
  <c r="Q28" i="4"/>
  <c r="R28" i="4" s="1"/>
  <c r="S28" i="4"/>
  <c r="T28" i="4"/>
  <c r="U28" i="4"/>
  <c r="V28" i="4"/>
  <c r="P29" i="4"/>
  <c r="Q29" i="4"/>
  <c r="R29" i="4" s="1"/>
  <c r="S29" i="4"/>
  <c r="T29" i="4"/>
  <c r="U29" i="4"/>
  <c r="V29" i="4"/>
  <c r="P30" i="4"/>
  <c r="Q30" i="4"/>
  <c r="R30" i="4" s="1"/>
  <c r="S30" i="4"/>
  <c r="T30" i="4"/>
  <c r="U30" i="4"/>
  <c r="V30" i="4"/>
  <c r="P31" i="4"/>
  <c r="Q31" i="4"/>
  <c r="R31" i="4" s="1"/>
  <c r="S31" i="4"/>
  <c r="T31" i="4"/>
  <c r="U31" i="4"/>
  <c r="V31" i="4"/>
  <c r="P32" i="4"/>
  <c r="Q32" i="4"/>
  <c r="R32" i="4" s="1"/>
  <c r="S32" i="4"/>
  <c r="T32" i="4"/>
  <c r="U32" i="4"/>
  <c r="V32" i="4"/>
  <c r="P33" i="4"/>
  <c r="Q33" i="4"/>
  <c r="R33" i="4" s="1"/>
  <c r="S33" i="4"/>
  <c r="T33" i="4"/>
  <c r="U33" i="4"/>
  <c r="V3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C87084-A085-4042-BC45-782324832391}" keepAlive="1" name="ModelConnection_ExternalData_1" description="Data Model" type="5" refreshedVersion="8" minRefreshableVersion="5" saveData="1">
    <dbPr connection="Data Model Connection" command="DRILLTHROUGH MAXROWS 1000 SELECT FROM [Model] WHERE (([sales].[Category].&amp;[Bars],[Measures].[Sum of Sales],[sales].[Product].&amp;[99% Dark &amp; Pure])) RETURN [$sales].[Sales Person],[$sales].[Product],[$sales].[Date],[$sales].[Sales],[$sales].[Boxes],[$sales].[Expenses],[$sales].[Category]" commandType="4"/>
    <extLst>
      <ext xmlns:x15="http://schemas.microsoft.com/office/spreadsheetml/2010/11/main" uri="{DE250136-89BD-433C-8126-D09CA5730AF9}">
        <x15:connection id="" model="1"/>
      </ext>
    </extLst>
  </connection>
  <connection id="2" xr16:uid="{3742E427-8394-4283-B206-6A761DE578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28B8748-7EA1-4480-A0F4-DE33AD8E7A9A}"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<sst xmlns="http://schemas.openxmlformats.org/spreadsheetml/2006/main" count="12035" uniqueCount="88">
  <si>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</si>
  <si>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</si>
  <si>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</si>
  <si>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</si>
  <si>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</si>
  <si>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</si>
  <si>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</si>
  <si>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</si>
  <si>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</si>
  <si>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</si>
  <si>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</si>
  <si>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</si>
  <si>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</si>
  <si>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</si>
  <si>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</si>
  <si>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</si>
  <si>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</si>
  <si>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</si>
  <si>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</si>
  <si>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</si>
  <si>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</si>
  <si>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</si>
  <si>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</si>
  <si>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</si>
  <si>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</si>
  <si>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</si>
  <si>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</si>
  <si>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</si>
  <si>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</si>
  <si>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</si>
  <si>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</si>
  <si>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</si>
  <si>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</si>
  <si>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</si>
  <si>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</si>
  <si>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</si>
  <si>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</si>
  <si>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</si>
  <si>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</si>
  <si>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</si>
  <si>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</si>
  <si>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</si>
  <si>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</si>
  <si>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</si>
  <si>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</si>
  <si>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</si>
  <si>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</si>
  <si>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</si>
  <si>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</si>
  <si>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</si>
  <si>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</si>
  <si>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</si>
  <si>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</si>
  <si>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</si>
  <si>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</si>
  <si>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</si>
  <si>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</si>
  <si>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</si>
  <si>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</si>
  <si>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</si>
  <si>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</si>
  <si>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</si>
  <si>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</si>
  <si>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</si>
  <si>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Grand Total</t>
  </si>
  <si>
    <t>sales[Sales Person]</t>
  </si>
  <si>
    <t>sales[Product]</t>
  </si>
  <si>
    <t>sales[Date]</t>
  </si>
  <si>
    <t>sales[Sales]</t>
  </si>
  <si>
    <t>sales[Boxes]</t>
  </si>
  <si>
    <t>sales[Expenses]</t>
  </si>
  <si>
    <t>sales[Category]</t>
  </si>
  <si>
    <t>Data returned for Sum of Sales, 99% Dark &amp; Pure, Bars (First 1000 rows).</t>
  </si>
  <si>
    <t>2021</t>
  </si>
  <si>
    <t>Dec</t>
  </si>
  <si>
    <t>2022</t>
  </si>
  <si>
    <t>Jan</t>
  </si>
  <si>
    <t>Feb</t>
  </si>
  <si>
    <t>Mar</t>
  </si>
  <si>
    <t>Apr</t>
  </si>
  <si>
    <t>May</t>
  </si>
  <si>
    <t>Jun</t>
  </si>
  <si>
    <t>Jul</t>
  </si>
  <si>
    <t>Aug</t>
  </si>
  <si>
    <t>Sep</t>
  </si>
  <si>
    <t>Oct</t>
  </si>
  <si>
    <t>Nov</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</si>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</sst>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0;\(\$#,##0\);\$#,##0"/>
    <numFmt numFmtId="166" formatCode="0.0%;\-0.0%;0.0%"/>
    <numFmt numFmtId="167" formatCode="[$$-409]#,##0.00"/>
    <numFmt numFmtId="168" formatCode="[$$-1009]#,##0"/>
    <numFmt numFmtId="169" formatCode="[$$-C09]#,##0"/>
    <numFmt numFmtId="170" formatCode="[$$-2809]#,##0"/>
  </numFmts>
  <fonts count="4" x14ac:knownFonts="1">
    <font>
      <sz val="11"/>
      <color theme="1"/>
      <name val="Calibri"/>
      <family val="2"/>
      <scheme val="minor"/>
    </font>
    <font>
      <sz val="28"/>
      <color theme="1"/>
      <name val="Segoe UI Light"/>
      <family val="2"/>
    </font>
    <font>
      <b/>
      <sz val="14"/>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0"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3" fillId="4" borderId="1" xfId="0" applyFont="1" applyFill="1" applyBorder="1"/>
    <xf numFmtId="165" fontId="0" fillId="0" borderId="0" xfId="0" applyNumberFormat="1"/>
    <xf numFmtId="166" fontId="0" fillId="0" borderId="0" xfId="0" applyNumberFormat="1"/>
    <xf numFmtId="167" fontId="0" fillId="0" borderId="0" xfId="0" applyNumberFormat="1"/>
    <xf numFmtId="3" fontId="0" fillId="0" borderId="0" xfId="0" applyNumberFormat="1"/>
    <xf numFmtId="0" fontId="0" fillId="0" borderId="0" xfId="0" pivotButton="1"/>
    <xf numFmtId="0" fontId="0" fillId="0" borderId="0" xfId="0" applyAlignment="1">
      <alignment horizontal="left"/>
    </xf>
    <xf numFmtId="168" fontId="0" fillId="0" borderId="0" xfId="0" applyNumberFormat="1"/>
    <xf numFmtId="14" fontId="0" fillId="0" borderId="0" xfId="0" applyNumberFormat="1"/>
    <xf numFmtId="0" fontId="3" fillId="0" borderId="0" xfId="0" applyFont="1"/>
    <xf numFmtId="0" fontId="0" fillId="0" borderId="0" xfId="0" applyAlignment="1">
      <alignment horizontal="left" indent="1"/>
    </xf>
    <xf numFmtId="0" fontId="3" fillId="0" borderId="1" xfId="0" applyFont="1" applyBorder="1" applyAlignment="1">
      <alignment horizontal="left"/>
    </xf>
    <xf numFmtId="168" fontId="3" fillId="0" borderId="1" xfId="0" applyNumberFormat="1" applyFont="1" applyBorder="1"/>
    <xf numFmtId="0" fontId="0" fillId="5" borderId="0" xfId="0" applyFill="1"/>
    <xf numFmtId="169" fontId="0" fillId="5" borderId="0" xfId="0" applyNumberFormat="1" applyFill="1"/>
    <xf numFmtId="170" fontId="0" fillId="5" borderId="0" xfId="0" applyNumberFormat="1" applyFill="1"/>
    <xf numFmtId="10" fontId="0" fillId="5" borderId="0" xfId="0" applyNumberFormat="1" applyFill="1"/>
    <xf numFmtId="3" fontId="0" fillId="5" borderId="0" xfId="0" applyNumberFormat="1" applyFill="1"/>
    <xf numFmtId="0" fontId="3" fillId="5" borderId="0" xfId="0" applyFont="1" applyFill="1"/>
  </cellXfs>
  <cellStyles count="1">
    <cellStyle name="Normal" xfId="0" builtinId="0"/>
  </cellStyles>
  <dxfs count="12">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1"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9" formatCode="dd/mm/yyyy"/>
    </dxf>
    <dxf>
      <fill>
        <patternFill>
          <bgColor theme="7" tint="0.59996337778862885"/>
        </patternFill>
      </fill>
    </dxf>
    <dxf>
      <fill>
        <patternFill patternType="none">
          <bgColor auto="1"/>
        </patternFill>
      </fill>
      <border diagonalUp="0" diagonalDown="0">
        <left/>
        <right/>
        <top/>
        <bottom/>
        <vertical/>
        <horizontal/>
      </border>
    </dxf>
  </dxfs>
  <tableStyles count="2" defaultTableStyle="TableStyleMedium2" defaultPivotStyle="PivotStyleLight16">
    <tableStyle name="Slicer Style 1" pivot="0" table="0" count="1" xr9:uid="{7A09E052-022B-443C-A6B6-305BDED2B544}">
      <tableStyleElement type="wholeTable" dxfId="11"/>
    </tableStyle>
    <tableStyle name="Slicer Style 2" pivot="0" table="0" count="1" xr9:uid="{FCCB032A-F8F6-4356-BCE8-D6E933427146}">
      <tableStyleElement type="wholeTable" dxfId="1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Dashboard.xlsx]Pivots!PivotTable2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Pivots!$M$10</c:f>
              <c:strCache>
                <c:ptCount val="1"/>
                <c:pt idx="0">
                  <c:v>Sum of Sales</c:v>
                </c:pt>
              </c:strCache>
            </c:strRef>
          </c:tx>
          <c:spPr>
            <a:solidFill>
              <a:schemeClr val="accent1"/>
            </a:solidFill>
            <a:ln>
              <a:noFill/>
            </a:ln>
            <a:effectLst>
              <a:outerShdw blurRad="50800" dist="38100" dir="5400000" algn="t" rotWithShape="0">
                <a:prstClr val="black">
                  <a:alpha val="40000"/>
                </a:prstClr>
              </a:outerShdw>
            </a:effectLst>
          </c:spPr>
          <c:invertIfNegative val="0"/>
          <c:cat>
            <c:strRef>
              <c:f>Pivots!$L$11:$L$36</c:f>
              <c:strCache>
                <c:ptCount val="25"/>
                <c:pt idx="0">
                  <c:v>Dotty Strutley</c:v>
                </c:pt>
                <c:pt idx="1">
                  <c:v>Andria Kimpton</c:v>
                </c:pt>
                <c:pt idx="2">
                  <c:v>Roddy Speechley</c:v>
                </c:pt>
                <c:pt idx="3">
                  <c:v>Camilla Castle</c:v>
                </c:pt>
                <c:pt idx="4">
                  <c:v>Madelene Upcott</c:v>
                </c:pt>
                <c:pt idx="5">
                  <c:v>Karlen McCaffrey</c:v>
                </c:pt>
                <c:pt idx="6">
                  <c:v>Jan Morforth</c:v>
                </c:pt>
                <c:pt idx="7">
                  <c:v>Barr Faughny</c:v>
                </c:pt>
                <c:pt idx="8">
                  <c:v>Gigi Bohling</c:v>
                </c:pt>
                <c:pt idx="9">
                  <c:v>Dennison Crosswaite</c:v>
                </c:pt>
                <c:pt idx="10">
                  <c:v>Mallorie Waber</c:v>
                </c:pt>
                <c:pt idx="11">
                  <c:v>Wilone O'Kielt</c:v>
                </c:pt>
                <c:pt idx="12">
                  <c:v>Gunar Cockshoot</c:v>
                </c:pt>
                <c:pt idx="13">
                  <c:v>Husein Augar</c:v>
                </c:pt>
                <c:pt idx="14">
                  <c:v>Oby Sorrel</c:v>
                </c:pt>
                <c:pt idx="15">
                  <c:v>Brien Boise</c:v>
                </c:pt>
                <c:pt idx="16">
                  <c:v>Kelci Walkden</c:v>
                </c:pt>
                <c:pt idx="17">
                  <c:v>Curtice Advani</c:v>
                </c:pt>
                <c:pt idx="18">
                  <c:v>Ches Bonnell</c:v>
                </c:pt>
                <c:pt idx="19">
                  <c:v>Rafaelita Blaksland</c:v>
                </c:pt>
                <c:pt idx="20">
                  <c:v>Marney O'Breen</c:v>
                </c:pt>
                <c:pt idx="21">
                  <c:v>Van Tuxwell</c:v>
                </c:pt>
                <c:pt idx="22">
                  <c:v>Kaine Padly</c:v>
                </c:pt>
                <c:pt idx="23">
                  <c:v>Beverie Moffet</c:v>
                </c:pt>
                <c:pt idx="24">
                  <c:v>Jehu Rudeforth</c:v>
                </c:pt>
              </c:strCache>
            </c:strRef>
          </c:cat>
          <c:val>
            <c:numRef>
              <c:f>Pivots!$M$11:$M$36</c:f>
              <c:numCache>
                <c:formatCode>[$$-1009]#,##0</c:formatCode>
                <c:ptCount val="25"/>
                <c:pt idx="0">
                  <c:v>69258</c:v>
                </c:pt>
                <c:pt idx="1">
                  <c:v>61355</c:v>
                </c:pt>
                <c:pt idx="2">
                  <c:v>58639</c:v>
                </c:pt>
                <c:pt idx="3">
                  <c:v>57645</c:v>
                </c:pt>
                <c:pt idx="4">
                  <c:v>51898</c:v>
                </c:pt>
                <c:pt idx="5">
                  <c:v>49973</c:v>
                </c:pt>
                <c:pt idx="6">
                  <c:v>48545</c:v>
                </c:pt>
                <c:pt idx="7">
                  <c:v>48468</c:v>
                </c:pt>
                <c:pt idx="8">
                  <c:v>46578</c:v>
                </c:pt>
                <c:pt idx="9">
                  <c:v>43687</c:v>
                </c:pt>
                <c:pt idx="10">
                  <c:v>43638</c:v>
                </c:pt>
                <c:pt idx="11">
                  <c:v>42161</c:v>
                </c:pt>
                <c:pt idx="12">
                  <c:v>41692</c:v>
                </c:pt>
                <c:pt idx="13">
                  <c:v>40411</c:v>
                </c:pt>
                <c:pt idx="14">
                  <c:v>38969</c:v>
                </c:pt>
                <c:pt idx="15">
                  <c:v>38451</c:v>
                </c:pt>
                <c:pt idx="16">
                  <c:v>37653</c:v>
                </c:pt>
                <c:pt idx="17">
                  <c:v>32333</c:v>
                </c:pt>
                <c:pt idx="18">
                  <c:v>31290</c:v>
                </c:pt>
                <c:pt idx="19">
                  <c:v>30905</c:v>
                </c:pt>
                <c:pt idx="20">
                  <c:v>27342</c:v>
                </c:pt>
                <c:pt idx="21">
                  <c:v>26901</c:v>
                </c:pt>
                <c:pt idx="22">
                  <c:v>25984</c:v>
                </c:pt>
                <c:pt idx="23">
                  <c:v>19334</c:v>
                </c:pt>
                <c:pt idx="24">
                  <c:v>17213</c:v>
                </c:pt>
              </c:numCache>
            </c:numRef>
          </c:val>
          <c:extLst>
            <c:ext xmlns:c16="http://schemas.microsoft.com/office/drawing/2014/chart" uri="{C3380CC4-5D6E-409C-BE32-E72D297353CC}">
              <c16:uniqueId val="{0000001A-F6BB-420F-AED8-4C6B8E09857B}"/>
            </c:ext>
          </c:extLst>
        </c:ser>
        <c:ser>
          <c:idx val="1"/>
          <c:order val="1"/>
          <c:tx>
            <c:strRef>
              <c:f>Pivots!$N$10</c:f>
              <c:strCache>
                <c:ptCount val="1"/>
                <c:pt idx="0">
                  <c:v>Sum of Expenses</c:v>
                </c:pt>
              </c:strCache>
            </c:strRef>
          </c:tx>
          <c:spPr>
            <a:solidFill>
              <a:schemeClr val="accent2"/>
            </a:solidFill>
            <a:ln>
              <a:noFill/>
            </a:ln>
            <a:effectLst/>
          </c:spPr>
          <c:invertIfNegative val="0"/>
          <c:cat>
            <c:strRef>
              <c:f>Pivots!$L$11:$L$36</c:f>
              <c:strCache>
                <c:ptCount val="25"/>
                <c:pt idx="0">
                  <c:v>Dotty Strutley</c:v>
                </c:pt>
                <c:pt idx="1">
                  <c:v>Andria Kimpton</c:v>
                </c:pt>
                <c:pt idx="2">
                  <c:v>Roddy Speechley</c:v>
                </c:pt>
                <c:pt idx="3">
                  <c:v>Camilla Castle</c:v>
                </c:pt>
                <c:pt idx="4">
                  <c:v>Madelene Upcott</c:v>
                </c:pt>
                <c:pt idx="5">
                  <c:v>Karlen McCaffrey</c:v>
                </c:pt>
                <c:pt idx="6">
                  <c:v>Jan Morforth</c:v>
                </c:pt>
                <c:pt idx="7">
                  <c:v>Barr Faughny</c:v>
                </c:pt>
                <c:pt idx="8">
                  <c:v>Gigi Bohling</c:v>
                </c:pt>
                <c:pt idx="9">
                  <c:v>Dennison Crosswaite</c:v>
                </c:pt>
                <c:pt idx="10">
                  <c:v>Mallorie Waber</c:v>
                </c:pt>
                <c:pt idx="11">
                  <c:v>Wilone O'Kielt</c:v>
                </c:pt>
                <c:pt idx="12">
                  <c:v>Gunar Cockshoot</c:v>
                </c:pt>
                <c:pt idx="13">
                  <c:v>Husein Augar</c:v>
                </c:pt>
                <c:pt idx="14">
                  <c:v>Oby Sorrel</c:v>
                </c:pt>
                <c:pt idx="15">
                  <c:v>Brien Boise</c:v>
                </c:pt>
                <c:pt idx="16">
                  <c:v>Kelci Walkden</c:v>
                </c:pt>
                <c:pt idx="17">
                  <c:v>Curtice Advani</c:v>
                </c:pt>
                <c:pt idx="18">
                  <c:v>Ches Bonnell</c:v>
                </c:pt>
                <c:pt idx="19">
                  <c:v>Rafaelita Blaksland</c:v>
                </c:pt>
                <c:pt idx="20">
                  <c:v>Marney O'Breen</c:v>
                </c:pt>
                <c:pt idx="21">
                  <c:v>Van Tuxwell</c:v>
                </c:pt>
                <c:pt idx="22">
                  <c:v>Kaine Padly</c:v>
                </c:pt>
                <c:pt idx="23">
                  <c:v>Beverie Moffet</c:v>
                </c:pt>
                <c:pt idx="24">
                  <c:v>Jehu Rudeforth</c:v>
                </c:pt>
              </c:strCache>
            </c:strRef>
          </c:cat>
          <c:val>
            <c:numRef>
              <c:f>Pivots!$N$11:$N$36</c:f>
              <c:numCache>
                <c:formatCode>General</c:formatCode>
                <c:ptCount val="25"/>
                <c:pt idx="0">
                  <c:v>17625.599999999999</c:v>
                </c:pt>
                <c:pt idx="1">
                  <c:v>15337.8</c:v>
                </c:pt>
                <c:pt idx="2">
                  <c:v>14441.2</c:v>
                </c:pt>
                <c:pt idx="3">
                  <c:v>16332.7</c:v>
                </c:pt>
                <c:pt idx="4">
                  <c:v>14662.6</c:v>
                </c:pt>
                <c:pt idx="5">
                  <c:v>12087.9</c:v>
                </c:pt>
                <c:pt idx="6">
                  <c:v>10488.7</c:v>
                </c:pt>
                <c:pt idx="7">
                  <c:v>13177.7</c:v>
                </c:pt>
                <c:pt idx="8">
                  <c:v>9919.7999999999993</c:v>
                </c:pt>
                <c:pt idx="9">
                  <c:v>11626</c:v>
                </c:pt>
                <c:pt idx="10">
                  <c:v>9203.2999999999993</c:v>
                </c:pt>
                <c:pt idx="11">
                  <c:v>11047.8</c:v>
                </c:pt>
                <c:pt idx="12">
                  <c:v>9500.2000000000007</c:v>
                </c:pt>
                <c:pt idx="13">
                  <c:v>10450.4</c:v>
                </c:pt>
                <c:pt idx="14">
                  <c:v>10559.8</c:v>
                </c:pt>
                <c:pt idx="15">
                  <c:v>8569.5</c:v>
                </c:pt>
                <c:pt idx="16">
                  <c:v>13324.9</c:v>
                </c:pt>
                <c:pt idx="17">
                  <c:v>8021.3</c:v>
                </c:pt>
                <c:pt idx="18">
                  <c:v>8815.5</c:v>
                </c:pt>
                <c:pt idx="19">
                  <c:v>8589.1</c:v>
                </c:pt>
                <c:pt idx="20">
                  <c:v>6940.2</c:v>
                </c:pt>
                <c:pt idx="21">
                  <c:v>6887.9</c:v>
                </c:pt>
                <c:pt idx="22">
                  <c:v>4949.8999999999996</c:v>
                </c:pt>
                <c:pt idx="23">
                  <c:v>3686.3</c:v>
                </c:pt>
                <c:pt idx="24">
                  <c:v>4266.6000000000004</c:v>
                </c:pt>
              </c:numCache>
            </c:numRef>
          </c:val>
          <c:extLst>
            <c:ext xmlns:c16="http://schemas.microsoft.com/office/drawing/2014/chart" uri="{C3380CC4-5D6E-409C-BE32-E72D297353CC}">
              <c16:uniqueId val="{0000001B-F6BB-420F-AED8-4C6B8E09857B}"/>
            </c:ext>
          </c:extLst>
        </c:ser>
        <c:ser>
          <c:idx val="2"/>
          <c:order val="2"/>
          <c:tx>
            <c:strRef>
              <c:f>Pivots!$O$10</c:f>
              <c:strCache>
                <c:ptCount val="1"/>
                <c:pt idx="0">
                  <c:v>Total Profit</c:v>
                </c:pt>
              </c:strCache>
            </c:strRef>
          </c:tx>
          <c:spPr>
            <a:solidFill>
              <a:schemeClr val="accent3"/>
            </a:solidFill>
            <a:ln>
              <a:noFill/>
            </a:ln>
            <a:effectLst/>
          </c:spPr>
          <c:invertIfNegative val="0"/>
          <c:cat>
            <c:strRef>
              <c:f>Pivots!$L$11:$L$36</c:f>
              <c:strCache>
                <c:ptCount val="25"/>
                <c:pt idx="0">
                  <c:v>Dotty Strutley</c:v>
                </c:pt>
                <c:pt idx="1">
                  <c:v>Andria Kimpton</c:v>
                </c:pt>
                <c:pt idx="2">
                  <c:v>Roddy Speechley</c:v>
                </c:pt>
                <c:pt idx="3">
                  <c:v>Camilla Castle</c:v>
                </c:pt>
                <c:pt idx="4">
                  <c:v>Madelene Upcott</c:v>
                </c:pt>
                <c:pt idx="5">
                  <c:v>Karlen McCaffrey</c:v>
                </c:pt>
                <c:pt idx="6">
                  <c:v>Jan Morforth</c:v>
                </c:pt>
                <c:pt idx="7">
                  <c:v>Barr Faughny</c:v>
                </c:pt>
                <c:pt idx="8">
                  <c:v>Gigi Bohling</c:v>
                </c:pt>
                <c:pt idx="9">
                  <c:v>Dennison Crosswaite</c:v>
                </c:pt>
                <c:pt idx="10">
                  <c:v>Mallorie Waber</c:v>
                </c:pt>
                <c:pt idx="11">
                  <c:v>Wilone O'Kielt</c:v>
                </c:pt>
                <c:pt idx="12">
                  <c:v>Gunar Cockshoot</c:v>
                </c:pt>
                <c:pt idx="13">
                  <c:v>Husein Augar</c:v>
                </c:pt>
                <c:pt idx="14">
                  <c:v>Oby Sorrel</c:v>
                </c:pt>
                <c:pt idx="15">
                  <c:v>Brien Boise</c:v>
                </c:pt>
                <c:pt idx="16">
                  <c:v>Kelci Walkden</c:v>
                </c:pt>
                <c:pt idx="17">
                  <c:v>Curtice Advani</c:v>
                </c:pt>
                <c:pt idx="18">
                  <c:v>Ches Bonnell</c:v>
                </c:pt>
                <c:pt idx="19">
                  <c:v>Rafaelita Blaksland</c:v>
                </c:pt>
                <c:pt idx="20">
                  <c:v>Marney O'Breen</c:v>
                </c:pt>
                <c:pt idx="21">
                  <c:v>Van Tuxwell</c:v>
                </c:pt>
                <c:pt idx="22">
                  <c:v>Kaine Padly</c:v>
                </c:pt>
                <c:pt idx="23">
                  <c:v>Beverie Moffet</c:v>
                </c:pt>
                <c:pt idx="24">
                  <c:v>Jehu Rudeforth</c:v>
                </c:pt>
              </c:strCache>
            </c:strRef>
          </c:cat>
          <c:val>
            <c:numRef>
              <c:f>Pivots!$O$11:$O$36</c:f>
              <c:numCache>
                <c:formatCode>\$#,##0;\(\$#,##0\);\$#,##0</c:formatCode>
                <c:ptCount val="25"/>
                <c:pt idx="0">
                  <c:v>51632.4</c:v>
                </c:pt>
                <c:pt idx="1">
                  <c:v>46017.2</c:v>
                </c:pt>
                <c:pt idx="2">
                  <c:v>44197.8</c:v>
                </c:pt>
                <c:pt idx="3">
                  <c:v>41312.300000000003</c:v>
                </c:pt>
                <c:pt idx="4">
                  <c:v>37235.4</c:v>
                </c:pt>
                <c:pt idx="5">
                  <c:v>37885.1</c:v>
                </c:pt>
                <c:pt idx="6">
                  <c:v>38056.300000000003</c:v>
                </c:pt>
                <c:pt idx="7">
                  <c:v>35290.300000000003</c:v>
                </c:pt>
                <c:pt idx="8">
                  <c:v>36658.199999999997</c:v>
                </c:pt>
                <c:pt idx="9">
                  <c:v>32061</c:v>
                </c:pt>
                <c:pt idx="10">
                  <c:v>34434.699999999997</c:v>
                </c:pt>
                <c:pt idx="11">
                  <c:v>31113.200000000001</c:v>
                </c:pt>
                <c:pt idx="12">
                  <c:v>32191.8</c:v>
                </c:pt>
                <c:pt idx="13">
                  <c:v>29960.6</c:v>
                </c:pt>
                <c:pt idx="14">
                  <c:v>28409.200000000001</c:v>
                </c:pt>
                <c:pt idx="15">
                  <c:v>29881.5</c:v>
                </c:pt>
                <c:pt idx="16">
                  <c:v>24328.1</c:v>
                </c:pt>
                <c:pt idx="17">
                  <c:v>24311.7</c:v>
                </c:pt>
                <c:pt idx="18">
                  <c:v>22474.5</c:v>
                </c:pt>
                <c:pt idx="19">
                  <c:v>22315.9</c:v>
                </c:pt>
                <c:pt idx="20">
                  <c:v>20401.8</c:v>
                </c:pt>
                <c:pt idx="21">
                  <c:v>20013.099999999999</c:v>
                </c:pt>
                <c:pt idx="22">
                  <c:v>21034.1</c:v>
                </c:pt>
                <c:pt idx="23">
                  <c:v>15647.7</c:v>
                </c:pt>
                <c:pt idx="24">
                  <c:v>12946.4</c:v>
                </c:pt>
              </c:numCache>
            </c:numRef>
          </c:val>
          <c:extLst>
            <c:ext xmlns:c16="http://schemas.microsoft.com/office/drawing/2014/chart" uri="{C3380CC4-5D6E-409C-BE32-E72D297353CC}">
              <c16:uniqueId val="{0000001C-F6BB-420F-AED8-4C6B8E09857B}"/>
            </c:ext>
          </c:extLst>
        </c:ser>
        <c:ser>
          <c:idx val="3"/>
          <c:order val="3"/>
          <c:tx>
            <c:strRef>
              <c:f>Pivots!$P$10</c:f>
              <c:strCache>
                <c:ptCount val="1"/>
                <c:pt idx="0">
                  <c:v>Profit %</c:v>
                </c:pt>
              </c:strCache>
            </c:strRef>
          </c:tx>
          <c:spPr>
            <a:solidFill>
              <a:schemeClr val="accent4"/>
            </a:solidFill>
            <a:ln>
              <a:noFill/>
            </a:ln>
            <a:effectLst/>
          </c:spPr>
          <c:invertIfNegative val="0"/>
          <c:cat>
            <c:strRef>
              <c:f>Pivots!$L$11:$L$36</c:f>
              <c:strCache>
                <c:ptCount val="25"/>
                <c:pt idx="0">
                  <c:v>Dotty Strutley</c:v>
                </c:pt>
                <c:pt idx="1">
                  <c:v>Andria Kimpton</c:v>
                </c:pt>
                <c:pt idx="2">
                  <c:v>Roddy Speechley</c:v>
                </c:pt>
                <c:pt idx="3">
                  <c:v>Camilla Castle</c:v>
                </c:pt>
                <c:pt idx="4">
                  <c:v>Madelene Upcott</c:v>
                </c:pt>
                <c:pt idx="5">
                  <c:v>Karlen McCaffrey</c:v>
                </c:pt>
                <c:pt idx="6">
                  <c:v>Jan Morforth</c:v>
                </c:pt>
                <c:pt idx="7">
                  <c:v>Barr Faughny</c:v>
                </c:pt>
                <c:pt idx="8">
                  <c:v>Gigi Bohling</c:v>
                </c:pt>
                <c:pt idx="9">
                  <c:v>Dennison Crosswaite</c:v>
                </c:pt>
                <c:pt idx="10">
                  <c:v>Mallorie Waber</c:v>
                </c:pt>
                <c:pt idx="11">
                  <c:v>Wilone O'Kielt</c:v>
                </c:pt>
                <c:pt idx="12">
                  <c:v>Gunar Cockshoot</c:v>
                </c:pt>
                <c:pt idx="13">
                  <c:v>Husein Augar</c:v>
                </c:pt>
                <c:pt idx="14">
                  <c:v>Oby Sorrel</c:v>
                </c:pt>
                <c:pt idx="15">
                  <c:v>Brien Boise</c:v>
                </c:pt>
                <c:pt idx="16">
                  <c:v>Kelci Walkden</c:v>
                </c:pt>
                <c:pt idx="17">
                  <c:v>Curtice Advani</c:v>
                </c:pt>
                <c:pt idx="18">
                  <c:v>Ches Bonnell</c:v>
                </c:pt>
                <c:pt idx="19">
                  <c:v>Rafaelita Blaksland</c:v>
                </c:pt>
                <c:pt idx="20">
                  <c:v>Marney O'Breen</c:v>
                </c:pt>
                <c:pt idx="21">
                  <c:v>Van Tuxwell</c:v>
                </c:pt>
                <c:pt idx="22">
                  <c:v>Kaine Padly</c:v>
                </c:pt>
                <c:pt idx="23">
                  <c:v>Beverie Moffet</c:v>
                </c:pt>
                <c:pt idx="24">
                  <c:v>Jehu Rudeforth</c:v>
                </c:pt>
              </c:strCache>
            </c:strRef>
          </c:cat>
          <c:val>
            <c:numRef>
              <c:f>Pivots!$P$11:$P$36</c:f>
              <c:numCache>
                <c:formatCode>0.0%;\-0.0%;0.0%</c:formatCode>
                <c:ptCount val="25"/>
                <c:pt idx="0">
                  <c:v>0.74550810014727542</c:v>
                </c:pt>
                <c:pt idx="1">
                  <c:v>0.75001548366066328</c:v>
                </c:pt>
                <c:pt idx="2">
                  <c:v>0.75372704172990679</c:v>
                </c:pt>
                <c:pt idx="3">
                  <c:v>0.71666753404458328</c:v>
                </c:pt>
                <c:pt idx="4">
                  <c:v>0.7174727349801534</c:v>
                </c:pt>
                <c:pt idx="5">
                  <c:v>0.75811138014527846</c:v>
                </c:pt>
                <c:pt idx="6">
                  <c:v>0.78393861365743134</c:v>
                </c:pt>
                <c:pt idx="7">
                  <c:v>0.72811545762152352</c:v>
                </c:pt>
                <c:pt idx="8">
                  <c:v>0.78702821074326934</c:v>
                </c:pt>
                <c:pt idx="9">
                  <c:v>0.73387964382997228</c:v>
                </c:pt>
                <c:pt idx="10">
                  <c:v>0.78909895045602452</c:v>
                </c:pt>
                <c:pt idx="11">
                  <c:v>0.73796162330115511</c:v>
                </c:pt>
                <c:pt idx="12">
                  <c:v>0.77213374268444779</c:v>
                </c:pt>
                <c:pt idx="13">
                  <c:v>0.74139714434188708</c:v>
                </c:pt>
                <c:pt idx="14">
                  <c:v>0.72902050347712288</c:v>
                </c:pt>
                <c:pt idx="15">
                  <c:v>0.77713193414995707</c:v>
                </c:pt>
                <c:pt idx="16">
                  <c:v>0.64611319151196445</c:v>
                </c:pt>
                <c:pt idx="17">
                  <c:v>0.75191599913401175</c:v>
                </c:pt>
                <c:pt idx="18">
                  <c:v>0.71826462128475554</c:v>
                </c:pt>
                <c:pt idx="19">
                  <c:v>0.72208056948713806</c:v>
                </c:pt>
                <c:pt idx="20">
                  <c:v>0.7461707263550581</c:v>
                </c:pt>
                <c:pt idx="21">
                  <c:v>0.7439537563659343</c:v>
                </c:pt>
                <c:pt idx="22">
                  <c:v>0.80950200123152705</c:v>
                </c:pt>
                <c:pt idx="23">
                  <c:v>0.80933588496948383</c:v>
                </c:pt>
                <c:pt idx="24">
                  <c:v>0.75212920467088829</c:v>
                </c:pt>
              </c:numCache>
            </c:numRef>
          </c:val>
          <c:extLst>
            <c:ext xmlns:c16="http://schemas.microsoft.com/office/drawing/2014/chart" uri="{C3380CC4-5D6E-409C-BE32-E72D297353CC}">
              <c16:uniqueId val="{0000001D-F6BB-420F-AED8-4C6B8E09857B}"/>
            </c:ext>
          </c:extLst>
        </c:ser>
        <c:ser>
          <c:idx val="4"/>
          <c:order val="4"/>
          <c:tx>
            <c:strRef>
              <c:f>Pivots!$Q$10</c:f>
              <c:strCache>
                <c:ptCount val="1"/>
                <c:pt idx="0">
                  <c:v>Sum of Boxes</c:v>
                </c:pt>
              </c:strCache>
            </c:strRef>
          </c:tx>
          <c:spPr>
            <a:solidFill>
              <a:schemeClr val="accent5"/>
            </a:solidFill>
            <a:ln>
              <a:noFill/>
            </a:ln>
            <a:effectLst/>
          </c:spPr>
          <c:invertIfNegative val="0"/>
          <c:cat>
            <c:strRef>
              <c:f>Pivots!$L$11:$L$36</c:f>
              <c:strCache>
                <c:ptCount val="25"/>
                <c:pt idx="0">
                  <c:v>Dotty Strutley</c:v>
                </c:pt>
                <c:pt idx="1">
                  <c:v>Andria Kimpton</c:v>
                </c:pt>
                <c:pt idx="2">
                  <c:v>Roddy Speechley</c:v>
                </c:pt>
                <c:pt idx="3">
                  <c:v>Camilla Castle</c:v>
                </c:pt>
                <c:pt idx="4">
                  <c:v>Madelene Upcott</c:v>
                </c:pt>
                <c:pt idx="5">
                  <c:v>Karlen McCaffrey</c:v>
                </c:pt>
                <c:pt idx="6">
                  <c:v>Jan Morforth</c:v>
                </c:pt>
                <c:pt idx="7">
                  <c:v>Barr Faughny</c:v>
                </c:pt>
                <c:pt idx="8">
                  <c:v>Gigi Bohling</c:v>
                </c:pt>
                <c:pt idx="9">
                  <c:v>Dennison Crosswaite</c:v>
                </c:pt>
                <c:pt idx="10">
                  <c:v>Mallorie Waber</c:v>
                </c:pt>
                <c:pt idx="11">
                  <c:v>Wilone O'Kielt</c:v>
                </c:pt>
                <c:pt idx="12">
                  <c:v>Gunar Cockshoot</c:v>
                </c:pt>
                <c:pt idx="13">
                  <c:v>Husein Augar</c:v>
                </c:pt>
                <c:pt idx="14">
                  <c:v>Oby Sorrel</c:v>
                </c:pt>
                <c:pt idx="15">
                  <c:v>Brien Boise</c:v>
                </c:pt>
                <c:pt idx="16">
                  <c:v>Kelci Walkden</c:v>
                </c:pt>
                <c:pt idx="17">
                  <c:v>Curtice Advani</c:v>
                </c:pt>
                <c:pt idx="18">
                  <c:v>Ches Bonnell</c:v>
                </c:pt>
                <c:pt idx="19">
                  <c:v>Rafaelita Blaksland</c:v>
                </c:pt>
                <c:pt idx="20">
                  <c:v>Marney O'Breen</c:v>
                </c:pt>
                <c:pt idx="21">
                  <c:v>Van Tuxwell</c:v>
                </c:pt>
                <c:pt idx="22">
                  <c:v>Kaine Padly</c:v>
                </c:pt>
                <c:pt idx="23">
                  <c:v>Beverie Moffet</c:v>
                </c:pt>
                <c:pt idx="24">
                  <c:v>Jehu Rudeforth</c:v>
                </c:pt>
              </c:strCache>
            </c:strRef>
          </c:cat>
          <c:val>
            <c:numRef>
              <c:f>Pivots!$Q$11:$Q$36</c:f>
              <c:numCache>
                <c:formatCode>General</c:formatCode>
                <c:ptCount val="25"/>
                <c:pt idx="0">
                  <c:v>5949</c:v>
                </c:pt>
                <c:pt idx="1">
                  <c:v>4987</c:v>
                </c:pt>
                <c:pt idx="2">
                  <c:v>4898</c:v>
                </c:pt>
                <c:pt idx="3">
                  <c:v>5416</c:v>
                </c:pt>
                <c:pt idx="4">
                  <c:v>4592</c:v>
                </c:pt>
                <c:pt idx="5">
                  <c:v>3946</c:v>
                </c:pt>
                <c:pt idx="6">
                  <c:v>3648</c:v>
                </c:pt>
                <c:pt idx="7">
                  <c:v>4134</c:v>
                </c:pt>
                <c:pt idx="8">
                  <c:v>3318</c:v>
                </c:pt>
                <c:pt idx="9">
                  <c:v>3784</c:v>
                </c:pt>
                <c:pt idx="10">
                  <c:v>3311</c:v>
                </c:pt>
                <c:pt idx="11">
                  <c:v>3453</c:v>
                </c:pt>
                <c:pt idx="12">
                  <c:v>3113</c:v>
                </c:pt>
                <c:pt idx="13">
                  <c:v>3705</c:v>
                </c:pt>
                <c:pt idx="14">
                  <c:v>3425</c:v>
                </c:pt>
                <c:pt idx="15">
                  <c:v>2802</c:v>
                </c:pt>
                <c:pt idx="16">
                  <c:v>4244</c:v>
                </c:pt>
                <c:pt idx="17">
                  <c:v>2767</c:v>
                </c:pt>
                <c:pt idx="18">
                  <c:v>2808</c:v>
                </c:pt>
                <c:pt idx="19">
                  <c:v>2983</c:v>
                </c:pt>
                <c:pt idx="20">
                  <c:v>2455</c:v>
                </c:pt>
                <c:pt idx="21">
                  <c:v>2464</c:v>
                </c:pt>
                <c:pt idx="22">
                  <c:v>1845</c:v>
                </c:pt>
                <c:pt idx="23">
                  <c:v>1343</c:v>
                </c:pt>
                <c:pt idx="24">
                  <c:v>1588</c:v>
                </c:pt>
              </c:numCache>
            </c:numRef>
          </c:val>
          <c:extLst>
            <c:ext xmlns:c16="http://schemas.microsoft.com/office/drawing/2014/chart" uri="{C3380CC4-5D6E-409C-BE32-E72D297353CC}">
              <c16:uniqueId val="{0000001E-F6BB-420F-AED8-4C6B8E09857B}"/>
            </c:ext>
          </c:extLst>
        </c:ser>
        <c:dLbls>
          <c:showLegendKey val="0"/>
          <c:showVal val="0"/>
          <c:showCatName val="0"/>
          <c:showSerName val="0"/>
          <c:showPercent val="0"/>
          <c:showBubbleSize val="0"/>
        </c:dLbls>
        <c:gapWidth val="182"/>
        <c:axId val="307054384"/>
        <c:axId val="305159968"/>
      </c:barChart>
      <c:catAx>
        <c:axId val="3070543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59968"/>
        <c:crosses val="autoZero"/>
        <c:auto val="1"/>
        <c:lblAlgn val="ctr"/>
        <c:lblOffset val="100"/>
        <c:noMultiLvlLbl val="0"/>
      </c:catAx>
      <c:valAx>
        <c:axId val="305159968"/>
        <c:scaling>
          <c:orientation val="minMax"/>
        </c:scaling>
        <c:delete val="0"/>
        <c:axPos val="t"/>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5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Dashboard.xlsx]Pivots!PivotTable3</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Pivots!$A$27:$A$42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Pivots!$B$27:$B$42</c:f>
              <c:numCache>
                <c:formatCode>[$$-1009]#,##0</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AF9E-4ED7-84F0-E4D5CD6726AB}"/>
            </c:ext>
          </c:extLst>
        </c:ser>
        <c:dLbls>
          <c:showLegendKey val="0"/>
          <c:showVal val="0"/>
          <c:showCatName val="0"/>
          <c:showSerName val="0"/>
          <c:showPercent val="0"/>
          <c:showBubbleSize val="0"/>
        </c:dLbls>
        <c:marker val="1"/>
        <c:smooth val="0"/>
        <c:axId val="304936384"/>
        <c:axId val="402574736"/>
      </c:lineChart>
      <c:catAx>
        <c:axId val="3049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74736"/>
        <c:crosses val="autoZero"/>
        <c:auto val="1"/>
        <c:lblAlgn val="ctr"/>
        <c:lblOffset val="100"/>
        <c:noMultiLvlLbl val="0"/>
      </c:catAx>
      <c:valAx>
        <c:axId val="402574736"/>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3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Pivots!$E$26</c:f>
              <c:strCache>
                <c:ptCount val="1"/>
                <c:pt idx="0">
                  <c:v>Sum of Boxes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Pivots!$D$27:$D$41</c:f>
              <c:strCache>
                <c:ptCount val="15"/>
                <c:pt idx="0">
                  <c:v>2021</c:v>
                </c:pt>
                <c:pt idx="1">
                  <c:v>Dec</c:v>
                </c:pt>
                <c:pt idx="2">
                  <c:v>2022</c:v>
                </c:pt>
                <c:pt idx="3">
                  <c:v>Jan</c:v>
                </c:pt>
                <c:pt idx="4">
                  <c:v>Feb</c:v>
                </c:pt>
                <c:pt idx="5">
                  <c:v>Mar</c:v>
                </c:pt>
                <c:pt idx="6">
                  <c:v>Apr</c:v>
                </c:pt>
                <c:pt idx="7">
                  <c:v>May</c:v>
                </c:pt>
                <c:pt idx="8">
                  <c:v>Jun</c:v>
                </c:pt>
                <c:pt idx="9">
                  <c:v>Jul</c:v>
                </c:pt>
                <c:pt idx="10">
                  <c:v>Aug</c:v>
                </c:pt>
                <c:pt idx="11">
                  <c:v>Sep</c:v>
                </c:pt>
                <c:pt idx="12">
                  <c:v>Oct</c:v>
                </c:pt>
                <c:pt idx="13">
                  <c:v>Nov</c:v>
                </c:pt>
                <c:pt idx="14">
                  <c:v>Dec</c:v>
                </c:pt>
              </c:strCache>
            </c:strRef>
          </c:cat>
          <c:val>
            <c:numRef>
              <c:f>Pivots!$E$27:$E$41</c:f>
              <c:numCache>
                <c:formatCode>[$$-1009]#,##0</c:formatCode>
                <c:ptCount val="15"/>
                <c:pt idx="1">
                  <c:v>837011</c:v>
                </c:pt>
                <c:pt idx="3">
                  <c:v>737961</c:v>
                </c:pt>
                <c:pt idx="4">
                  <c:v>934941</c:v>
                </c:pt>
                <c:pt idx="5">
                  <c:v>820274</c:v>
                </c:pt>
                <c:pt idx="6">
                  <c:v>821317</c:v>
                </c:pt>
                <c:pt idx="7">
                  <c:v>734041</c:v>
                </c:pt>
                <c:pt idx="8">
                  <c:v>529844</c:v>
                </c:pt>
                <c:pt idx="9">
                  <c:v>872431</c:v>
                </c:pt>
                <c:pt idx="10">
                  <c:v>619073</c:v>
                </c:pt>
                <c:pt idx="11">
                  <c:v>672980</c:v>
                </c:pt>
                <c:pt idx="12">
                  <c:v>661752</c:v>
                </c:pt>
                <c:pt idx="13">
                  <c:v>948395</c:v>
                </c:pt>
                <c:pt idx="14">
                  <c:v>1554315</c:v>
                </c:pt>
              </c:numCache>
            </c:numRef>
          </c:val>
          <c:smooth val="0"/>
          <c:extLst>
            <c:ext xmlns:c16="http://schemas.microsoft.com/office/drawing/2014/chart" uri="{C3380CC4-5D6E-409C-BE32-E72D297353CC}">
              <c16:uniqueId val="{00000000-06AE-4FC9-BED1-74AB67BA5ACE}"/>
            </c:ext>
          </c:extLst>
        </c:ser>
        <c:dLbls>
          <c:showLegendKey val="0"/>
          <c:showVal val="0"/>
          <c:showCatName val="0"/>
          <c:showSerName val="0"/>
          <c:showPercent val="0"/>
          <c:showBubbleSize val="0"/>
        </c:dLbls>
        <c:marker val="1"/>
        <c:smooth val="0"/>
        <c:axId val="398022544"/>
        <c:axId val="308130896"/>
      </c:lineChart>
      <c:catAx>
        <c:axId val="39802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0896"/>
        <c:crosses val="autoZero"/>
        <c:auto val="1"/>
        <c:lblAlgn val="ctr"/>
        <c:lblOffset val="100"/>
        <c:noMultiLvlLbl val="0"/>
      </c:catAx>
      <c:valAx>
        <c:axId val="308130896"/>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2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Pivots!$H$26</c:f>
              <c:strCache>
                <c:ptCount val="1"/>
                <c:pt idx="0">
                  <c:v>Total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Pivots!$G$27:$G$41</c:f>
              <c:strCache>
                <c:ptCount val="15"/>
                <c:pt idx="0">
                  <c:v>2021</c:v>
                </c:pt>
                <c:pt idx="1">
                  <c:v>Dec</c:v>
                </c:pt>
                <c:pt idx="2">
                  <c:v>2022</c:v>
                </c:pt>
                <c:pt idx="3">
                  <c:v>Jan</c:v>
                </c:pt>
                <c:pt idx="4">
                  <c:v>Feb</c:v>
                </c:pt>
                <c:pt idx="5">
                  <c:v>Mar</c:v>
                </c:pt>
                <c:pt idx="6">
                  <c:v>Apr</c:v>
                </c:pt>
                <c:pt idx="7">
                  <c:v>May</c:v>
                </c:pt>
                <c:pt idx="8">
                  <c:v>Jun</c:v>
                </c:pt>
                <c:pt idx="9">
                  <c:v>Jul</c:v>
                </c:pt>
                <c:pt idx="10">
                  <c:v>Aug</c:v>
                </c:pt>
                <c:pt idx="11">
                  <c:v>Sep</c:v>
                </c:pt>
                <c:pt idx="12">
                  <c:v>Oct</c:v>
                </c:pt>
                <c:pt idx="13">
                  <c:v>Nov</c:v>
                </c:pt>
                <c:pt idx="14">
                  <c:v>Dec</c:v>
                </c:pt>
              </c:strCache>
            </c:strRef>
          </c:cat>
          <c:val>
            <c:numRef>
              <c:f>Pivots!$H$27:$H$41</c:f>
              <c:numCache>
                <c:formatCode>[$$-1009]#,##0</c:formatCode>
                <c:ptCount val="15"/>
                <c:pt idx="1">
                  <c:v>837011</c:v>
                </c:pt>
                <c:pt idx="3">
                  <c:v>737961</c:v>
                </c:pt>
                <c:pt idx="4">
                  <c:v>934941</c:v>
                </c:pt>
                <c:pt idx="5">
                  <c:v>820274</c:v>
                </c:pt>
                <c:pt idx="6">
                  <c:v>821317</c:v>
                </c:pt>
                <c:pt idx="7">
                  <c:v>734041</c:v>
                </c:pt>
                <c:pt idx="8">
                  <c:v>529844</c:v>
                </c:pt>
                <c:pt idx="9">
                  <c:v>872431</c:v>
                </c:pt>
                <c:pt idx="10">
                  <c:v>619073</c:v>
                </c:pt>
                <c:pt idx="11">
                  <c:v>672980</c:v>
                </c:pt>
                <c:pt idx="12">
                  <c:v>661752</c:v>
                </c:pt>
                <c:pt idx="13">
                  <c:v>948395</c:v>
                </c:pt>
                <c:pt idx="14">
                  <c:v>1554315</c:v>
                </c:pt>
              </c:numCache>
            </c:numRef>
          </c:val>
          <c:smooth val="0"/>
          <c:extLst>
            <c:ext xmlns:c16="http://schemas.microsoft.com/office/drawing/2014/chart" uri="{C3380CC4-5D6E-409C-BE32-E72D297353CC}">
              <c16:uniqueId val="{00000000-3CDC-42E1-A5FA-769CD0FA844B}"/>
            </c:ext>
          </c:extLst>
        </c:ser>
        <c:dLbls>
          <c:showLegendKey val="0"/>
          <c:showVal val="0"/>
          <c:showCatName val="0"/>
          <c:showSerName val="0"/>
          <c:showPercent val="0"/>
          <c:showBubbleSize val="0"/>
        </c:dLbls>
        <c:marker val="1"/>
        <c:smooth val="0"/>
        <c:axId val="401611392"/>
        <c:axId val="402576176"/>
      </c:lineChart>
      <c:catAx>
        <c:axId val="4016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76176"/>
        <c:crosses val="autoZero"/>
        <c:auto val="1"/>
        <c:lblAlgn val="ctr"/>
        <c:lblOffset val="100"/>
        <c:noMultiLvlLbl val="0"/>
      </c:catAx>
      <c:valAx>
        <c:axId val="402576176"/>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1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180975</xdr:rowOff>
    </xdr:from>
    <xdr:to>
      <xdr:col>13</xdr:col>
      <xdr:colOff>476249</xdr:colOff>
      <xdr:row>12</xdr:row>
      <xdr:rowOff>0</xdr:rowOff>
    </xdr:to>
    <xdr:sp macro="" textlink="">
      <xdr:nvSpPr>
        <xdr:cNvPr id="2" name="Rectangle: Rounded Corners 1">
          <a:extLst>
            <a:ext uri="{FF2B5EF4-FFF2-40B4-BE49-F238E27FC236}">
              <a16:creationId xmlns:a16="http://schemas.microsoft.com/office/drawing/2014/main" id="{D2E8BB2D-BE02-46E8-9B70-5510AA25B984}"/>
            </a:ext>
          </a:extLst>
        </xdr:cNvPr>
        <xdr:cNvSpPr/>
      </xdr:nvSpPr>
      <xdr:spPr>
        <a:xfrm>
          <a:off x="609600" y="942975"/>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558512</xdr:colOff>
      <xdr:row>1</xdr:row>
      <xdr:rowOff>61073</xdr:rowOff>
    </xdr:from>
    <xdr:to>
      <xdr:col>26</xdr:col>
      <xdr:colOff>36316</xdr:colOff>
      <xdr:row>9</xdr:row>
      <xdr:rowOff>163047</xdr:rowOff>
    </xdr:to>
    <xdr:sp macro="" textlink="">
      <xdr:nvSpPr>
        <xdr:cNvPr id="3" name="Rectangle: Rounded Corners 2">
          <a:extLst>
            <a:ext uri="{FF2B5EF4-FFF2-40B4-BE49-F238E27FC236}">
              <a16:creationId xmlns:a16="http://schemas.microsoft.com/office/drawing/2014/main" id="{97BB8710-7A01-4D45-BA27-34825A10E560}"/>
            </a:ext>
          </a:extLst>
        </xdr:cNvPr>
        <xdr:cNvSpPr/>
      </xdr:nvSpPr>
      <xdr:spPr>
        <a:xfrm>
          <a:off x="14817437" y="251573"/>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323850</xdr:colOff>
      <xdr:row>5</xdr:row>
      <xdr:rowOff>57151</xdr:rowOff>
    </xdr:from>
    <xdr:to>
      <xdr:col>22</xdr:col>
      <xdr:colOff>295275</xdr:colOff>
      <xdr:row>34</xdr:row>
      <xdr:rowOff>38101</xdr:rowOff>
    </xdr:to>
    <xdr:sp macro="" textlink="">
      <xdr:nvSpPr>
        <xdr:cNvPr id="4" name="Freeform: Shape 3">
          <a:extLst>
            <a:ext uri="{FF2B5EF4-FFF2-40B4-BE49-F238E27FC236}">
              <a16:creationId xmlns:a16="http://schemas.microsoft.com/office/drawing/2014/main" id="{640EB8A2-869B-43BB-B7CE-694EBE0BF4B4}"/>
            </a:ext>
          </a:extLst>
        </xdr:cNvPr>
        <xdr:cNvSpPr/>
      </xdr:nvSpPr>
      <xdr:spPr>
        <a:xfrm>
          <a:off x="8858250" y="1009651"/>
          <a:ext cx="5695950" cy="550545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0</xdr:rowOff>
    </xdr:from>
    <xdr:to>
      <xdr:col>13</xdr:col>
      <xdr:colOff>457199</xdr:colOff>
      <xdr:row>39</xdr:row>
      <xdr:rowOff>190499</xdr:rowOff>
    </xdr:to>
    <xdr:sp macro="" textlink="">
      <xdr:nvSpPr>
        <xdr:cNvPr id="5" name="Rectangle: Rounded Corners 4">
          <a:extLst>
            <a:ext uri="{FF2B5EF4-FFF2-40B4-BE49-F238E27FC236}">
              <a16:creationId xmlns:a16="http://schemas.microsoft.com/office/drawing/2014/main" id="{C35347E4-A4B5-4D19-805B-5F564314A573}"/>
            </a:ext>
          </a:extLst>
        </xdr:cNvPr>
        <xdr:cNvSpPr/>
      </xdr:nvSpPr>
      <xdr:spPr>
        <a:xfrm>
          <a:off x="609600" y="2667000"/>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548987</xdr:colOff>
      <xdr:row>11</xdr:row>
      <xdr:rowOff>65809</xdr:rowOff>
    </xdr:from>
    <xdr:to>
      <xdr:col>26</xdr:col>
      <xdr:colOff>37182</xdr:colOff>
      <xdr:row>35</xdr:row>
      <xdr:rowOff>97185</xdr:rowOff>
    </xdr:to>
    <xdr:sp macro="" textlink="">
      <xdr:nvSpPr>
        <xdr:cNvPr id="6" name="Rectangle: Rounded Corners 5">
          <a:extLst>
            <a:ext uri="{FF2B5EF4-FFF2-40B4-BE49-F238E27FC236}">
              <a16:creationId xmlns:a16="http://schemas.microsoft.com/office/drawing/2014/main" id="{FB6CDFC2-183C-4A0C-B387-CE2D8340C13A}"/>
            </a:ext>
          </a:extLst>
        </xdr:cNvPr>
        <xdr:cNvSpPr/>
      </xdr:nvSpPr>
      <xdr:spPr>
        <a:xfrm>
          <a:off x="14807912" y="21613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314325</xdr:colOff>
      <xdr:row>1</xdr:row>
      <xdr:rowOff>114300</xdr:rowOff>
    </xdr:from>
    <xdr:to>
      <xdr:col>22</xdr:col>
      <xdr:colOff>295275</xdr:colOff>
      <xdr:row>4</xdr:row>
      <xdr:rowOff>171449</xdr:rowOff>
    </xdr:to>
    <xdr:sp macro="" textlink="#REF!">
      <xdr:nvSpPr>
        <xdr:cNvPr id="7" name="Rectangle: Rounded Corners 6">
          <a:extLst>
            <a:ext uri="{FF2B5EF4-FFF2-40B4-BE49-F238E27FC236}">
              <a16:creationId xmlns:a16="http://schemas.microsoft.com/office/drawing/2014/main" id="{7B3D90A0-8E3B-4FB3-B2E2-B5FCED9F216D}"/>
            </a:ext>
          </a:extLst>
        </xdr:cNvPr>
        <xdr:cNvSpPr/>
      </xdr:nvSpPr>
      <xdr:spPr>
        <a:xfrm>
          <a:off x="8848725" y="304800"/>
          <a:ext cx="5705475"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0</xdr:col>
      <xdr:colOff>438150</xdr:colOff>
      <xdr:row>6</xdr:row>
      <xdr:rowOff>9525</xdr:rowOff>
    </xdr:from>
    <xdr:to>
      <xdr:col>5</xdr:col>
      <xdr:colOff>400050</xdr:colOff>
      <xdr:row>10</xdr:row>
      <xdr:rowOff>0</xdr:rowOff>
    </xdr:to>
    <xdr:sp macro="" textlink="Pivots!A4">
      <xdr:nvSpPr>
        <xdr:cNvPr id="8" name="TextBox 7">
          <a:extLst>
            <a:ext uri="{FF2B5EF4-FFF2-40B4-BE49-F238E27FC236}">
              <a16:creationId xmlns:a16="http://schemas.microsoft.com/office/drawing/2014/main" id="{DD001A71-D076-C87A-91E1-6D8948D42F35}"/>
            </a:ext>
          </a:extLst>
        </xdr:cNvPr>
        <xdr:cNvSpPr txBox="1"/>
      </xdr:nvSpPr>
      <xdr:spPr>
        <a:xfrm>
          <a:off x="438150" y="1152525"/>
          <a:ext cx="30099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DA0A2-8251-4FA1-BA98-141B223B167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$21,701,722.00</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6</xdr:col>
      <xdr:colOff>76200</xdr:colOff>
      <xdr:row>6</xdr:row>
      <xdr:rowOff>9525</xdr:rowOff>
    </xdr:from>
    <xdr:to>
      <xdr:col>9</xdr:col>
      <xdr:colOff>152400</xdr:colOff>
      <xdr:row>10</xdr:row>
      <xdr:rowOff>0</xdr:rowOff>
    </xdr:to>
    <xdr:sp macro="" textlink="Pivots!B4">
      <xdr:nvSpPr>
        <xdr:cNvPr id="9" name="TextBox 8">
          <a:extLst>
            <a:ext uri="{FF2B5EF4-FFF2-40B4-BE49-F238E27FC236}">
              <a16:creationId xmlns:a16="http://schemas.microsoft.com/office/drawing/2014/main" id="{AA42DF70-711A-4B67-A22C-822EC1C61EF9}"/>
            </a:ext>
          </a:extLst>
        </xdr:cNvPr>
        <xdr:cNvSpPr txBox="1"/>
      </xdr:nvSpPr>
      <xdr:spPr>
        <a:xfrm>
          <a:off x="3733800" y="1152525"/>
          <a:ext cx="19050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BD272A-F760-4A72-905B-A744851CB27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1,344,574</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10</xdr:col>
      <xdr:colOff>95250</xdr:colOff>
      <xdr:row>6</xdr:row>
      <xdr:rowOff>19050</xdr:rowOff>
    </xdr:from>
    <xdr:to>
      <xdr:col>13</xdr:col>
      <xdr:colOff>171450</xdr:colOff>
      <xdr:row>10</xdr:row>
      <xdr:rowOff>9525</xdr:rowOff>
    </xdr:to>
    <xdr:sp macro="" textlink="Pivots!C4">
      <xdr:nvSpPr>
        <xdr:cNvPr id="10" name="TextBox 9">
          <a:extLst>
            <a:ext uri="{FF2B5EF4-FFF2-40B4-BE49-F238E27FC236}">
              <a16:creationId xmlns:a16="http://schemas.microsoft.com/office/drawing/2014/main" id="{58916981-4B87-4E93-B5D2-7305373C2959}"/>
            </a:ext>
          </a:extLst>
        </xdr:cNvPr>
        <xdr:cNvSpPr txBox="1"/>
      </xdr:nvSpPr>
      <xdr:spPr>
        <a:xfrm>
          <a:off x="6191250" y="1162050"/>
          <a:ext cx="19050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BFC63-6F30-4150-88C9-C38BCB8842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67.5%</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2</xdr:col>
      <xdr:colOff>314325</xdr:colOff>
      <xdr:row>10</xdr:row>
      <xdr:rowOff>38100</xdr:rowOff>
    </xdr:from>
    <xdr:to>
      <xdr:col>4</xdr:col>
      <xdr:colOff>0</xdr:colOff>
      <xdr:row>11</xdr:row>
      <xdr:rowOff>28575</xdr:rowOff>
    </xdr:to>
    <xdr:sp macro="" textlink="">
      <xdr:nvSpPr>
        <xdr:cNvPr id="11" name="TextBox 10">
          <a:extLst>
            <a:ext uri="{FF2B5EF4-FFF2-40B4-BE49-F238E27FC236}">
              <a16:creationId xmlns:a16="http://schemas.microsoft.com/office/drawing/2014/main" id="{DD87BDC1-1769-8CA9-1D2D-CDB6AE80CA9F}"/>
            </a:ext>
          </a:extLst>
        </xdr:cNvPr>
        <xdr:cNvSpPr txBox="1"/>
      </xdr:nvSpPr>
      <xdr:spPr>
        <a:xfrm>
          <a:off x="1533525" y="1943100"/>
          <a:ext cx="904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SALES</a:t>
          </a:r>
        </a:p>
      </xdr:txBody>
    </xdr:sp>
    <xdr:clientData/>
  </xdr:twoCellAnchor>
  <xdr:twoCellAnchor>
    <xdr:from>
      <xdr:col>7</xdr:col>
      <xdr:colOff>0</xdr:colOff>
      <xdr:row>10</xdr:row>
      <xdr:rowOff>9525</xdr:rowOff>
    </xdr:from>
    <xdr:to>
      <xdr:col>8</xdr:col>
      <xdr:colOff>295275</xdr:colOff>
      <xdr:row>11</xdr:row>
      <xdr:rowOff>0</xdr:rowOff>
    </xdr:to>
    <xdr:sp macro="" textlink="">
      <xdr:nvSpPr>
        <xdr:cNvPr id="12" name="TextBox 11">
          <a:extLst>
            <a:ext uri="{FF2B5EF4-FFF2-40B4-BE49-F238E27FC236}">
              <a16:creationId xmlns:a16="http://schemas.microsoft.com/office/drawing/2014/main" id="{26DFB9AB-4976-4AC8-BEAB-0ACC8EA946F4}"/>
            </a:ext>
          </a:extLst>
        </xdr:cNvPr>
        <xdr:cNvSpPr txBox="1"/>
      </xdr:nvSpPr>
      <xdr:spPr>
        <a:xfrm>
          <a:off x="4267200" y="1914525"/>
          <a:ext cx="904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BOXES</a:t>
          </a:r>
        </a:p>
      </xdr:txBody>
    </xdr:sp>
    <xdr:clientData/>
  </xdr:twoCellAnchor>
  <xdr:twoCellAnchor>
    <xdr:from>
      <xdr:col>11</xdr:col>
      <xdr:colOff>0</xdr:colOff>
      <xdr:row>10</xdr:row>
      <xdr:rowOff>28575</xdr:rowOff>
    </xdr:from>
    <xdr:to>
      <xdr:col>12</xdr:col>
      <xdr:colOff>295275</xdr:colOff>
      <xdr:row>11</xdr:row>
      <xdr:rowOff>19050</xdr:rowOff>
    </xdr:to>
    <xdr:sp macro="" textlink="">
      <xdr:nvSpPr>
        <xdr:cNvPr id="13" name="TextBox 12">
          <a:extLst>
            <a:ext uri="{FF2B5EF4-FFF2-40B4-BE49-F238E27FC236}">
              <a16:creationId xmlns:a16="http://schemas.microsoft.com/office/drawing/2014/main" id="{23EEEA10-9884-4ECF-943F-FBBFE8633263}"/>
            </a:ext>
          </a:extLst>
        </xdr:cNvPr>
        <xdr:cNvSpPr txBox="1"/>
      </xdr:nvSpPr>
      <xdr:spPr>
        <a:xfrm>
          <a:off x="6705600" y="1933575"/>
          <a:ext cx="904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PROFIT %</a:t>
          </a:r>
        </a:p>
      </xdr:txBody>
    </xdr:sp>
    <xdr:clientData/>
  </xdr:twoCellAnchor>
  <xdr:twoCellAnchor editAs="oneCell">
    <xdr:from>
      <xdr:col>10</xdr:col>
      <xdr:colOff>171450</xdr:colOff>
      <xdr:row>8</xdr:row>
      <xdr:rowOff>176250</xdr:rowOff>
    </xdr:from>
    <xdr:to>
      <xdr:col>11</xdr:col>
      <xdr:colOff>147600</xdr:colOff>
      <xdr:row>12</xdr:row>
      <xdr:rowOff>0</xdr:rowOff>
    </xdr:to>
    <xdr:pic>
      <xdr:nvPicPr>
        <xdr:cNvPr id="15" name="Graphic 14" descr="Coins with solid fill">
          <a:extLst>
            <a:ext uri="{FF2B5EF4-FFF2-40B4-BE49-F238E27FC236}">
              <a16:creationId xmlns:a16="http://schemas.microsoft.com/office/drawing/2014/main" id="{2D13BF73-3A6C-8620-C762-35AF83599F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67450" y="1700250"/>
          <a:ext cx="585750" cy="585750"/>
        </a:xfrm>
        <a:prstGeom prst="rect">
          <a:avLst/>
        </a:prstGeom>
      </xdr:spPr>
    </xdr:pic>
    <xdr:clientData/>
  </xdr:twoCellAnchor>
  <xdr:twoCellAnchor editAs="oneCell">
    <xdr:from>
      <xdr:col>6</xdr:col>
      <xdr:colOff>269101</xdr:colOff>
      <xdr:row>8</xdr:row>
      <xdr:rowOff>183376</xdr:rowOff>
    </xdr:from>
    <xdr:to>
      <xdr:col>7</xdr:col>
      <xdr:colOff>209551</xdr:colOff>
      <xdr:row>11</xdr:row>
      <xdr:rowOff>161926</xdr:rowOff>
    </xdr:to>
    <xdr:pic>
      <xdr:nvPicPr>
        <xdr:cNvPr id="17" name="Graphic 16" descr="Box with solid fill">
          <a:extLst>
            <a:ext uri="{FF2B5EF4-FFF2-40B4-BE49-F238E27FC236}">
              <a16:creationId xmlns:a16="http://schemas.microsoft.com/office/drawing/2014/main" id="{A84BB64E-202C-ADDD-0CCB-52C567AD8E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26701" y="1707376"/>
          <a:ext cx="550050" cy="550050"/>
        </a:xfrm>
        <a:prstGeom prst="rect">
          <a:avLst/>
        </a:prstGeom>
      </xdr:spPr>
    </xdr:pic>
    <xdr:clientData/>
  </xdr:twoCellAnchor>
  <xdr:twoCellAnchor editAs="oneCell">
    <xdr:from>
      <xdr:col>2</xdr:col>
      <xdr:colOff>0</xdr:colOff>
      <xdr:row>9</xdr:row>
      <xdr:rowOff>28575</xdr:rowOff>
    </xdr:from>
    <xdr:to>
      <xdr:col>2</xdr:col>
      <xdr:colOff>542925</xdr:colOff>
      <xdr:row>12</xdr:row>
      <xdr:rowOff>0</xdr:rowOff>
    </xdr:to>
    <xdr:pic>
      <xdr:nvPicPr>
        <xdr:cNvPr id="19" name="Graphic 18" descr="Shopping cart with solid fill">
          <a:extLst>
            <a:ext uri="{FF2B5EF4-FFF2-40B4-BE49-F238E27FC236}">
              <a16:creationId xmlns:a16="http://schemas.microsoft.com/office/drawing/2014/main" id="{44EE763A-C019-14D0-E521-E0E3D1BFFAF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19200" y="1743075"/>
          <a:ext cx="542925" cy="542925"/>
        </a:xfrm>
        <a:prstGeom prst="rect">
          <a:avLst/>
        </a:prstGeom>
      </xdr:spPr>
    </xdr:pic>
    <xdr:clientData/>
  </xdr:twoCellAnchor>
  <xdr:twoCellAnchor>
    <xdr:from>
      <xdr:col>5</xdr:col>
      <xdr:colOff>466725</xdr:colOff>
      <xdr:row>5</xdr:row>
      <xdr:rowOff>171450</xdr:rowOff>
    </xdr:from>
    <xdr:to>
      <xdr:col>5</xdr:col>
      <xdr:colOff>466725</xdr:colOff>
      <xdr:row>11</xdr:row>
      <xdr:rowOff>38100</xdr:rowOff>
    </xdr:to>
    <xdr:cxnSp macro="">
      <xdr:nvCxnSpPr>
        <xdr:cNvPr id="21" name="Straight Connector 20">
          <a:extLst>
            <a:ext uri="{FF2B5EF4-FFF2-40B4-BE49-F238E27FC236}">
              <a16:creationId xmlns:a16="http://schemas.microsoft.com/office/drawing/2014/main" id="{D2D80D52-320F-3F93-595D-1080BF1FEFF7}"/>
            </a:ext>
          </a:extLst>
        </xdr:cNvPr>
        <xdr:cNvCxnSpPr/>
      </xdr:nvCxnSpPr>
      <xdr:spPr>
        <a:xfrm>
          <a:off x="3514725" y="1123950"/>
          <a:ext cx="0" cy="10096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485775</xdr:colOff>
      <xdr:row>6</xdr:row>
      <xdr:rowOff>47625</xdr:rowOff>
    </xdr:from>
    <xdr:to>
      <xdr:col>9</xdr:col>
      <xdr:colOff>485775</xdr:colOff>
      <xdr:row>10</xdr:row>
      <xdr:rowOff>95250</xdr:rowOff>
    </xdr:to>
    <xdr:cxnSp macro="">
      <xdr:nvCxnSpPr>
        <xdr:cNvPr id="23" name="Straight Connector 22">
          <a:extLst>
            <a:ext uri="{FF2B5EF4-FFF2-40B4-BE49-F238E27FC236}">
              <a16:creationId xmlns:a16="http://schemas.microsoft.com/office/drawing/2014/main" id="{088547F3-0A60-2196-FAE8-191DAA1C1A59}"/>
            </a:ext>
          </a:extLst>
        </xdr:cNvPr>
        <xdr:cNvCxnSpPr/>
      </xdr:nvCxnSpPr>
      <xdr:spPr>
        <a:xfrm>
          <a:off x="5972175" y="1190625"/>
          <a:ext cx="0" cy="809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16</xdr:row>
      <xdr:rowOff>95250</xdr:rowOff>
    </xdr:from>
    <xdr:to>
      <xdr:col>7</xdr:col>
      <xdr:colOff>57150</xdr:colOff>
      <xdr:row>39</xdr:row>
      <xdr:rowOff>19050</xdr:rowOff>
    </xdr:to>
    <xdr:graphicFrame macro="">
      <xdr:nvGraphicFramePr>
        <xdr:cNvPr id="24" name="Chart 23">
          <a:extLst>
            <a:ext uri="{FF2B5EF4-FFF2-40B4-BE49-F238E27FC236}">
              <a16:creationId xmlns:a16="http://schemas.microsoft.com/office/drawing/2014/main" id="{F2B981C4-4057-4C02-AE12-2F5C10328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247650</xdr:colOff>
      <xdr:row>14</xdr:row>
      <xdr:rowOff>38100</xdr:rowOff>
    </xdr:from>
    <xdr:to>
      <xdr:col>6</xdr:col>
      <xdr:colOff>161925</xdr:colOff>
      <xdr:row>15</xdr:row>
      <xdr:rowOff>161925</xdr:rowOff>
    </xdr:to>
    <xdr:sp macro="" textlink="">
      <xdr:nvSpPr>
        <xdr:cNvPr id="25" name="TextBox 24">
          <a:extLst>
            <a:ext uri="{FF2B5EF4-FFF2-40B4-BE49-F238E27FC236}">
              <a16:creationId xmlns:a16="http://schemas.microsoft.com/office/drawing/2014/main" id="{4B45ABF4-C2A2-1D4F-0D99-D461A65DD22B}"/>
            </a:ext>
          </a:extLst>
        </xdr:cNvPr>
        <xdr:cNvSpPr txBox="1"/>
      </xdr:nvSpPr>
      <xdr:spPr>
        <a:xfrm>
          <a:off x="857250" y="2705100"/>
          <a:ext cx="29622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t>Top 5 products</a:t>
          </a:r>
        </a:p>
      </xdr:txBody>
    </xdr:sp>
    <xdr:clientData/>
  </xdr:twoCellAnchor>
  <xdr:twoCellAnchor>
    <xdr:from>
      <xdr:col>7</xdr:col>
      <xdr:colOff>0</xdr:colOff>
      <xdr:row>16</xdr:row>
      <xdr:rowOff>0</xdr:rowOff>
    </xdr:from>
    <xdr:to>
      <xdr:col>13</xdr:col>
      <xdr:colOff>304798</xdr:colOff>
      <xdr:row>21</xdr:row>
      <xdr:rowOff>85725</xdr:rowOff>
    </xdr:to>
    <xdr:graphicFrame macro="">
      <xdr:nvGraphicFramePr>
        <xdr:cNvPr id="26" name="Chart 25">
          <a:extLst>
            <a:ext uri="{FF2B5EF4-FFF2-40B4-BE49-F238E27FC236}">
              <a16:creationId xmlns:a16="http://schemas.microsoft.com/office/drawing/2014/main" id="{01B46DE3-C19F-4875-ABB5-E846317AF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23</xdr:row>
      <xdr:rowOff>38813</xdr:rowOff>
    </xdr:from>
    <xdr:to>
      <xdr:col>13</xdr:col>
      <xdr:colOff>306000</xdr:colOff>
      <xdr:row>28</xdr:row>
      <xdr:rowOff>123113</xdr:rowOff>
    </xdr:to>
    <xdr:graphicFrame macro="">
      <xdr:nvGraphicFramePr>
        <xdr:cNvPr id="27" name="Chart 26">
          <a:extLst>
            <a:ext uri="{FF2B5EF4-FFF2-40B4-BE49-F238E27FC236}">
              <a16:creationId xmlns:a16="http://schemas.microsoft.com/office/drawing/2014/main" id="{302E54DE-6A3B-4EFA-9698-72C8AF391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30</xdr:row>
      <xdr:rowOff>76200</xdr:rowOff>
    </xdr:from>
    <xdr:to>
      <xdr:col>13</xdr:col>
      <xdr:colOff>306000</xdr:colOff>
      <xdr:row>35</xdr:row>
      <xdr:rowOff>160500</xdr:rowOff>
    </xdr:to>
    <xdr:graphicFrame macro="">
      <xdr:nvGraphicFramePr>
        <xdr:cNvPr id="28" name="Chart 27">
          <a:extLst>
            <a:ext uri="{FF2B5EF4-FFF2-40B4-BE49-F238E27FC236}">
              <a16:creationId xmlns:a16="http://schemas.microsoft.com/office/drawing/2014/main" id="{E28022F8-F9BE-408A-8E08-A1BC011C0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428625</xdr:colOff>
      <xdr:row>14</xdr:row>
      <xdr:rowOff>95250</xdr:rowOff>
    </xdr:from>
    <xdr:to>
      <xdr:col>13</xdr:col>
      <xdr:colOff>238125</xdr:colOff>
      <xdr:row>16</xdr:row>
      <xdr:rowOff>19050</xdr:rowOff>
    </xdr:to>
    <xdr:sp macro="" textlink="">
      <xdr:nvSpPr>
        <xdr:cNvPr id="29" name="TextBox 28">
          <a:extLst>
            <a:ext uri="{FF2B5EF4-FFF2-40B4-BE49-F238E27FC236}">
              <a16:creationId xmlns:a16="http://schemas.microsoft.com/office/drawing/2014/main" id="{F4027E34-D822-C50B-19E0-D16A8FA07739}"/>
            </a:ext>
          </a:extLst>
        </xdr:cNvPr>
        <xdr:cNvSpPr txBox="1"/>
      </xdr:nvSpPr>
      <xdr:spPr>
        <a:xfrm>
          <a:off x="7134225" y="276225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SALES</a:t>
          </a:r>
        </a:p>
      </xdr:txBody>
    </xdr:sp>
    <xdr:clientData/>
  </xdr:twoCellAnchor>
  <xdr:twoCellAnchor editAs="oneCell">
    <xdr:from>
      <xdr:col>11</xdr:col>
      <xdr:colOff>247650</xdr:colOff>
      <xdr:row>14</xdr:row>
      <xdr:rowOff>28575</xdr:rowOff>
    </xdr:from>
    <xdr:to>
      <xdr:col>12</xdr:col>
      <xdr:colOff>0</xdr:colOff>
      <xdr:row>16</xdr:row>
      <xdr:rowOff>9525</xdr:rowOff>
    </xdr:to>
    <xdr:pic>
      <xdr:nvPicPr>
        <xdr:cNvPr id="30" name="Graphic 29" descr="Shopping cart with solid fill">
          <a:extLst>
            <a:ext uri="{FF2B5EF4-FFF2-40B4-BE49-F238E27FC236}">
              <a16:creationId xmlns:a16="http://schemas.microsoft.com/office/drawing/2014/main" id="{5A86A241-C6FF-45BC-8239-7D9F8CDD7A9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53250" y="2695575"/>
          <a:ext cx="361950" cy="361950"/>
        </a:xfrm>
        <a:prstGeom prst="rect">
          <a:avLst/>
        </a:prstGeom>
      </xdr:spPr>
    </xdr:pic>
    <xdr:clientData/>
  </xdr:twoCellAnchor>
  <xdr:twoCellAnchor>
    <xdr:from>
      <xdr:col>11</xdr:col>
      <xdr:colOff>428625</xdr:colOff>
      <xdr:row>21</xdr:row>
      <xdr:rowOff>152400</xdr:rowOff>
    </xdr:from>
    <xdr:to>
      <xdr:col>13</xdr:col>
      <xdr:colOff>238125</xdr:colOff>
      <xdr:row>23</xdr:row>
      <xdr:rowOff>76200</xdr:rowOff>
    </xdr:to>
    <xdr:sp macro="" textlink="">
      <xdr:nvSpPr>
        <xdr:cNvPr id="31" name="TextBox 30">
          <a:extLst>
            <a:ext uri="{FF2B5EF4-FFF2-40B4-BE49-F238E27FC236}">
              <a16:creationId xmlns:a16="http://schemas.microsoft.com/office/drawing/2014/main" id="{F77238EE-0FE7-48D7-96C3-D55AA026D103}"/>
            </a:ext>
          </a:extLst>
        </xdr:cNvPr>
        <xdr:cNvSpPr txBox="1"/>
      </xdr:nvSpPr>
      <xdr:spPr>
        <a:xfrm>
          <a:off x="7134225" y="41529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BOXES</a:t>
          </a:r>
        </a:p>
      </xdr:txBody>
    </xdr:sp>
    <xdr:clientData/>
  </xdr:twoCellAnchor>
  <xdr:twoCellAnchor>
    <xdr:from>
      <xdr:col>11</xdr:col>
      <xdr:colOff>428625</xdr:colOff>
      <xdr:row>29</xdr:row>
      <xdr:rowOff>19050</xdr:rowOff>
    </xdr:from>
    <xdr:to>
      <xdr:col>13</xdr:col>
      <xdr:colOff>238125</xdr:colOff>
      <xdr:row>30</xdr:row>
      <xdr:rowOff>133350</xdr:rowOff>
    </xdr:to>
    <xdr:sp macro="" textlink="">
      <xdr:nvSpPr>
        <xdr:cNvPr id="32" name="TextBox 31">
          <a:extLst>
            <a:ext uri="{FF2B5EF4-FFF2-40B4-BE49-F238E27FC236}">
              <a16:creationId xmlns:a16="http://schemas.microsoft.com/office/drawing/2014/main" id="{17F9319A-85F7-49D7-AFC8-006BA99B0E2C}"/>
            </a:ext>
          </a:extLst>
        </xdr:cNvPr>
        <xdr:cNvSpPr txBox="1"/>
      </xdr:nvSpPr>
      <xdr:spPr>
        <a:xfrm>
          <a:off x="7134225" y="554355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PROFIT</a:t>
          </a:r>
        </a:p>
      </xdr:txBody>
    </xdr:sp>
    <xdr:clientData/>
  </xdr:twoCellAnchor>
  <xdr:twoCellAnchor editAs="oneCell">
    <xdr:from>
      <xdr:col>11</xdr:col>
      <xdr:colOff>247650</xdr:colOff>
      <xdr:row>21</xdr:row>
      <xdr:rowOff>13126</xdr:rowOff>
    </xdr:from>
    <xdr:to>
      <xdr:col>12</xdr:col>
      <xdr:colOff>64274</xdr:colOff>
      <xdr:row>23</xdr:row>
      <xdr:rowOff>58350</xdr:rowOff>
    </xdr:to>
    <xdr:pic>
      <xdr:nvPicPr>
        <xdr:cNvPr id="33" name="Graphic 32" descr="Box with solid fill">
          <a:extLst>
            <a:ext uri="{FF2B5EF4-FFF2-40B4-BE49-F238E27FC236}">
              <a16:creationId xmlns:a16="http://schemas.microsoft.com/office/drawing/2014/main" id="{EB25E505-5AD3-4B85-8493-6375AB0CB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53250" y="4013626"/>
          <a:ext cx="426224" cy="426224"/>
        </a:xfrm>
        <a:prstGeom prst="rect">
          <a:avLst/>
        </a:prstGeom>
      </xdr:spPr>
    </xdr:pic>
    <xdr:clientData/>
  </xdr:twoCellAnchor>
  <xdr:twoCellAnchor editAs="oneCell">
    <xdr:from>
      <xdr:col>11</xdr:col>
      <xdr:colOff>247650</xdr:colOff>
      <xdr:row>28</xdr:row>
      <xdr:rowOff>61950</xdr:rowOff>
    </xdr:from>
    <xdr:to>
      <xdr:col>12</xdr:col>
      <xdr:colOff>90450</xdr:colOff>
      <xdr:row>30</xdr:row>
      <xdr:rowOff>133350</xdr:rowOff>
    </xdr:to>
    <xdr:pic>
      <xdr:nvPicPr>
        <xdr:cNvPr id="34" name="Graphic 33" descr="Coins with solid fill">
          <a:extLst>
            <a:ext uri="{FF2B5EF4-FFF2-40B4-BE49-F238E27FC236}">
              <a16:creationId xmlns:a16="http://schemas.microsoft.com/office/drawing/2014/main" id="{20B53F14-BEB1-4418-BD2C-4E5267AFDA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53250" y="5395950"/>
          <a:ext cx="452400" cy="452400"/>
        </a:xfrm>
        <a:prstGeom prst="rect">
          <a:avLst/>
        </a:prstGeom>
      </xdr:spPr>
    </xdr:pic>
    <xdr:clientData/>
  </xdr:twoCellAnchor>
  <xdr:twoCellAnchor editAs="oneCell">
    <xdr:from>
      <xdr:col>23</xdr:col>
      <xdr:colOff>19050</xdr:colOff>
      <xdr:row>11</xdr:row>
      <xdr:rowOff>114300</xdr:rowOff>
    </xdr:from>
    <xdr:to>
      <xdr:col>26</xdr:col>
      <xdr:colOff>19050</xdr:colOff>
      <xdr:row>34</xdr:row>
      <xdr:rowOff>152400</xdr:rowOff>
    </xdr:to>
    <mc:AlternateContent xmlns:mc="http://schemas.openxmlformats.org/markup-compatibility/2006" xmlns:a14="http://schemas.microsoft.com/office/drawing/2010/main">
      <mc:Choice Requires="a14">
        <xdr:graphicFrame macro="">
          <xdr:nvGraphicFramePr>
            <xdr:cNvPr id="35" name="Product">
              <a:extLst>
                <a:ext uri="{FF2B5EF4-FFF2-40B4-BE49-F238E27FC236}">
                  <a16:creationId xmlns:a16="http://schemas.microsoft.com/office/drawing/2014/main" id="{5677BFBC-9792-43C1-B2DB-810B867FBF1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887575" y="2209800"/>
              <a:ext cx="1828800" cy="441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600075</xdr:colOff>
      <xdr:row>1</xdr:row>
      <xdr:rowOff>180976</xdr:rowOff>
    </xdr:from>
    <xdr:to>
      <xdr:col>25</xdr:col>
      <xdr:colOff>600075</xdr:colOff>
      <xdr:row>8</xdr:row>
      <xdr:rowOff>142876</xdr:rowOff>
    </xdr:to>
    <mc:AlternateContent xmlns:mc="http://schemas.openxmlformats.org/markup-compatibility/2006" xmlns:a14="http://schemas.microsoft.com/office/drawing/2010/main">
      <mc:Choice Requires="a14">
        <xdr:graphicFrame macro="">
          <xdr:nvGraphicFramePr>
            <xdr:cNvPr id="36" name="Category">
              <a:extLst>
                <a:ext uri="{FF2B5EF4-FFF2-40B4-BE49-F238E27FC236}">
                  <a16:creationId xmlns:a16="http://schemas.microsoft.com/office/drawing/2014/main" id="{0645FEED-7B88-473A-8A82-750A4DDFEF6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59000" y="371476"/>
              <a:ext cx="18288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0</xdr:row>
      <xdr:rowOff>161925</xdr:rowOff>
    </xdr:from>
    <xdr:to>
      <xdr:col>13</xdr:col>
      <xdr:colOff>466725</xdr:colOff>
      <xdr:row>4</xdr:row>
      <xdr:rowOff>0</xdr:rowOff>
    </xdr:to>
    <xdr:sp macro="" textlink="">
      <xdr:nvSpPr>
        <xdr:cNvPr id="37" name="TextBox 36">
          <a:extLst>
            <a:ext uri="{FF2B5EF4-FFF2-40B4-BE49-F238E27FC236}">
              <a16:creationId xmlns:a16="http://schemas.microsoft.com/office/drawing/2014/main" id="{501E48F3-104B-8C61-BE38-8716195039CD}"/>
            </a:ext>
          </a:extLst>
        </xdr:cNvPr>
        <xdr:cNvSpPr txBox="1"/>
      </xdr:nvSpPr>
      <xdr:spPr>
        <a:xfrm>
          <a:off x="657225" y="161925"/>
          <a:ext cx="7734300" cy="600075"/>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a:latin typeface="Segoe UI Black" panose="020B0A02040204020203" pitchFamily="34" charset="0"/>
              <a:ea typeface="Segoe UI Black" panose="020B0A02040204020203" pitchFamily="34" charset="0"/>
            </a:rPr>
            <a:t>Dynamic Business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E490" refreshedDate="45143.706214120371" backgroundQuery="1" createdVersion="8" refreshedVersion="8" minRefreshableVersion="3" recordCount="0" supportSubquery="1" supportAdvancedDrill="1" xr:uid="{4FD4A4CD-FD98-4059-96D4-6AD66313BA10}">
  <cacheSource type="external" connectionId="2"/>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E490" refreshedDate="45143.743641666668" backgroundQuery="1" createdVersion="8" refreshedVersion="8" minRefreshableVersion="3" recordCount="0" supportSubquery="1" supportAdvancedDrill="1" xr:uid="{955C94F6-7888-4E77-A3E9-297970EDC18E}">
  <cacheSource type="external" connectionId="2"/>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E490" refreshedDate="45143.743666203707" backgroundQuery="1" createdVersion="8" refreshedVersion="8" minRefreshableVersion="3" recordCount="0" supportSubquery="1" supportAdvancedDrill="1" xr:uid="{20B3538E-1588-45F1-9F67-B870C2528A09}">
  <cacheSource type="external" connectionId="2"/>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E490" refreshedDate="45143.706208449075" backgroundQuery="1" createdVersion="3" refreshedVersion="8" minRefreshableVersion="3" recordCount="0" supportSubquery="1" supportAdvancedDrill="1" xr:uid="{E6519B7B-F1FE-4FBB-8F56-3911A28ED3CE}">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624649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E490" refreshedDate="45143.730062615738" backgroundQuery="1" createdVersion="3" refreshedVersion="8" minRefreshableVersion="3" recordCount="0" supportSubquery="1" supportAdvancedDrill="1" xr:uid="{87F35031-23AF-4956-827B-1EE88AE7560B}">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9272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226CF-2F7A-486B-83D6-EE34BF5500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1" numFmtId="167"/>
    <dataField name="Sum of Boxes" fld="1" baseField="0" baseItem="1" numFmtId="3"/>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C10B5-5E02-4045-B196-ECEE107615A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6:B42"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1" baseField="0" baseItem="0" numFmtId="168"/>
  </dataFields>
  <chartFormats count="3">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7D61F6-3C5F-4327-8CAA-ADFDB0CF38A5}"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L10:Q36"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6">
    <i>
      <x v="8"/>
    </i>
    <i>
      <x/>
    </i>
    <i>
      <x v="22"/>
    </i>
    <i>
      <x v="4"/>
    </i>
    <i>
      <x v="17"/>
    </i>
    <i>
      <x v="15"/>
    </i>
    <i>
      <x v="12"/>
    </i>
    <i>
      <x v="1"/>
    </i>
    <i>
      <x v="9"/>
    </i>
    <i>
      <x v="7"/>
    </i>
    <i>
      <x v="18"/>
    </i>
    <i>
      <x v="24"/>
    </i>
    <i>
      <x v="10"/>
    </i>
    <i>
      <x v="11"/>
    </i>
    <i>
      <x v="20"/>
    </i>
    <i>
      <x v="3"/>
    </i>
    <i>
      <x v="16"/>
    </i>
    <i>
      <x v="6"/>
    </i>
    <i>
      <x v="5"/>
    </i>
    <i>
      <x v="21"/>
    </i>
    <i>
      <x v="19"/>
    </i>
    <i>
      <x v="23"/>
    </i>
    <i>
      <x v="14"/>
    </i>
    <i>
      <x v="2"/>
    </i>
    <i>
      <x v="13"/>
    </i>
    <i t="grand">
      <x/>
    </i>
  </rowItems>
  <colFields count="1">
    <field x="-2"/>
  </colFields>
  <colItems count="5">
    <i>
      <x/>
    </i>
    <i i="1">
      <x v="1"/>
    </i>
    <i i="2">
      <x v="2"/>
    </i>
    <i i="3">
      <x v="3"/>
    </i>
    <i i="4">
      <x v="4"/>
    </i>
  </colItems>
  <dataFields count="5">
    <dataField name="Sum of Sales" fld="1" baseField="0" baseItem="0" numFmtId="168"/>
    <dataField name="Sum of Expenses" fld="5" baseField="0" baseItem="0"/>
    <dataField fld="2" subtotal="count" baseField="0" baseItem="0"/>
    <dataField fld="6" subtotal="count" baseField="0" baseItem="0"/>
    <dataField name="Sum of Boxes" fld="7" baseField="0" baseItem="0"/>
  </dataFields>
  <chartFormats count="5">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4"/>
          </reference>
        </references>
      </pivotArea>
    </chartFormat>
  </chartFormat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67EEB4B-5456-476C-94D4-C7A8D81FFBC0}" autoFormatId="16" applyNumberFormats="0" applyBorderFormats="0" applyFontFormats="0" applyPatternFormats="0" applyAlignmentFormats="0" applyWidthHeightFormats="0">
  <queryTableRefresh nextId="8">
    <queryTableFields count="7">
      <queryTableField id="1" name="sales[Sales Person]" tableColumnId="1"/>
      <queryTableField id="2" name="sales[Product]" tableColumnId="2"/>
      <queryTableField id="3" name="sales[Date]" tableColumnId="3"/>
      <queryTableField id="4" name="sales[Sales]" tableColumnId="4"/>
      <queryTableField id="5" name="sales[Boxes]" tableColumnId="5"/>
      <queryTableField id="6" name="sales[Expenses]" tableColumnId="6"/>
      <queryTableField id="7" name="sales[Category]"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C155A2F-7A8D-4667-8073-CE3D58DAAF25}" sourceName="[sales].[Product]">
  <pivotTables>
    <pivotTable tabId="3" name="PivotTable2"/>
  </pivotTables>
  <data>
    <olap pivotCacheId="76927286">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3509FA8-3738-4D98-863C-21E7A4999C6E}" sourceName="[sales].[Category]">
  <pivotTables>
    <pivotTable tabId="3" name="PivotTable2"/>
    <pivotTable tabId="3" name="PivotTable3"/>
  </pivotTables>
  <data>
    <olap pivotCacheId="336246494">
      <levels count="2">
        <level uniqueName="[sales].[Category].[(All)]" sourceCaption="(All)" count="0"/>
        <level uniqueName="[sales].[Category].[Category]" sourceCaption="Category" count="3">
          <ranges>
            <range startItem="0">
              <i n="[sales].[Category].&amp;[Bites]" c="Bites"/>
              <i n="[sales].[Category].&amp;[Bars]" c="Bars"/>
              <i n="[sales].[Category].&amp;[Other]" c="Other"/>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A2EC2F4-974F-407B-9084-8B3DB77E1EBD}" cache="Slicer_Product" caption="Product" level="1" rowHeight="241300"/>
  <slicer name="Category" xr10:uid="{7E786887-D9A9-4D1C-AA0C-3F90A678BA2F}"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5D9C3A-2698-4031-A659-E60BCDA5368C}" name="Table_ExternalData_1" displayName="Table_ExternalData_1" ref="A3:G182" tableType="queryTable" totalsRowShown="0">
  <autoFilter ref="A3:G182" xr:uid="{2F5D9C3A-2698-4031-A659-E60BCDA5368C}"/>
  <tableColumns count="7">
    <tableColumn id="1" xr3:uid="{A9457FF6-27F3-404F-A855-3E585B91B61C}" uniqueName="1" name="sales[Sales Person]" queryTableFieldId="1"/>
    <tableColumn id="2" xr3:uid="{040A2DBD-D0FF-4E56-A8AD-625658655AEF}" uniqueName="2" name="sales[Product]" queryTableFieldId="2"/>
    <tableColumn id="3" xr3:uid="{9C27AD31-A84E-404D-9BA9-76ACB93FFA68}" uniqueName="3" name="sales[Date]" queryTableFieldId="3" dataDxfId="9"/>
    <tableColumn id="4" xr3:uid="{F3850F9F-5624-4FC8-858B-2B74BF72954D}" uniqueName="4" name="sales[Sales]" queryTableFieldId="4"/>
    <tableColumn id="5" xr3:uid="{37906BA8-6F4B-49BC-944D-4C46AC375AC8}" uniqueName="5" name="sales[Boxes]" queryTableFieldId="5"/>
    <tableColumn id="6" xr3:uid="{FDA9A5EC-6A8A-4A2A-A8E5-50A759835838}" uniqueName="6" name="sales[Expenses]" queryTableFieldId="6"/>
    <tableColumn id="7" xr3:uid="{C3A95DBA-EE18-4949-8E98-C933C18F1F86}" uniqueName="7" name="sales[Category]" queryTableField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EDCE-DE28-466A-82ED-66E7E8702B91}">
  <dimension ref="A1:G182"/>
  <sheetViews>
    <sheetView workbookViewId="0">
      <selection activeCell="D14" sqref="D14"/>
    </sheetView>
  </sheetViews>
  <sheetFormatPr defaultRowHeight="15" x14ac:dyDescent="0.25"/>
  <cols>
    <col min="1" max="1" width="20.5703125" bestFit="1" customWidth="1"/>
    <col min="2" max="2" width="16.140625" bestFit="1" customWidth="1"/>
    <col min="3" max="3" width="13.28515625" bestFit="1" customWidth="1"/>
    <col min="4" max="4" width="13.7109375" bestFit="1" customWidth="1"/>
    <col min="5" max="5" width="14.42578125" bestFit="1" customWidth="1"/>
    <col min="6" max="6" width="17.5703125" bestFit="1" customWidth="1"/>
    <col min="7" max="7" width="17.140625" bestFit="1" customWidth="1"/>
  </cols>
  <sheetData>
    <row r="1" spans="1:7" x14ac:dyDescent="0.25">
      <c r="A1" s="18" t="s">
        <v>72</v>
      </c>
    </row>
    <row r="3" spans="1:7" x14ac:dyDescent="0.25">
      <c r="A3" t="s">
        <v>65</v>
      </c>
      <c r="B3" t="s">
        <v>66</v>
      </c>
      <c r="C3" t="s">
        <v>67</v>
      </c>
      <c r="D3" t="s">
        <v>68</v>
      </c>
      <c r="E3" t="s">
        <v>69</v>
      </c>
      <c r="F3" t="s">
        <v>70</v>
      </c>
      <c r="G3" t="s">
        <v>71</v>
      </c>
    </row>
    <row r="4" spans="1:7" x14ac:dyDescent="0.25">
      <c r="A4" t="s">
        <v>28</v>
      </c>
      <c r="B4" t="s">
        <v>29</v>
      </c>
      <c r="C4" s="17">
        <v>44923</v>
      </c>
      <c r="D4">
        <v>12901</v>
      </c>
      <c r="E4">
        <v>993</v>
      </c>
      <c r="F4">
        <v>4857.8999999999996</v>
      </c>
      <c r="G4" t="s">
        <v>18</v>
      </c>
    </row>
    <row r="5" spans="1:7" x14ac:dyDescent="0.25">
      <c r="A5" t="s">
        <v>33</v>
      </c>
      <c r="B5" t="s">
        <v>29</v>
      </c>
      <c r="C5" s="17">
        <v>44923</v>
      </c>
      <c r="D5">
        <v>2247</v>
      </c>
      <c r="E5">
        <v>205</v>
      </c>
      <c r="F5">
        <v>878.7</v>
      </c>
      <c r="G5" t="s">
        <v>18</v>
      </c>
    </row>
    <row r="6" spans="1:7" x14ac:dyDescent="0.25">
      <c r="A6" t="s">
        <v>47</v>
      </c>
      <c r="B6" t="s">
        <v>29</v>
      </c>
      <c r="C6" s="17">
        <v>44922</v>
      </c>
      <c r="D6">
        <v>14070</v>
      </c>
      <c r="E6">
        <v>1280</v>
      </c>
      <c r="F6">
        <v>6202.3</v>
      </c>
      <c r="G6" t="s">
        <v>18</v>
      </c>
    </row>
    <row r="7" spans="1:7" x14ac:dyDescent="0.25">
      <c r="A7" t="s">
        <v>38</v>
      </c>
      <c r="B7" t="s">
        <v>29</v>
      </c>
      <c r="C7" s="17">
        <v>44922</v>
      </c>
      <c r="D7">
        <v>6776</v>
      </c>
      <c r="E7">
        <v>522</v>
      </c>
      <c r="F7">
        <v>2529.4</v>
      </c>
      <c r="G7" t="s">
        <v>18</v>
      </c>
    </row>
    <row r="8" spans="1:7" x14ac:dyDescent="0.25">
      <c r="A8" t="s">
        <v>23</v>
      </c>
      <c r="B8" t="s">
        <v>29</v>
      </c>
      <c r="C8" s="17">
        <v>44921</v>
      </c>
      <c r="D8">
        <v>980</v>
      </c>
      <c r="E8">
        <v>76</v>
      </c>
      <c r="F8">
        <v>332.9</v>
      </c>
      <c r="G8" t="s">
        <v>18</v>
      </c>
    </row>
    <row r="9" spans="1:7" x14ac:dyDescent="0.25">
      <c r="A9" t="s">
        <v>34</v>
      </c>
      <c r="B9" t="s">
        <v>29</v>
      </c>
      <c r="C9" s="17">
        <v>44921</v>
      </c>
      <c r="D9">
        <v>4053</v>
      </c>
      <c r="E9">
        <v>312</v>
      </c>
      <c r="F9">
        <v>1540.9</v>
      </c>
      <c r="G9" t="s">
        <v>18</v>
      </c>
    </row>
    <row r="10" spans="1:7" x14ac:dyDescent="0.25">
      <c r="A10" t="s">
        <v>51</v>
      </c>
      <c r="B10" t="s">
        <v>29</v>
      </c>
      <c r="C10" s="17">
        <v>44920</v>
      </c>
      <c r="D10">
        <v>4599</v>
      </c>
      <c r="E10">
        <v>419</v>
      </c>
      <c r="F10">
        <v>1835.1</v>
      </c>
      <c r="G10" t="s">
        <v>18</v>
      </c>
    </row>
    <row r="11" spans="1:7" x14ac:dyDescent="0.25">
      <c r="A11" t="s">
        <v>45</v>
      </c>
      <c r="B11" t="s">
        <v>29</v>
      </c>
      <c r="C11" s="17">
        <v>44920</v>
      </c>
      <c r="D11">
        <v>3878</v>
      </c>
      <c r="E11">
        <v>277</v>
      </c>
      <c r="F11">
        <v>1290.5999999999999</v>
      </c>
      <c r="G11" t="s">
        <v>18</v>
      </c>
    </row>
    <row r="12" spans="1:7" x14ac:dyDescent="0.25">
      <c r="A12" t="s">
        <v>27</v>
      </c>
      <c r="B12" t="s">
        <v>29</v>
      </c>
      <c r="C12" s="17">
        <v>44920</v>
      </c>
      <c r="D12">
        <v>2527</v>
      </c>
      <c r="E12">
        <v>195</v>
      </c>
      <c r="F12">
        <v>935.8</v>
      </c>
      <c r="G12" t="s">
        <v>18</v>
      </c>
    </row>
    <row r="13" spans="1:7" x14ac:dyDescent="0.25">
      <c r="A13" t="s">
        <v>40</v>
      </c>
      <c r="B13" t="s">
        <v>29</v>
      </c>
      <c r="C13" s="17">
        <v>44919</v>
      </c>
      <c r="D13">
        <v>6363</v>
      </c>
      <c r="E13">
        <v>425</v>
      </c>
      <c r="F13">
        <v>2138.6</v>
      </c>
      <c r="G13" t="s">
        <v>18</v>
      </c>
    </row>
    <row r="14" spans="1:7" x14ac:dyDescent="0.25">
      <c r="A14" t="s">
        <v>45</v>
      </c>
      <c r="B14" t="s">
        <v>29</v>
      </c>
      <c r="C14" s="17">
        <v>44914</v>
      </c>
      <c r="D14">
        <v>3598</v>
      </c>
      <c r="E14">
        <v>277</v>
      </c>
      <c r="F14">
        <v>1200.3</v>
      </c>
      <c r="G14" t="s">
        <v>18</v>
      </c>
    </row>
    <row r="15" spans="1:7" x14ac:dyDescent="0.25">
      <c r="A15" t="s">
        <v>57</v>
      </c>
      <c r="B15" t="s">
        <v>29</v>
      </c>
      <c r="C15" s="17">
        <v>44914</v>
      </c>
      <c r="D15">
        <v>9751</v>
      </c>
      <c r="E15">
        <v>813</v>
      </c>
      <c r="F15">
        <v>4053.1</v>
      </c>
      <c r="G15" t="s">
        <v>18</v>
      </c>
    </row>
    <row r="16" spans="1:7" x14ac:dyDescent="0.25">
      <c r="A16" t="s">
        <v>35</v>
      </c>
      <c r="B16" t="s">
        <v>29</v>
      </c>
      <c r="C16" s="17">
        <v>44913</v>
      </c>
      <c r="D16">
        <v>9849</v>
      </c>
      <c r="E16">
        <v>758</v>
      </c>
      <c r="F16">
        <v>3390.4</v>
      </c>
      <c r="G16" t="s">
        <v>18</v>
      </c>
    </row>
    <row r="17" spans="1:7" x14ac:dyDescent="0.25">
      <c r="A17" t="s">
        <v>8</v>
      </c>
      <c r="B17" t="s">
        <v>29</v>
      </c>
      <c r="C17" s="17">
        <v>44912</v>
      </c>
      <c r="D17">
        <v>10206</v>
      </c>
      <c r="E17">
        <v>851</v>
      </c>
      <c r="F17">
        <v>4242.5</v>
      </c>
      <c r="G17" t="s">
        <v>18</v>
      </c>
    </row>
    <row r="18" spans="1:7" x14ac:dyDescent="0.25">
      <c r="A18" t="s">
        <v>45</v>
      </c>
      <c r="B18" t="s">
        <v>29</v>
      </c>
      <c r="C18" s="17">
        <v>44907</v>
      </c>
      <c r="D18">
        <v>15302</v>
      </c>
      <c r="E18">
        <v>1392</v>
      </c>
      <c r="F18">
        <v>5966.8</v>
      </c>
      <c r="G18" t="s">
        <v>18</v>
      </c>
    </row>
    <row r="19" spans="1:7" x14ac:dyDescent="0.25">
      <c r="A19" t="s">
        <v>54</v>
      </c>
      <c r="B19" t="s">
        <v>29</v>
      </c>
      <c r="C19" s="17">
        <v>44907</v>
      </c>
      <c r="D19">
        <v>6608</v>
      </c>
      <c r="E19">
        <v>551</v>
      </c>
      <c r="F19">
        <v>3029.3</v>
      </c>
      <c r="G19" t="s">
        <v>18</v>
      </c>
    </row>
    <row r="20" spans="1:7" x14ac:dyDescent="0.25">
      <c r="A20" t="s">
        <v>40</v>
      </c>
      <c r="B20" t="s">
        <v>29</v>
      </c>
      <c r="C20" s="17">
        <v>44906</v>
      </c>
      <c r="D20">
        <v>13139</v>
      </c>
      <c r="E20">
        <v>939</v>
      </c>
      <c r="F20">
        <v>4725</v>
      </c>
      <c r="G20" t="s">
        <v>18</v>
      </c>
    </row>
    <row r="21" spans="1:7" x14ac:dyDescent="0.25">
      <c r="A21" t="s">
        <v>45</v>
      </c>
      <c r="B21" t="s">
        <v>29</v>
      </c>
      <c r="C21" s="17">
        <v>44906</v>
      </c>
      <c r="D21">
        <v>1372</v>
      </c>
      <c r="E21">
        <v>92</v>
      </c>
      <c r="F21">
        <v>510.1</v>
      </c>
      <c r="G21" t="s">
        <v>18</v>
      </c>
    </row>
    <row r="22" spans="1:7" x14ac:dyDescent="0.25">
      <c r="A22" t="s">
        <v>40</v>
      </c>
      <c r="B22" t="s">
        <v>29</v>
      </c>
      <c r="C22" s="17">
        <v>44905</v>
      </c>
      <c r="D22">
        <v>6363</v>
      </c>
      <c r="E22">
        <v>490</v>
      </c>
      <c r="F22">
        <v>2534.1</v>
      </c>
      <c r="G22" t="s">
        <v>18</v>
      </c>
    </row>
    <row r="23" spans="1:7" x14ac:dyDescent="0.25">
      <c r="A23" t="s">
        <v>13</v>
      </c>
      <c r="B23" t="s">
        <v>29</v>
      </c>
      <c r="C23" s="17">
        <v>44905</v>
      </c>
      <c r="D23">
        <v>4039</v>
      </c>
      <c r="E23">
        <v>337</v>
      </c>
      <c r="F23">
        <v>1868.5</v>
      </c>
      <c r="G23" t="s">
        <v>18</v>
      </c>
    </row>
    <row r="24" spans="1:7" x14ac:dyDescent="0.25">
      <c r="A24" t="s">
        <v>35</v>
      </c>
      <c r="B24" t="s">
        <v>29</v>
      </c>
      <c r="C24" s="17">
        <v>44902</v>
      </c>
      <c r="D24">
        <v>3843</v>
      </c>
      <c r="E24">
        <v>275</v>
      </c>
      <c r="F24">
        <v>1281.3</v>
      </c>
      <c r="G24" t="s">
        <v>18</v>
      </c>
    </row>
    <row r="25" spans="1:7" x14ac:dyDescent="0.25">
      <c r="A25" t="s">
        <v>19</v>
      </c>
      <c r="B25" t="s">
        <v>29</v>
      </c>
      <c r="C25" s="17">
        <v>44901</v>
      </c>
      <c r="D25">
        <v>2401</v>
      </c>
      <c r="E25">
        <v>161</v>
      </c>
      <c r="F25">
        <v>750.1</v>
      </c>
      <c r="G25" t="s">
        <v>18</v>
      </c>
    </row>
    <row r="26" spans="1:7" x14ac:dyDescent="0.25">
      <c r="A26" t="s">
        <v>51</v>
      </c>
      <c r="B26" t="s">
        <v>29</v>
      </c>
      <c r="C26" s="17">
        <v>44900</v>
      </c>
      <c r="D26">
        <v>7651</v>
      </c>
      <c r="E26">
        <v>589</v>
      </c>
      <c r="F26">
        <v>2524.6999999999998</v>
      </c>
      <c r="G26" t="s">
        <v>18</v>
      </c>
    </row>
    <row r="27" spans="1:7" x14ac:dyDescent="0.25">
      <c r="A27" t="s">
        <v>33</v>
      </c>
      <c r="B27" t="s">
        <v>29</v>
      </c>
      <c r="C27" s="17">
        <v>44900</v>
      </c>
      <c r="D27">
        <v>14959</v>
      </c>
      <c r="E27">
        <v>1069</v>
      </c>
      <c r="F27">
        <v>5976.8</v>
      </c>
      <c r="G27" t="s">
        <v>18</v>
      </c>
    </row>
    <row r="28" spans="1:7" x14ac:dyDescent="0.25">
      <c r="A28" t="s">
        <v>51</v>
      </c>
      <c r="B28" t="s">
        <v>29</v>
      </c>
      <c r="C28" s="17">
        <v>44899</v>
      </c>
      <c r="D28">
        <v>2373</v>
      </c>
      <c r="E28">
        <v>159</v>
      </c>
      <c r="F28">
        <v>696.4</v>
      </c>
      <c r="G28" t="s">
        <v>18</v>
      </c>
    </row>
    <row r="29" spans="1:7" x14ac:dyDescent="0.25">
      <c r="A29" t="s">
        <v>33</v>
      </c>
      <c r="B29" t="s">
        <v>29</v>
      </c>
      <c r="C29" s="17">
        <v>44899</v>
      </c>
      <c r="D29">
        <v>5376</v>
      </c>
      <c r="E29">
        <v>489</v>
      </c>
      <c r="F29">
        <v>2232.8000000000002</v>
      </c>
      <c r="G29" t="s">
        <v>18</v>
      </c>
    </row>
    <row r="30" spans="1:7" x14ac:dyDescent="0.25">
      <c r="A30" t="s">
        <v>34</v>
      </c>
      <c r="B30" t="s">
        <v>29</v>
      </c>
      <c r="C30" s="17">
        <v>44898</v>
      </c>
      <c r="D30">
        <v>13426</v>
      </c>
      <c r="E30">
        <v>1033</v>
      </c>
      <c r="F30">
        <v>5342.4</v>
      </c>
      <c r="G30" t="s">
        <v>18</v>
      </c>
    </row>
    <row r="31" spans="1:7" x14ac:dyDescent="0.25">
      <c r="A31" t="s">
        <v>50</v>
      </c>
      <c r="B31" t="s">
        <v>29</v>
      </c>
      <c r="C31" s="17">
        <v>44898</v>
      </c>
      <c r="D31">
        <v>7721</v>
      </c>
      <c r="E31">
        <v>594</v>
      </c>
      <c r="F31">
        <v>3044.3</v>
      </c>
      <c r="G31" t="s">
        <v>18</v>
      </c>
    </row>
    <row r="32" spans="1:7" x14ac:dyDescent="0.25">
      <c r="A32" t="s">
        <v>27</v>
      </c>
      <c r="B32" t="s">
        <v>29</v>
      </c>
      <c r="C32" s="17">
        <v>44898</v>
      </c>
      <c r="D32">
        <v>5292</v>
      </c>
      <c r="E32">
        <v>441</v>
      </c>
      <c r="F32">
        <v>2095.8000000000002</v>
      </c>
      <c r="G32" t="s">
        <v>18</v>
      </c>
    </row>
    <row r="33" spans="1:7" x14ac:dyDescent="0.25">
      <c r="A33" t="s">
        <v>45</v>
      </c>
      <c r="B33" t="s">
        <v>29</v>
      </c>
      <c r="C33" s="17">
        <v>44889</v>
      </c>
      <c r="D33">
        <v>2450</v>
      </c>
      <c r="E33">
        <v>107</v>
      </c>
      <c r="F33">
        <v>448.7</v>
      </c>
      <c r="G33" t="s">
        <v>18</v>
      </c>
    </row>
    <row r="34" spans="1:7" x14ac:dyDescent="0.25">
      <c r="A34" t="s">
        <v>51</v>
      </c>
      <c r="B34" t="s">
        <v>29</v>
      </c>
      <c r="C34" s="17">
        <v>44888</v>
      </c>
      <c r="D34">
        <v>315</v>
      </c>
      <c r="E34">
        <v>14</v>
      </c>
      <c r="F34">
        <v>78.3</v>
      </c>
      <c r="G34" t="s">
        <v>18</v>
      </c>
    </row>
    <row r="35" spans="1:7" x14ac:dyDescent="0.25">
      <c r="A35" t="s">
        <v>50</v>
      </c>
      <c r="B35" t="s">
        <v>29</v>
      </c>
      <c r="C35" s="17">
        <v>44888</v>
      </c>
      <c r="D35">
        <v>3885</v>
      </c>
      <c r="E35">
        <v>243</v>
      </c>
      <c r="F35">
        <v>1052.9000000000001</v>
      </c>
      <c r="G35" t="s">
        <v>18</v>
      </c>
    </row>
    <row r="36" spans="1:7" x14ac:dyDescent="0.25">
      <c r="A36" t="s">
        <v>16</v>
      </c>
      <c r="B36" t="s">
        <v>29</v>
      </c>
      <c r="C36" s="17">
        <v>44882</v>
      </c>
      <c r="D36">
        <v>9303</v>
      </c>
      <c r="E36">
        <v>490</v>
      </c>
      <c r="F36">
        <v>2534.1</v>
      </c>
      <c r="G36" t="s">
        <v>18</v>
      </c>
    </row>
    <row r="37" spans="1:7" x14ac:dyDescent="0.25">
      <c r="A37" t="s">
        <v>51</v>
      </c>
      <c r="B37" t="s">
        <v>29</v>
      </c>
      <c r="C37" s="17">
        <v>44880</v>
      </c>
      <c r="D37">
        <v>13090</v>
      </c>
      <c r="E37">
        <v>689</v>
      </c>
      <c r="F37">
        <v>3723.8</v>
      </c>
      <c r="G37" t="s">
        <v>18</v>
      </c>
    </row>
    <row r="38" spans="1:7" x14ac:dyDescent="0.25">
      <c r="A38" t="s">
        <v>13</v>
      </c>
      <c r="B38" t="s">
        <v>29</v>
      </c>
      <c r="C38" s="17">
        <v>44878</v>
      </c>
      <c r="D38">
        <v>5327</v>
      </c>
      <c r="E38">
        <v>222</v>
      </c>
      <c r="F38">
        <v>1086.0999999999999</v>
      </c>
      <c r="G38" t="s">
        <v>18</v>
      </c>
    </row>
    <row r="39" spans="1:7" x14ac:dyDescent="0.25">
      <c r="A39" t="s">
        <v>40</v>
      </c>
      <c r="B39" t="s">
        <v>29</v>
      </c>
      <c r="C39" s="17">
        <v>44878</v>
      </c>
      <c r="D39">
        <v>2933</v>
      </c>
      <c r="E39">
        <v>163</v>
      </c>
      <c r="F39">
        <v>698.7</v>
      </c>
      <c r="G39" t="s">
        <v>18</v>
      </c>
    </row>
    <row r="40" spans="1:7" x14ac:dyDescent="0.25">
      <c r="A40" t="s">
        <v>28</v>
      </c>
      <c r="B40" t="s">
        <v>29</v>
      </c>
      <c r="C40" s="17">
        <v>44872</v>
      </c>
      <c r="D40">
        <v>6685</v>
      </c>
      <c r="E40">
        <v>304</v>
      </c>
      <c r="F40">
        <v>1317.2</v>
      </c>
      <c r="G40" t="s">
        <v>18</v>
      </c>
    </row>
    <row r="41" spans="1:7" x14ac:dyDescent="0.25">
      <c r="A41" t="s">
        <v>27</v>
      </c>
      <c r="B41" t="s">
        <v>29</v>
      </c>
      <c r="C41" s="17">
        <v>44872</v>
      </c>
      <c r="D41">
        <v>7784</v>
      </c>
      <c r="E41">
        <v>390</v>
      </c>
      <c r="F41">
        <v>1962.5</v>
      </c>
      <c r="G41" t="s">
        <v>18</v>
      </c>
    </row>
    <row r="42" spans="1:7" x14ac:dyDescent="0.25">
      <c r="A42" t="s">
        <v>28</v>
      </c>
      <c r="B42" t="s">
        <v>29</v>
      </c>
      <c r="C42" s="17">
        <v>44872</v>
      </c>
      <c r="D42">
        <v>819</v>
      </c>
      <c r="E42">
        <v>49</v>
      </c>
      <c r="F42">
        <v>267.10000000000002</v>
      </c>
      <c r="G42" t="s">
        <v>18</v>
      </c>
    </row>
    <row r="43" spans="1:7" x14ac:dyDescent="0.25">
      <c r="A43" t="s">
        <v>50</v>
      </c>
      <c r="B43" t="s">
        <v>29</v>
      </c>
      <c r="C43" s="17">
        <v>44868</v>
      </c>
      <c r="D43">
        <v>8813</v>
      </c>
      <c r="E43">
        <v>441</v>
      </c>
      <c r="F43">
        <v>2321.8000000000002</v>
      </c>
      <c r="G43" t="s">
        <v>18</v>
      </c>
    </row>
    <row r="44" spans="1:7" x14ac:dyDescent="0.25">
      <c r="A44" t="s">
        <v>23</v>
      </c>
      <c r="B44" t="s">
        <v>29</v>
      </c>
      <c r="C44" s="17">
        <v>44860</v>
      </c>
      <c r="D44">
        <v>12810</v>
      </c>
      <c r="E44">
        <v>610</v>
      </c>
      <c r="F44">
        <v>3240</v>
      </c>
      <c r="G44" t="s">
        <v>18</v>
      </c>
    </row>
    <row r="45" spans="1:7" x14ac:dyDescent="0.25">
      <c r="A45" t="s">
        <v>49</v>
      </c>
      <c r="B45" t="s">
        <v>29</v>
      </c>
      <c r="C45" s="17">
        <v>44860</v>
      </c>
      <c r="D45">
        <v>2618</v>
      </c>
      <c r="E45">
        <v>146</v>
      </c>
      <c r="F45">
        <v>802.7</v>
      </c>
      <c r="G45" t="s">
        <v>18</v>
      </c>
    </row>
    <row r="46" spans="1:7" x14ac:dyDescent="0.25">
      <c r="A46" t="s">
        <v>23</v>
      </c>
      <c r="B46" t="s">
        <v>29</v>
      </c>
      <c r="C46" s="17">
        <v>44857</v>
      </c>
      <c r="D46">
        <v>1547</v>
      </c>
      <c r="E46">
        <v>68</v>
      </c>
      <c r="F46">
        <v>367.5</v>
      </c>
      <c r="G46" t="s">
        <v>18</v>
      </c>
    </row>
    <row r="47" spans="1:7" x14ac:dyDescent="0.25">
      <c r="A47" t="s">
        <v>35</v>
      </c>
      <c r="B47" t="s">
        <v>29</v>
      </c>
      <c r="C47" s="17">
        <v>44853</v>
      </c>
      <c r="D47">
        <v>1085</v>
      </c>
      <c r="E47">
        <v>68</v>
      </c>
      <c r="F47">
        <v>361.2</v>
      </c>
      <c r="G47" t="s">
        <v>18</v>
      </c>
    </row>
    <row r="48" spans="1:7" x14ac:dyDescent="0.25">
      <c r="A48" t="s">
        <v>47</v>
      </c>
      <c r="B48" t="s">
        <v>29</v>
      </c>
      <c r="C48" s="17">
        <v>44852</v>
      </c>
      <c r="D48">
        <v>1456</v>
      </c>
      <c r="E48">
        <v>70</v>
      </c>
      <c r="F48">
        <v>345.7</v>
      </c>
      <c r="G48" t="s">
        <v>18</v>
      </c>
    </row>
    <row r="49" spans="1:7" x14ac:dyDescent="0.25">
      <c r="A49" t="s">
        <v>23</v>
      </c>
      <c r="B49" t="s">
        <v>29</v>
      </c>
      <c r="C49" s="17">
        <v>44850</v>
      </c>
      <c r="D49">
        <v>2156</v>
      </c>
      <c r="E49">
        <v>98</v>
      </c>
      <c r="F49">
        <v>415.5</v>
      </c>
      <c r="G49" t="s">
        <v>18</v>
      </c>
    </row>
    <row r="50" spans="1:7" x14ac:dyDescent="0.25">
      <c r="A50" t="s">
        <v>40</v>
      </c>
      <c r="B50" t="s">
        <v>29</v>
      </c>
      <c r="C50" s="17">
        <v>44849</v>
      </c>
      <c r="D50">
        <v>5551</v>
      </c>
      <c r="E50">
        <v>327</v>
      </c>
      <c r="F50">
        <v>1401.7</v>
      </c>
      <c r="G50" t="s">
        <v>18</v>
      </c>
    </row>
    <row r="51" spans="1:7" x14ac:dyDescent="0.25">
      <c r="A51" t="s">
        <v>51</v>
      </c>
      <c r="B51" t="s">
        <v>29</v>
      </c>
      <c r="C51" s="17">
        <v>44846</v>
      </c>
      <c r="D51">
        <v>9758</v>
      </c>
      <c r="E51">
        <v>465</v>
      </c>
      <c r="F51">
        <v>1993.2</v>
      </c>
      <c r="G51" t="s">
        <v>18</v>
      </c>
    </row>
    <row r="52" spans="1:7" x14ac:dyDescent="0.25">
      <c r="A52" t="s">
        <v>16</v>
      </c>
      <c r="B52" t="s">
        <v>29</v>
      </c>
      <c r="C52" s="17">
        <v>44845</v>
      </c>
      <c r="D52">
        <v>7357</v>
      </c>
      <c r="E52">
        <v>307</v>
      </c>
      <c r="F52">
        <v>1387.5</v>
      </c>
      <c r="G52" t="s">
        <v>18</v>
      </c>
    </row>
    <row r="53" spans="1:7" x14ac:dyDescent="0.25">
      <c r="A53" t="s">
        <v>35</v>
      </c>
      <c r="B53" t="s">
        <v>29</v>
      </c>
      <c r="C53" s="17">
        <v>44845</v>
      </c>
      <c r="D53">
        <v>2037</v>
      </c>
      <c r="E53">
        <v>108</v>
      </c>
      <c r="F53">
        <v>603.79999999999995</v>
      </c>
      <c r="G53" t="s">
        <v>18</v>
      </c>
    </row>
    <row r="54" spans="1:7" x14ac:dyDescent="0.25">
      <c r="A54" t="s">
        <v>47</v>
      </c>
      <c r="B54" t="s">
        <v>29</v>
      </c>
      <c r="C54" s="17">
        <v>44843</v>
      </c>
      <c r="D54">
        <v>413</v>
      </c>
      <c r="E54">
        <v>19</v>
      </c>
      <c r="F54">
        <v>102.7</v>
      </c>
      <c r="G54" t="s">
        <v>18</v>
      </c>
    </row>
    <row r="55" spans="1:7" x14ac:dyDescent="0.25">
      <c r="A55" t="s">
        <v>38</v>
      </c>
      <c r="B55" t="s">
        <v>29</v>
      </c>
      <c r="C55" s="17">
        <v>44839</v>
      </c>
      <c r="D55">
        <v>1589</v>
      </c>
      <c r="E55">
        <v>73</v>
      </c>
      <c r="F55">
        <v>340.1</v>
      </c>
      <c r="G55" t="s">
        <v>18</v>
      </c>
    </row>
    <row r="56" spans="1:7" x14ac:dyDescent="0.25">
      <c r="A56" t="s">
        <v>34</v>
      </c>
      <c r="B56" t="s">
        <v>29</v>
      </c>
      <c r="C56" s="17">
        <v>44838</v>
      </c>
      <c r="D56">
        <v>20608</v>
      </c>
      <c r="E56">
        <v>1145</v>
      </c>
      <c r="F56">
        <v>5548.2</v>
      </c>
      <c r="G56" t="s">
        <v>18</v>
      </c>
    </row>
    <row r="57" spans="1:7" x14ac:dyDescent="0.25">
      <c r="A57" t="s">
        <v>34</v>
      </c>
      <c r="B57" t="s">
        <v>29</v>
      </c>
      <c r="C57" s="17">
        <v>44837</v>
      </c>
      <c r="D57">
        <v>9856</v>
      </c>
      <c r="E57">
        <v>493</v>
      </c>
      <c r="F57">
        <v>2090.3000000000002</v>
      </c>
      <c r="G57" t="s">
        <v>18</v>
      </c>
    </row>
    <row r="58" spans="1:7" x14ac:dyDescent="0.25">
      <c r="A58" t="s">
        <v>8</v>
      </c>
      <c r="B58" t="s">
        <v>29</v>
      </c>
      <c r="C58" s="17">
        <v>44837</v>
      </c>
      <c r="D58">
        <v>4046</v>
      </c>
      <c r="E58">
        <v>184</v>
      </c>
      <c r="F58">
        <v>900.2</v>
      </c>
      <c r="G58" t="s">
        <v>18</v>
      </c>
    </row>
    <row r="59" spans="1:7" x14ac:dyDescent="0.25">
      <c r="A59" t="s">
        <v>33</v>
      </c>
      <c r="B59" t="s">
        <v>29</v>
      </c>
      <c r="C59" s="17">
        <v>44832</v>
      </c>
      <c r="D59">
        <v>1519</v>
      </c>
      <c r="E59">
        <v>90</v>
      </c>
      <c r="F59">
        <v>478</v>
      </c>
      <c r="G59" t="s">
        <v>18</v>
      </c>
    </row>
    <row r="60" spans="1:7" x14ac:dyDescent="0.25">
      <c r="A60" t="s">
        <v>44</v>
      </c>
      <c r="B60" t="s">
        <v>29</v>
      </c>
      <c r="C60" s="17">
        <v>44832</v>
      </c>
      <c r="D60">
        <v>6209</v>
      </c>
      <c r="E60">
        <v>389</v>
      </c>
      <c r="F60">
        <v>1667.4</v>
      </c>
      <c r="G60" t="s">
        <v>18</v>
      </c>
    </row>
    <row r="61" spans="1:7" x14ac:dyDescent="0.25">
      <c r="A61" t="s">
        <v>51</v>
      </c>
      <c r="B61" t="s">
        <v>29</v>
      </c>
      <c r="C61" s="17">
        <v>44831</v>
      </c>
      <c r="D61">
        <v>2758</v>
      </c>
      <c r="E61">
        <v>173</v>
      </c>
      <c r="F61">
        <v>894.7</v>
      </c>
      <c r="G61" t="s">
        <v>18</v>
      </c>
    </row>
    <row r="62" spans="1:7" x14ac:dyDescent="0.25">
      <c r="A62" t="s">
        <v>23</v>
      </c>
      <c r="B62" t="s">
        <v>29</v>
      </c>
      <c r="C62" s="17">
        <v>44830</v>
      </c>
      <c r="D62">
        <v>8057</v>
      </c>
      <c r="E62">
        <v>504</v>
      </c>
      <c r="F62">
        <v>2606.5</v>
      </c>
      <c r="G62" t="s">
        <v>18</v>
      </c>
    </row>
    <row r="63" spans="1:7" x14ac:dyDescent="0.25">
      <c r="A63" t="s">
        <v>13</v>
      </c>
      <c r="B63" t="s">
        <v>29</v>
      </c>
      <c r="C63" s="17">
        <v>44829</v>
      </c>
      <c r="D63">
        <v>12537</v>
      </c>
      <c r="E63">
        <v>738</v>
      </c>
      <c r="F63">
        <v>3301</v>
      </c>
      <c r="G63" t="s">
        <v>18</v>
      </c>
    </row>
    <row r="64" spans="1:7" x14ac:dyDescent="0.25">
      <c r="A64" t="s">
        <v>19</v>
      </c>
      <c r="B64" t="s">
        <v>29</v>
      </c>
      <c r="C64" s="17">
        <v>44826</v>
      </c>
      <c r="D64">
        <v>13545</v>
      </c>
      <c r="E64">
        <v>847</v>
      </c>
      <c r="F64">
        <v>4538.3</v>
      </c>
      <c r="G64" t="s">
        <v>18</v>
      </c>
    </row>
    <row r="65" spans="1:7" x14ac:dyDescent="0.25">
      <c r="A65" t="s">
        <v>35</v>
      </c>
      <c r="B65" t="s">
        <v>29</v>
      </c>
      <c r="C65" s="17">
        <v>44825</v>
      </c>
      <c r="D65">
        <v>5145</v>
      </c>
      <c r="E65">
        <v>286</v>
      </c>
      <c r="F65">
        <v>1385.8</v>
      </c>
      <c r="G65" t="s">
        <v>18</v>
      </c>
    </row>
    <row r="66" spans="1:7" x14ac:dyDescent="0.25">
      <c r="A66" t="s">
        <v>35</v>
      </c>
      <c r="B66" t="s">
        <v>29</v>
      </c>
      <c r="C66" s="17">
        <v>44825</v>
      </c>
      <c r="D66">
        <v>2156</v>
      </c>
      <c r="E66">
        <v>90</v>
      </c>
      <c r="F66">
        <v>381.6</v>
      </c>
      <c r="G66" t="s">
        <v>18</v>
      </c>
    </row>
    <row r="67" spans="1:7" x14ac:dyDescent="0.25">
      <c r="A67" t="s">
        <v>43</v>
      </c>
      <c r="B67" t="s">
        <v>29</v>
      </c>
      <c r="C67" s="17">
        <v>44825</v>
      </c>
      <c r="D67">
        <v>4739</v>
      </c>
      <c r="E67">
        <v>226</v>
      </c>
      <c r="F67">
        <v>1021.4</v>
      </c>
      <c r="G67" t="s">
        <v>18</v>
      </c>
    </row>
    <row r="68" spans="1:7" x14ac:dyDescent="0.25">
      <c r="A68" t="s">
        <v>19</v>
      </c>
      <c r="B68" t="s">
        <v>29</v>
      </c>
      <c r="C68" s="17">
        <v>44819</v>
      </c>
      <c r="D68">
        <v>2555</v>
      </c>
      <c r="E68">
        <v>135</v>
      </c>
      <c r="F68">
        <v>566.1</v>
      </c>
      <c r="G68" t="s">
        <v>18</v>
      </c>
    </row>
    <row r="69" spans="1:7" x14ac:dyDescent="0.25">
      <c r="A69" t="s">
        <v>49</v>
      </c>
      <c r="B69" t="s">
        <v>29</v>
      </c>
      <c r="C69" s="17">
        <v>44811</v>
      </c>
      <c r="D69">
        <v>4879</v>
      </c>
      <c r="E69">
        <v>287</v>
      </c>
      <c r="F69">
        <v>1564.5</v>
      </c>
      <c r="G69" t="s">
        <v>18</v>
      </c>
    </row>
    <row r="70" spans="1:7" x14ac:dyDescent="0.25">
      <c r="A70" t="s">
        <v>25</v>
      </c>
      <c r="B70" t="s">
        <v>29</v>
      </c>
      <c r="C70" s="17">
        <v>44811</v>
      </c>
      <c r="D70">
        <v>77</v>
      </c>
      <c r="E70">
        <v>5</v>
      </c>
      <c r="F70">
        <v>25.2</v>
      </c>
      <c r="G70" t="s">
        <v>18</v>
      </c>
    </row>
    <row r="71" spans="1:7" x14ac:dyDescent="0.25">
      <c r="A71" t="s">
        <v>47</v>
      </c>
      <c r="B71" t="s">
        <v>29</v>
      </c>
      <c r="C71" s="17">
        <v>44805</v>
      </c>
      <c r="D71">
        <v>9520</v>
      </c>
      <c r="E71">
        <v>414</v>
      </c>
      <c r="F71">
        <v>2141.1</v>
      </c>
      <c r="G71" t="s">
        <v>18</v>
      </c>
    </row>
    <row r="72" spans="1:7" x14ac:dyDescent="0.25">
      <c r="A72" t="s">
        <v>16</v>
      </c>
      <c r="B72" t="s">
        <v>29</v>
      </c>
      <c r="C72" s="17">
        <v>44805</v>
      </c>
      <c r="D72">
        <v>4473</v>
      </c>
      <c r="E72">
        <v>224</v>
      </c>
      <c r="F72">
        <v>1075</v>
      </c>
      <c r="G72" t="s">
        <v>18</v>
      </c>
    </row>
    <row r="73" spans="1:7" x14ac:dyDescent="0.25">
      <c r="A73" t="s">
        <v>45</v>
      </c>
      <c r="B73" t="s">
        <v>29</v>
      </c>
      <c r="C73" s="17">
        <v>44794</v>
      </c>
      <c r="D73">
        <v>11627</v>
      </c>
      <c r="E73">
        <v>727</v>
      </c>
      <c r="F73">
        <v>3184</v>
      </c>
      <c r="G73" t="s">
        <v>18</v>
      </c>
    </row>
    <row r="74" spans="1:7" x14ac:dyDescent="0.25">
      <c r="A74" t="s">
        <v>8</v>
      </c>
      <c r="B74" t="s">
        <v>29</v>
      </c>
      <c r="C74" s="17">
        <v>44793</v>
      </c>
      <c r="D74">
        <v>3913</v>
      </c>
      <c r="E74">
        <v>245</v>
      </c>
      <c r="F74">
        <v>1118.7</v>
      </c>
      <c r="G74" t="s">
        <v>18</v>
      </c>
    </row>
    <row r="75" spans="1:7" x14ac:dyDescent="0.25">
      <c r="A75" t="s">
        <v>44</v>
      </c>
      <c r="B75" t="s">
        <v>29</v>
      </c>
      <c r="C75" s="17">
        <v>44788</v>
      </c>
      <c r="D75">
        <v>7343</v>
      </c>
      <c r="E75">
        <v>306</v>
      </c>
      <c r="F75">
        <v>1582.5</v>
      </c>
      <c r="G75" t="s">
        <v>18</v>
      </c>
    </row>
    <row r="76" spans="1:7" x14ac:dyDescent="0.25">
      <c r="A76" t="s">
        <v>43</v>
      </c>
      <c r="B76" t="s">
        <v>29</v>
      </c>
      <c r="C76" s="17">
        <v>44786</v>
      </c>
      <c r="D76">
        <v>8897</v>
      </c>
      <c r="E76">
        <v>495</v>
      </c>
      <c r="F76">
        <v>2767.6</v>
      </c>
      <c r="G76" t="s">
        <v>18</v>
      </c>
    </row>
    <row r="77" spans="1:7" x14ac:dyDescent="0.25">
      <c r="A77" t="s">
        <v>34</v>
      </c>
      <c r="B77" t="s">
        <v>29</v>
      </c>
      <c r="C77" s="17">
        <v>44786</v>
      </c>
      <c r="D77">
        <v>2646</v>
      </c>
      <c r="E77">
        <v>111</v>
      </c>
      <c r="F77">
        <v>568.9</v>
      </c>
      <c r="G77" t="s">
        <v>18</v>
      </c>
    </row>
    <row r="78" spans="1:7" x14ac:dyDescent="0.25">
      <c r="A78" t="s">
        <v>40</v>
      </c>
      <c r="B78" t="s">
        <v>29</v>
      </c>
      <c r="C78" s="17">
        <v>44783</v>
      </c>
      <c r="D78">
        <v>7518</v>
      </c>
      <c r="E78">
        <v>342</v>
      </c>
      <c r="F78">
        <v>1832.5</v>
      </c>
      <c r="G78" t="s">
        <v>18</v>
      </c>
    </row>
    <row r="79" spans="1:7" x14ac:dyDescent="0.25">
      <c r="A79" t="s">
        <v>44</v>
      </c>
      <c r="B79" t="s">
        <v>29</v>
      </c>
      <c r="C79" s="17">
        <v>44783</v>
      </c>
      <c r="D79">
        <v>8862</v>
      </c>
      <c r="E79">
        <v>522</v>
      </c>
      <c r="F79">
        <v>2748.3</v>
      </c>
      <c r="G79" t="s">
        <v>18</v>
      </c>
    </row>
    <row r="80" spans="1:7" x14ac:dyDescent="0.25">
      <c r="A80" t="s">
        <v>48</v>
      </c>
      <c r="B80" t="s">
        <v>29</v>
      </c>
      <c r="C80" s="17">
        <v>44783</v>
      </c>
      <c r="D80">
        <v>4438</v>
      </c>
      <c r="E80">
        <v>247</v>
      </c>
      <c r="F80">
        <v>1127.8</v>
      </c>
      <c r="G80" t="s">
        <v>18</v>
      </c>
    </row>
    <row r="81" spans="1:7" x14ac:dyDescent="0.25">
      <c r="A81" t="s">
        <v>38</v>
      </c>
      <c r="B81" t="s">
        <v>29</v>
      </c>
      <c r="C81" s="17">
        <v>44783</v>
      </c>
      <c r="D81">
        <v>9128</v>
      </c>
      <c r="E81">
        <v>508</v>
      </c>
      <c r="F81">
        <v>2224.9</v>
      </c>
      <c r="G81" t="s">
        <v>18</v>
      </c>
    </row>
    <row r="82" spans="1:7" x14ac:dyDescent="0.25">
      <c r="A82" t="s">
        <v>16</v>
      </c>
      <c r="B82" t="s">
        <v>29</v>
      </c>
      <c r="C82" s="17">
        <v>44783</v>
      </c>
      <c r="D82">
        <v>1540</v>
      </c>
      <c r="E82">
        <v>74</v>
      </c>
      <c r="F82">
        <v>362</v>
      </c>
      <c r="G82" t="s">
        <v>18</v>
      </c>
    </row>
    <row r="83" spans="1:7" x14ac:dyDescent="0.25">
      <c r="A83" t="s">
        <v>45</v>
      </c>
      <c r="B83" t="s">
        <v>29</v>
      </c>
      <c r="C83" s="17">
        <v>44781</v>
      </c>
      <c r="D83">
        <v>2912</v>
      </c>
      <c r="E83">
        <v>133</v>
      </c>
      <c r="F83">
        <v>594.9</v>
      </c>
      <c r="G83" t="s">
        <v>18</v>
      </c>
    </row>
    <row r="84" spans="1:7" x14ac:dyDescent="0.25">
      <c r="A84" t="s">
        <v>49</v>
      </c>
      <c r="B84" t="s">
        <v>29</v>
      </c>
      <c r="C84" s="17">
        <v>44774</v>
      </c>
      <c r="D84">
        <v>7518</v>
      </c>
      <c r="E84">
        <v>358</v>
      </c>
      <c r="F84">
        <v>1567.9</v>
      </c>
      <c r="G84" t="s">
        <v>18</v>
      </c>
    </row>
    <row r="85" spans="1:7" x14ac:dyDescent="0.25">
      <c r="A85" t="s">
        <v>57</v>
      </c>
      <c r="B85" t="s">
        <v>29</v>
      </c>
      <c r="C85" s="17">
        <v>44772</v>
      </c>
      <c r="D85">
        <v>1022</v>
      </c>
      <c r="E85">
        <v>45</v>
      </c>
      <c r="F85">
        <v>247.4</v>
      </c>
      <c r="G85" t="s">
        <v>18</v>
      </c>
    </row>
    <row r="86" spans="1:7" x14ac:dyDescent="0.25">
      <c r="A86" t="s">
        <v>28</v>
      </c>
      <c r="B86" t="s">
        <v>29</v>
      </c>
      <c r="C86" s="17">
        <v>44761</v>
      </c>
      <c r="D86">
        <v>6468</v>
      </c>
      <c r="E86">
        <v>270</v>
      </c>
      <c r="F86">
        <v>1396.4</v>
      </c>
      <c r="G86" t="s">
        <v>18</v>
      </c>
    </row>
    <row r="87" spans="1:7" x14ac:dyDescent="0.25">
      <c r="A87" t="s">
        <v>11</v>
      </c>
      <c r="B87" t="s">
        <v>29</v>
      </c>
      <c r="C87" s="17">
        <v>44761</v>
      </c>
      <c r="D87">
        <v>13111</v>
      </c>
      <c r="E87">
        <v>625</v>
      </c>
      <c r="F87">
        <v>2999.4</v>
      </c>
      <c r="G87" t="s">
        <v>18</v>
      </c>
    </row>
    <row r="88" spans="1:7" x14ac:dyDescent="0.25">
      <c r="A88" t="s">
        <v>57</v>
      </c>
      <c r="B88" t="s">
        <v>29</v>
      </c>
      <c r="C88" s="17">
        <v>44760</v>
      </c>
      <c r="D88">
        <v>8141</v>
      </c>
      <c r="E88">
        <v>340</v>
      </c>
      <c r="F88">
        <v>1790.1</v>
      </c>
      <c r="G88" t="s">
        <v>18</v>
      </c>
    </row>
    <row r="89" spans="1:7" x14ac:dyDescent="0.25">
      <c r="A89" t="s">
        <v>40</v>
      </c>
      <c r="B89" t="s">
        <v>29</v>
      </c>
      <c r="C89" s="17">
        <v>44758</v>
      </c>
      <c r="D89">
        <v>9527</v>
      </c>
      <c r="E89">
        <v>397</v>
      </c>
      <c r="F89">
        <v>1905.2</v>
      </c>
      <c r="G89" t="s">
        <v>18</v>
      </c>
    </row>
    <row r="90" spans="1:7" x14ac:dyDescent="0.25">
      <c r="A90" t="s">
        <v>23</v>
      </c>
      <c r="B90" t="s">
        <v>29</v>
      </c>
      <c r="C90" s="17">
        <v>44754</v>
      </c>
      <c r="D90">
        <v>4501</v>
      </c>
      <c r="E90">
        <v>196</v>
      </c>
      <c r="F90">
        <v>876.7</v>
      </c>
      <c r="G90" t="s">
        <v>18</v>
      </c>
    </row>
    <row r="91" spans="1:7" x14ac:dyDescent="0.25">
      <c r="A91" t="s">
        <v>27</v>
      </c>
      <c r="B91" t="s">
        <v>29</v>
      </c>
      <c r="C91" s="17">
        <v>44752</v>
      </c>
      <c r="D91">
        <v>16940</v>
      </c>
      <c r="E91">
        <v>706</v>
      </c>
      <c r="F91">
        <v>3519.7</v>
      </c>
      <c r="G91" t="s">
        <v>18</v>
      </c>
    </row>
    <row r="92" spans="1:7" x14ac:dyDescent="0.25">
      <c r="A92" t="s">
        <v>40</v>
      </c>
      <c r="B92" t="s">
        <v>29</v>
      </c>
      <c r="C92" s="17">
        <v>44751</v>
      </c>
      <c r="D92">
        <v>6510</v>
      </c>
      <c r="E92">
        <v>362</v>
      </c>
      <c r="F92">
        <v>1669.8</v>
      </c>
      <c r="G92" t="s">
        <v>18</v>
      </c>
    </row>
    <row r="93" spans="1:7" x14ac:dyDescent="0.25">
      <c r="A93" t="s">
        <v>48</v>
      </c>
      <c r="B93" t="s">
        <v>29</v>
      </c>
      <c r="C93" s="17">
        <v>44751</v>
      </c>
      <c r="D93">
        <v>15813</v>
      </c>
      <c r="E93">
        <v>753</v>
      </c>
      <c r="F93">
        <v>4175</v>
      </c>
      <c r="G93" t="s">
        <v>18</v>
      </c>
    </row>
    <row r="94" spans="1:7" x14ac:dyDescent="0.25">
      <c r="A94" t="s">
        <v>11</v>
      </c>
      <c r="B94" t="s">
        <v>29</v>
      </c>
      <c r="C94" s="17">
        <v>44751</v>
      </c>
      <c r="D94">
        <v>9863</v>
      </c>
      <c r="E94">
        <v>429</v>
      </c>
      <c r="F94">
        <v>1898.9</v>
      </c>
      <c r="G94" t="s">
        <v>18</v>
      </c>
    </row>
    <row r="95" spans="1:7" x14ac:dyDescent="0.25">
      <c r="A95" t="s">
        <v>21</v>
      </c>
      <c r="B95" t="s">
        <v>29</v>
      </c>
      <c r="C95" s="17">
        <v>44751</v>
      </c>
      <c r="D95">
        <v>2772</v>
      </c>
      <c r="E95">
        <v>164</v>
      </c>
      <c r="F95">
        <v>718.3</v>
      </c>
      <c r="G95" t="s">
        <v>18</v>
      </c>
    </row>
    <row r="96" spans="1:7" x14ac:dyDescent="0.25">
      <c r="A96" t="s">
        <v>11</v>
      </c>
      <c r="B96" t="s">
        <v>29</v>
      </c>
      <c r="C96" s="17">
        <v>44744</v>
      </c>
      <c r="D96">
        <v>7</v>
      </c>
      <c r="E96">
        <v>1</v>
      </c>
      <c r="F96">
        <v>4.3</v>
      </c>
      <c r="G96" t="s">
        <v>18</v>
      </c>
    </row>
    <row r="97" spans="1:7" x14ac:dyDescent="0.25">
      <c r="A97" t="s">
        <v>8</v>
      </c>
      <c r="B97" t="s">
        <v>29</v>
      </c>
      <c r="C97" s="17">
        <v>44740</v>
      </c>
      <c r="D97">
        <v>7273</v>
      </c>
      <c r="E97">
        <v>317</v>
      </c>
      <c r="F97">
        <v>1669</v>
      </c>
      <c r="G97" t="s">
        <v>18</v>
      </c>
    </row>
    <row r="98" spans="1:7" x14ac:dyDescent="0.25">
      <c r="A98" t="s">
        <v>13</v>
      </c>
      <c r="B98" t="s">
        <v>29</v>
      </c>
      <c r="C98" s="17">
        <v>44740</v>
      </c>
      <c r="D98">
        <v>1981</v>
      </c>
      <c r="E98">
        <v>95</v>
      </c>
      <c r="F98">
        <v>517.9</v>
      </c>
      <c r="G98" t="s">
        <v>18</v>
      </c>
    </row>
    <row r="99" spans="1:7" x14ac:dyDescent="0.25">
      <c r="A99" t="s">
        <v>34</v>
      </c>
      <c r="B99" t="s">
        <v>29</v>
      </c>
      <c r="C99" s="17">
        <v>44739</v>
      </c>
      <c r="D99">
        <v>5369</v>
      </c>
      <c r="E99">
        <v>256</v>
      </c>
      <c r="F99">
        <v>1431.3</v>
      </c>
      <c r="G99" t="s">
        <v>18</v>
      </c>
    </row>
    <row r="100" spans="1:7" x14ac:dyDescent="0.25">
      <c r="A100" t="s">
        <v>48</v>
      </c>
      <c r="B100" t="s">
        <v>29</v>
      </c>
      <c r="C100" s="17">
        <v>44738</v>
      </c>
      <c r="D100">
        <v>406</v>
      </c>
      <c r="E100">
        <v>18</v>
      </c>
      <c r="F100">
        <v>76.3</v>
      </c>
      <c r="G100" t="s">
        <v>18</v>
      </c>
    </row>
    <row r="101" spans="1:7" x14ac:dyDescent="0.25">
      <c r="A101" t="s">
        <v>43</v>
      </c>
      <c r="B101" t="s">
        <v>29</v>
      </c>
      <c r="C101" s="17">
        <v>44734</v>
      </c>
      <c r="D101">
        <v>567</v>
      </c>
      <c r="E101">
        <v>34</v>
      </c>
      <c r="F101">
        <v>160</v>
      </c>
      <c r="G101" t="s">
        <v>18</v>
      </c>
    </row>
    <row r="102" spans="1:7" x14ac:dyDescent="0.25">
      <c r="A102" t="s">
        <v>27</v>
      </c>
      <c r="B102" t="s">
        <v>29</v>
      </c>
      <c r="C102" s="17">
        <v>44732</v>
      </c>
      <c r="D102">
        <v>4809</v>
      </c>
      <c r="E102">
        <v>241</v>
      </c>
      <c r="F102">
        <v>1066.7</v>
      </c>
      <c r="G102" t="s">
        <v>18</v>
      </c>
    </row>
    <row r="103" spans="1:7" x14ac:dyDescent="0.25">
      <c r="A103" t="s">
        <v>21</v>
      </c>
      <c r="B103" t="s">
        <v>29</v>
      </c>
      <c r="C103" s="17">
        <v>44731</v>
      </c>
      <c r="D103">
        <v>3983</v>
      </c>
      <c r="E103">
        <v>182</v>
      </c>
      <c r="F103">
        <v>864.9</v>
      </c>
      <c r="G103" t="s">
        <v>18</v>
      </c>
    </row>
    <row r="104" spans="1:7" x14ac:dyDescent="0.25">
      <c r="A104" t="s">
        <v>51</v>
      </c>
      <c r="B104" t="s">
        <v>29</v>
      </c>
      <c r="C104" s="17">
        <v>44727</v>
      </c>
      <c r="D104">
        <v>5999</v>
      </c>
      <c r="E104">
        <v>316</v>
      </c>
      <c r="F104">
        <v>1398.7</v>
      </c>
      <c r="G104" t="s">
        <v>18</v>
      </c>
    </row>
    <row r="105" spans="1:7" x14ac:dyDescent="0.25">
      <c r="A105" t="s">
        <v>11</v>
      </c>
      <c r="B105" t="s">
        <v>29</v>
      </c>
      <c r="C105" s="17">
        <v>44721</v>
      </c>
      <c r="D105">
        <v>1645</v>
      </c>
      <c r="E105">
        <v>83</v>
      </c>
      <c r="F105">
        <v>402.2</v>
      </c>
      <c r="G105" t="s">
        <v>18</v>
      </c>
    </row>
    <row r="106" spans="1:7" x14ac:dyDescent="0.25">
      <c r="A106" t="s">
        <v>25</v>
      </c>
      <c r="B106" t="s">
        <v>29</v>
      </c>
      <c r="C106" s="17">
        <v>44720</v>
      </c>
      <c r="D106">
        <v>2618</v>
      </c>
      <c r="E106">
        <v>110</v>
      </c>
      <c r="F106">
        <v>579.1</v>
      </c>
      <c r="G106" t="s">
        <v>18</v>
      </c>
    </row>
    <row r="107" spans="1:7" x14ac:dyDescent="0.25">
      <c r="A107" t="s">
        <v>33</v>
      </c>
      <c r="B107" t="s">
        <v>29</v>
      </c>
      <c r="C107" s="17">
        <v>44718</v>
      </c>
      <c r="D107">
        <v>6664</v>
      </c>
      <c r="E107">
        <v>392</v>
      </c>
      <c r="F107">
        <v>1789.9</v>
      </c>
      <c r="G107" t="s">
        <v>18</v>
      </c>
    </row>
    <row r="108" spans="1:7" x14ac:dyDescent="0.25">
      <c r="A108" t="s">
        <v>8</v>
      </c>
      <c r="B108" t="s">
        <v>29</v>
      </c>
      <c r="C108" s="17">
        <v>44705</v>
      </c>
      <c r="D108">
        <v>11270</v>
      </c>
      <c r="E108">
        <v>537</v>
      </c>
      <c r="F108">
        <v>2276.8000000000002</v>
      </c>
      <c r="G108" t="s">
        <v>18</v>
      </c>
    </row>
    <row r="109" spans="1:7" x14ac:dyDescent="0.25">
      <c r="A109" t="s">
        <v>13</v>
      </c>
      <c r="B109" t="s">
        <v>29</v>
      </c>
      <c r="C109" s="17">
        <v>44705</v>
      </c>
      <c r="D109">
        <v>22484</v>
      </c>
      <c r="E109">
        <v>978</v>
      </c>
      <c r="F109">
        <v>4420</v>
      </c>
      <c r="G109" t="s">
        <v>18</v>
      </c>
    </row>
    <row r="110" spans="1:7" x14ac:dyDescent="0.25">
      <c r="A110" t="s">
        <v>11</v>
      </c>
      <c r="B110" t="s">
        <v>29</v>
      </c>
      <c r="C110" s="17">
        <v>44699</v>
      </c>
      <c r="D110">
        <v>5376</v>
      </c>
      <c r="E110">
        <v>336</v>
      </c>
      <c r="F110">
        <v>1675.1</v>
      </c>
      <c r="G110" t="s">
        <v>18</v>
      </c>
    </row>
    <row r="111" spans="1:7" x14ac:dyDescent="0.25">
      <c r="A111" t="s">
        <v>50</v>
      </c>
      <c r="B111" t="s">
        <v>29</v>
      </c>
      <c r="C111" s="17">
        <v>44699</v>
      </c>
      <c r="D111">
        <v>12341</v>
      </c>
      <c r="E111">
        <v>561</v>
      </c>
      <c r="F111">
        <v>2535.4</v>
      </c>
      <c r="G111" t="s">
        <v>18</v>
      </c>
    </row>
    <row r="112" spans="1:7" x14ac:dyDescent="0.25">
      <c r="A112" t="s">
        <v>45</v>
      </c>
      <c r="B112" t="s">
        <v>29</v>
      </c>
      <c r="C112" s="17">
        <v>44698</v>
      </c>
      <c r="D112">
        <v>3493</v>
      </c>
      <c r="E112">
        <v>146</v>
      </c>
      <c r="F112">
        <v>816.3</v>
      </c>
      <c r="G112" t="s">
        <v>18</v>
      </c>
    </row>
    <row r="113" spans="1:7" x14ac:dyDescent="0.25">
      <c r="A113" t="s">
        <v>11</v>
      </c>
      <c r="B113" t="s">
        <v>29</v>
      </c>
      <c r="C113" s="17">
        <v>44696</v>
      </c>
      <c r="D113">
        <v>9247</v>
      </c>
      <c r="E113">
        <v>487</v>
      </c>
      <c r="F113">
        <v>2700.1</v>
      </c>
      <c r="G113" t="s">
        <v>18</v>
      </c>
    </row>
    <row r="114" spans="1:7" x14ac:dyDescent="0.25">
      <c r="A114" t="s">
        <v>19</v>
      </c>
      <c r="B114" t="s">
        <v>29</v>
      </c>
      <c r="C114" s="17">
        <v>44690</v>
      </c>
      <c r="D114">
        <v>7525</v>
      </c>
      <c r="E114">
        <v>397</v>
      </c>
      <c r="F114">
        <v>1923.7</v>
      </c>
      <c r="G114" t="s">
        <v>18</v>
      </c>
    </row>
    <row r="115" spans="1:7" x14ac:dyDescent="0.25">
      <c r="A115" t="s">
        <v>33</v>
      </c>
      <c r="B115" t="s">
        <v>29</v>
      </c>
      <c r="C115" s="17">
        <v>44684</v>
      </c>
      <c r="D115">
        <v>3199</v>
      </c>
      <c r="E115">
        <v>160</v>
      </c>
      <c r="F115">
        <v>730.6</v>
      </c>
      <c r="G115" t="s">
        <v>18</v>
      </c>
    </row>
    <row r="116" spans="1:7" x14ac:dyDescent="0.25">
      <c r="A116" t="s">
        <v>45</v>
      </c>
      <c r="B116" t="s">
        <v>29</v>
      </c>
      <c r="C116" s="17">
        <v>44672</v>
      </c>
      <c r="D116">
        <v>6111</v>
      </c>
      <c r="E116">
        <v>382</v>
      </c>
      <c r="F116">
        <v>1922.2</v>
      </c>
      <c r="G116" t="s">
        <v>18</v>
      </c>
    </row>
    <row r="117" spans="1:7" x14ac:dyDescent="0.25">
      <c r="A117" t="s">
        <v>54</v>
      </c>
      <c r="B117" t="s">
        <v>29</v>
      </c>
      <c r="C117" s="17">
        <v>44672</v>
      </c>
      <c r="D117">
        <v>7084</v>
      </c>
      <c r="E117">
        <v>394</v>
      </c>
      <c r="F117">
        <v>2074.4</v>
      </c>
      <c r="G117" t="s">
        <v>18</v>
      </c>
    </row>
    <row r="118" spans="1:7" x14ac:dyDescent="0.25">
      <c r="A118" t="s">
        <v>54</v>
      </c>
      <c r="B118" t="s">
        <v>29</v>
      </c>
      <c r="C118" s="17">
        <v>44671</v>
      </c>
      <c r="D118">
        <v>7441</v>
      </c>
      <c r="E118">
        <v>414</v>
      </c>
      <c r="F118">
        <v>1928.9</v>
      </c>
      <c r="G118" t="s">
        <v>18</v>
      </c>
    </row>
    <row r="119" spans="1:7" x14ac:dyDescent="0.25">
      <c r="A119" t="s">
        <v>57</v>
      </c>
      <c r="B119" t="s">
        <v>29</v>
      </c>
      <c r="C119" s="17">
        <v>44668</v>
      </c>
      <c r="D119">
        <v>3689</v>
      </c>
      <c r="E119">
        <v>168</v>
      </c>
      <c r="F119">
        <v>923.6</v>
      </c>
      <c r="G119" t="s">
        <v>18</v>
      </c>
    </row>
    <row r="120" spans="1:7" x14ac:dyDescent="0.25">
      <c r="A120" t="s">
        <v>48</v>
      </c>
      <c r="B120" t="s">
        <v>29</v>
      </c>
      <c r="C120" s="17">
        <v>44663</v>
      </c>
      <c r="D120">
        <v>2345</v>
      </c>
      <c r="E120">
        <v>107</v>
      </c>
      <c r="F120">
        <v>513.5</v>
      </c>
      <c r="G120" t="s">
        <v>18</v>
      </c>
    </row>
    <row r="121" spans="1:7" x14ac:dyDescent="0.25">
      <c r="A121" t="s">
        <v>21</v>
      </c>
      <c r="B121" t="s">
        <v>29</v>
      </c>
      <c r="C121" s="17">
        <v>44658</v>
      </c>
      <c r="D121">
        <v>91</v>
      </c>
      <c r="E121">
        <v>5</v>
      </c>
      <c r="F121">
        <v>23.8</v>
      </c>
      <c r="G121" t="s">
        <v>18</v>
      </c>
    </row>
    <row r="122" spans="1:7" x14ac:dyDescent="0.25">
      <c r="A122" t="s">
        <v>38</v>
      </c>
      <c r="B122" t="s">
        <v>29</v>
      </c>
      <c r="C122" s="17">
        <v>44650</v>
      </c>
      <c r="D122">
        <v>7189</v>
      </c>
      <c r="E122">
        <v>400</v>
      </c>
      <c r="F122">
        <v>1994.1</v>
      </c>
      <c r="G122" t="s">
        <v>18</v>
      </c>
    </row>
    <row r="123" spans="1:7" x14ac:dyDescent="0.25">
      <c r="A123" t="s">
        <v>47</v>
      </c>
      <c r="B123" t="s">
        <v>29</v>
      </c>
      <c r="C123" s="17">
        <v>44649</v>
      </c>
      <c r="D123">
        <v>7658</v>
      </c>
      <c r="E123">
        <v>383</v>
      </c>
      <c r="F123">
        <v>1998.6</v>
      </c>
      <c r="G123" t="s">
        <v>18</v>
      </c>
    </row>
    <row r="124" spans="1:7" x14ac:dyDescent="0.25">
      <c r="A124" t="s">
        <v>44</v>
      </c>
      <c r="B124" t="s">
        <v>29</v>
      </c>
      <c r="C124" s="17">
        <v>44647</v>
      </c>
      <c r="D124">
        <v>2443</v>
      </c>
      <c r="E124">
        <v>102</v>
      </c>
      <c r="F124">
        <v>461</v>
      </c>
      <c r="G124" t="s">
        <v>18</v>
      </c>
    </row>
    <row r="125" spans="1:7" x14ac:dyDescent="0.25">
      <c r="A125" t="s">
        <v>27</v>
      </c>
      <c r="B125" t="s">
        <v>29</v>
      </c>
      <c r="C125" s="17">
        <v>44643</v>
      </c>
      <c r="D125">
        <v>3822</v>
      </c>
      <c r="E125">
        <v>225</v>
      </c>
      <c r="F125">
        <v>1037.8</v>
      </c>
      <c r="G125" t="s">
        <v>18</v>
      </c>
    </row>
    <row r="126" spans="1:7" x14ac:dyDescent="0.25">
      <c r="A126" t="s">
        <v>50</v>
      </c>
      <c r="B126" t="s">
        <v>29</v>
      </c>
      <c r="C126" s="17">
        <v>44643</v>
      </c>
      <c r="D126">
        <v>1246</v>
      </c>
      <c r="E126">
        <v>78</v>
      </c>
      <c r="F126">
        <v>327.10000000000002</v>
      </c>
      <c r="G126" t="s">
        <v>18</v>
      </c>
    </row>
    <row r="127" spans="1:7" x14ac:dyDescent="0.25">
      <c r="A127" t="s">
        <v>57</v>
      </c>
      <c r="B127" t="s">
        <v>29</v>
      </c>
      <c r="C127" s="17">
        <v>44642</v>
      </c>
      <c r="D127">
        <v>10297</v>
      </c>
      <c r="E127">
        <v>430</v>
      </c>
      <c r="F127">
        <v>1923.3</v>
      </c>
      <c r="G127" t="s">
        <v>18</v>
      </c>
    </row>
    <row r="128" spans="1:7" x14ac:dyDescent="0.25">
      <c r="A128" t="s">
        <v>49</v>
      </c>
      <c r="B128" t="s">
        <v>29</v>
      </c>
      <c r="C128" s="17">
        <v>44642</v>
      </c>
      <c r="D128">
        <v>1085</v>
      </c>
      <c r="E128">
        <v>46</v>
      </c>
      <c r="F128">
        <v>240</v>
      </c>
      <c r="G128" t="s">
        <v>18</v>
      </c>
    </row>
    <row r="129" spans="1:7" x14ac:dyDescent="0.25">
      <c r="A129" t="s">
        <v>57</v>
      </c>
      <c r="B129" t="s">
        <v>29</v>
      </c>
      <c r="C129" s="17">
        <v>44641</v>
      </c>
      <c r="D129">
        <v>8967</v>
      </c>
      <c r="E129">
        <v>427</v>
      </c>
      <c r="F129">
        <v>2128.6999999999998</v>
      </c>
      <c r="G129" t="s">
        <v>18</v>
      </c>
    </row>
    <row r="130" spans="1:7" x14ac:dyDescent="0.25">
      <c r="A130" t="s">
        <v>40</v>
      </c>
      <c r="B130" t="s">
        <v>29</v>
      </c>
      <c r="C130" s="17">
        <v>44639</v>
      </c>
      <c r="D130">
        <v>13090</v>
      </c>
      <c r="E130">
        <v>770</v>
      </c>
      <c r="F130">
        <v>3300.6</v>
      </c>
      <c r="G130" t="s">
        <v>18</v>
      </c>
    </row>
    <row r="131" spans="1:7" x14ac:dyDescent="0.25">
      <c r="A131" t="s">
        <v>43</v>
      </c>
      <c r="B131" t="s">
        <v>29</v>
      </c>
      <c r="C131" s="17">
        <v>44633</v>
      </c>
      <c r="D131">
        <v>2065</v>
      </c>
      <c r="E131">
        <v>130</v>
      </c>
      <c r="F131">
        <v>623.9</v>
      </c>
      <c r="G131" t="s">
        <v>18</v>
      </c>
    </row>
    <row r="132" spans="1:7" x14ac:dyDescent="0.25">
      <c r="A132" t="s">
        <v>47</v>
      </c>
      <c r="B132" t="s">
        <v>29</v>
      </c>
      <c r="C132" s="17">
        <v>44633</v>
      </c>
      <c r="D132">
        <v>6293</v>
      </c>
      <c r="E132">
        <v>274</v>
      </c>
      <c r="F132">
        <v>1455.3</v>
      </c>
      <c r="G132" t="s">
        <v>18</v>
      </c>
    </row>
    <row r="133" spans="1:7" x14ac:dyDescent="0.25">
      <c r="A133" t="s">
        <v>35</v>
      </c>
      <c r="B133" t="s">
        <v>29</v>
      </c>
      <c r="C133" s="17">
        <v>44632</v>
      </c>
      <c r="D133">
        <v>658</v>
      </c>
      <c r="E133">
        <v>32</v>
      </c>
      <c r="F133">
        <v>144.6</v>
      </c>
      <c r="G133" t="s">
        <v>18</v>
      </c>
    </row>
    <row r="134" spans="1:7" x14ac:dyDescent="0.25">
      <c r="A134" t="s">
        <v>35</v>
      </c>
      <c r="B134" t="s">
        <v>29</v>
      </c>
      <c r="C134" s="17">
        <v>44632</v>
      </c>
      <c r="D134">
        <v>574</v>
      </c>
      <c r="E134">
        <v>34</v>
      </c>
      <c r="F134">
        <v>167.9</v>
      </c>
      <c r="G134" t="s">
        <v>18</v>
      </c>
    </row>
    <row r="135" spans="1:7" x14ac:dyDescent="0.25">
      <c r="A135" t="s">
        <v>25</v>
      </c>
      <c r="B135" t="s">
        <v>29</v>
      </c>
      <c r="C135" s="17">
        <v>44632</v>
      </c>
      <c r="D135">
        <v>2534</v>
      </c>
      <c r="E135">
        <v>121</v>
      </c>
      <c r="F135">
        <v>586.29999999999995</v>
      </c>
      <c r="G135" t="s">
        <v>18</v>
      </c>
    </row>
    <row r="136" spans="1:7" x14ac:dyDescent="0.25">
      <c r="A136" t="s">
        <v>21</v>
      </c>
      <c r="B136" t="s">
        <v>29</v>
      </c>
      <c r="C136" s="17">
        <v>44632</v>
      </c>
      <c r="D136">
        <v>7637</v>
      </c>
      <c r="E136">
        <v>425</v>
      </c>
      <c r="F136">
        <v>2356.4</v>
      </c>
      <c r="G136" t="s">
        <v>18</v>
      </c>
    </row>
    <row r="137" spans="1:7" x14ac:dyDescent="0.25">
      <c r="A137" t="s">
        <v>28</v>
      </c>
      <c r="B137" t="s">
        <v>29</v>
      </c>
      <c r="C137" s="17">
        <v>44629</v>
      </c>
      <c r="D137">
        <v>12215</v>
      </c>
      <c r="E137">
        <v>764</v>
      </c>
      <c r="F137">
        <v>3417.2</v>
      </c>
      <c r="G137" t="s">
        <v>18</v>
      </c>
    </row>
    <row r="138" spans="1:7" x14ac:dyDescent="0.25">
      <c r="A138" t="s">
        <v>54</v>
      </c>
      <c r="B138" t="s">
        <v>29</v>
      </c>
      <c r="C138" s="17">
        <v>44628</v>
      </c>
      <c r="D138">
        <v>4298</v>
      </c>
      <c r="E138">
        <v>239</v>
      </c>
      <c r="F138">
        <v>1080.0999999999999</v>
      </c>
      <c r="G138" t="s">
        <v>18</v>
      </c>
    </row>
    <row r="139" spans="1:7" x14ac:dyDescent="0.25">
      <c r="A139" t="s">
        <v>16</v>
      </c>
      <c r="B139" t="s">
        <v>29</v>
      </c>
      <c r="C139" s="17">
        <v>44626</v>
      </c>
      <c r="D139">
        <v>3024</v>
      </c>
      <c r="E139">
        <v>152</v>
      </c>
      <c r="F139">
        <v>722.4</v>
      </c>
      <c r="G139" t="s">
        <v>18</v>
      </c>
    </row>
    <row r="140" spans="1:7" x14ac:dyDescent="0.25">
      <c r="A140" t="s">
        <v>28</v>
      </c>
      <c r="B140" t="s">
        <v>29</v>
      </c>
      <c r="C140" s="17">
        <v>44622</v>
      </c>
      <c r="D140">
        <v>4137</v>
      </c>
      <c r="E140">
        <v>197</v>
      </c>
      <c r="F140">
        <v>1092.3</v>
      </c>
      <c r="G140" t="s">
        <v>18</v>
      </c>
    </row>
    <row r="141" spans="1:7" x14ac:dyDescent="0.25">
      <c r="A141" t="s">
        <v>19</v>
      </c>
      <c r="B141" t="s">
        <v>29</v>
      </c>
      <c r="C141" s="17">
        <v>44621</v>
      </c>
      <c r="D141">
        <v>5138</v>
      </c>
      <c r="E141">
        <v>303</v>
      </c>
      <c r="F141">
        <v>1524.7</v>
      </c>
      <c r="G141" t="s">
        <v>18</v>
      </c>
    </row>
    <row r="142" spans="1:7" x14ac:dyDescent="0.25">
      <c r="A142" t="s">
        <v>33</v>
      </c>
      <c r="B142" t="s">
        <v>29</v>
      </c>
      <c r="C142" s="17">
        <v>44618</v>
      </c>
      <c r="D142">
        <v>168</v>
      </c>
      <c r="E142">
        <v>9</v>
      </c>
      <c r="F142">
        <v>45.3</v>
      </c>
      <c r="G142" t="s">
        <v>18</v>
      </c>
    </row>
    <row r="143" spans="1:7" x14ac:dyDescent="0.25">
      <c r="A143" t="s">
        <v>43</v>
      </c>
      <c r="B143" t="s">
        <v>29</v>
      </c>
      <c r="C143" s="17">
        <v>44618</v>
      </c>
      <c r="D143">
        <v>6272</v>
      </c>
      <c r="E143">
        <v>299</v>
      </c>
      <c r="F143">
        <v>1588.1</v>
      </c>
      <c r="G143" t="s">
        <v>18</v>
      </c>
    </row>
    <row r="144" spans="1:7" x14ac:dyDescent="0.25">
      <c r="A144" t="s">
        <v>25</v>
      </c>
      <c r="B144" t="s">
        <v>29</v>
      </c>
      <c r="C144" s="17">
        <v>44618</v>
      </c>
      <c r="D144">
        <v>9324</v>
      </c>
      <c r="E144">
        <v>583</v>
      </c>
      <c r="F144">
        <v>2689.2</v>
      </c>
      <c r="G144" t="s">
        <v>18</v>
      </c>
    </row>
    <row r="145" spans="1:7" x14ac:dyDescent="0.25">
      <c r="A145" t="s">
        <v>38</v>
      </c>
      <c r="B145" t="s">
        <v>29</v>
      </c>
      <c r="C145" s="17">
        <v>44616</v>
      </c>
      <c r="D145">
        <v>357</v>
      </c>
      <c r="E145">
        <v>19</v>
      </c>
      <c r="F145">
        <v>97.4</v>
      </c>
      <c r="G145" t="s">
        <v>18</v>
      </c>
    </row>
    <row r="146" spans="1:7" x14ac:dyDescent="0.25">
      <c r="A146" t="s">
        <v>48</v>
      </c>
      <c r="B146" t="s">
        <v>29</v>
      </c>
      <c r="C146" s="17">
        <v>44614</v>
      </c>
      <c r="D146">
        <v>6230</v>
      </c>
      <c r="E146">
        <v>271</v>
      </c>
      <c r="F146">
        <v>1401.5</v>
      </c>
      <c r="G146" t="s">
        <v>18</v>
      </c>
    </row>
    <row r="147" spans="1:7" x14ac:dyDescent="0.25">
      <c r="A147" t="s">
        <v>45</v>
      </c>
      <c r="B147" t="s">
        <v>29</v>
      </c>
      <c r="C147" s="17">
        <v>44610</v>
      </c>
      <c r="D147">
        <v>13104</v>
      </c>
      <c r="E147">
        <v>624</v>
      </c>
      <c r="F147">
        <v>2936.4</v>
      </c>
      <c r="G147" t="s">
        <v>18</v>
      </c>
    </row>
    <row r="148" spans="1:7" x14ac:dyDescent="0.25">
      <c r="A148" t="s">
        <v>49</v>
      </c>
      <c r="B148" t="s">
        <v>29</v>
      </c>
      <c r="C148" s="17">
        <v>44609</v>
      </c>
      <c r="D148">
        <v>7840</v>
      </c>
      <c r="E148">
        <v>392</v>
      </c>
      <c r="F148">
        <v>2155.1999999999998</v>
      </c>
      <c r="G148" t="s">
        <v>18</v>
      </c>
    </row>
    <row r="149" spans="1:7" x14ac:dyDescent="0.25">
      <c r="A149" t="s">
        <v>27</v>
      </c>
      <c r="B149" t="s">
        <v>29</v>
      </c>
      <c r="C149" s="17">
        <v>44603</v>
      </c>
      <c r="D149">
        <v>1358</v>
      </c>
      <c r="E149">
        <v>76</v>
      </c>
      <c r="F149">
        <v>389.5</v>
      </c>
      <c r="G149" t="s">
        <v>18</v>
      </c>
    </row>
    <row r="150" spans="1:7" x14ac:dyDescent="0.25">
      <c r="A150" t="s">
        <v>23</v>
      </c>
      <c r="B150" t="s">
        <v>29</v>
      </c>
      <c r="C150" s="17">
        <v>44603</v>
      </c>
      <c r="D150">
        <v>5936</v>
      </c>
      <c r="E150">
        <v>350</v>
      </c>
      <c r="F150">
        <v>1712.3</v>
      </c>
      <c r="G150" t="s">
        <v>18</v>
      </c>
    </row>
    <row r="151" spans="1:7" x14ac:dyDescent="0.25">
      <c r="A151" t="s">
        <v>44</v>
      </c>
      <c r="B151" t="s">
        <v>29</v>
      </c>
      <c r="C151" s="17">
        <v>44602</v>
      </c>
      <c r="D151">
        <v>23268</v>
      </c>
      <c r="E151">
        <v>1058</v>
      </c>
      <c r="F151">
        <v>4683</v>
      </c>
      <c r="G151" t="s">
        <v>18</v>
      </c>
    </row>
    <row r="152" spans="1:7" x14ac:dyDescent="0.25">
      <c r="A152" t="s">
        <v>19</v>
      </c>
      <c r="B152" t="s">
        <v>29</v>
      </c>
      <c r="C152" s="17">
        <v>44601</v>
      </c>
      <c r="D152">
        <v>2674</v>
      </c>
      <c r="E152">
        <v>122</v>
      </c>
      <c r="F152">
        <v>522.9</v>
      </c>
      <c r="G152" t="s">
        <v>18</v>
      </c>
    </row>
    <row r="153" spans="1:7" x14ac:dyDescent="0.25">
      <c r="A153" t="s">
        <v>34</v>
      </c>
      <c r="B153" t="s">
        <v>29</v>
      </c>
      <c r="C153" s="17">
        <v>44601</v>
      </c>
      <c r="D153">
        <v>5908</v>
      </c>
      <c r="E153">
        <v>311</v>
      </c>
      <c r="F153">
        <v>1521.5</v>
      </c>
      <c r="G153" t="s">
        <v>18</v>
      </c>
    </row>
    <row r="154" spans="1:7" x14ac:dyDescent="0.25">
      <c r="A154" t="s">
        <v>21</v>
      </c>
      <c r="B154" t="s">
        <v>29</v>
      </c>
      <c r="C154" s="17">
        <v>44593</v>
      </c>
      <c r="D154">
        <v>7259</v>
      </c>
      <c r="E154">
        <v>404</v>
      </c>
      <c r="F154">
        <v>1788.2</v>
      </c>
      <c r="G154" t="s">
        <v>18</v>
      </c>
    </row>
    <row r="155" spans="1:7" x14ac:dyDescent="0.25">
      <c r="A155" t="s">
        <v>50</v>
      </c>
      <c r="B155" t="s">
        <v>29</v>
      </c>
      <c r="C155" s="17">
        <v>44585</v>
      </c>
      <c r="D155">
        <v>10941</v>
      </c>
      <c r="E155">
        <v>521</v>
      </c>
      <c r="F155">
        <v>2257.5</v>
      </c>
      <c r="G155" t="s">
        <v>18</v>
      </c>
    </row>
    <row r="156" spans="1:7" x14ac:dyDescent="0.25">
      <c r="A156" t="s">
        <v>44</v>
      </c>
      <c r="B156" t="s">
        <v>29</v>
      </c>
      <c r="C156" s="17">
        <v>44579</v>
      </c>
      <c r="D156">
        <v>14497</v>
      </c>
      <c r="E156">
        <v>605</v>
      </c>
      <c r="F156">
        <v>3382.6</v>
      </c>
      <c r="G156" t="s">
        <v>18</v>
      </c>
    </row>
    <row r="157" spans="1:7" x14ac:dyDescent="0.25">
      <c r="A157" t="s">
        <v>19</v>
      </c>
      <c r="B157" t="s">
        <v>29</v>
      </c>
      <c r="C157" s="17">
        <v>44579</v>
      </c>
      <c r="D157">
        <v>10878</v>
      </c>
      <c r="E157">
        <v>573</v>
      </c>
      <c r="F157">
        <v>3177</v>
      </c>
      <c r="G157" t="s">
        <v>18</v>
      </c>
    </row>
    <row r="158" spans="1:7" x14ac:dyDescent="0.25">
      <c r="A158" t="s">
        <v>8</v>
      </c>
      <c r="B158" t="s">
        <v>29</v>
      </c>
      <c r="C158" s="17">
        <v>44578</v>
      </c>
      <c r="D158">
        <v>5446</v>
      </c>
      <c r="E158">
        <v>273</v>
      </c>
      <c r="F158">
        <v>1335.6</v>
      </c>
      <c r="G158" t="s">
        <v>18</v>
      </c>
    </row>
    <row r="159" spans="1:7" x14ac:dyDescent="0.25">
      <c r="A159" t="s">
        <v>33</v>
      </c>
      <c r="B159" t="s">
        <v>29</v>
      </c>
      <c r="C159" s="17">
        <v>44578</v>
      </c>
      <c r="D159">
        <v>4424</v>
      </c>
      <c r="E159">
        <v>261</v>
      </c>
      <c r="F159">
        <v>1301.2</v>
      </c>
      <c r="G159" t="s">
        <v>18</v>
      </c>
    </row>
    <row r="160" spans="1:7" x14ac:dyDescent="0.25">
      <c r="A160" t="s">
        <v>8</v>
      </c>
      <c r="B160" t="s">
        <v>29</v>
      </c>
      <c r="C160" s="17">
        <v>44577</v>
      </c>
      <c r="D160">
        <v>1239</v>
      </c>
      <c r="E160">
        <v>54</v>
      </c>
      <c r="F160">
        <v>294.39999999999998</v>
      </c>
      <c r="G160" t="s">
        <v>18</v>
      </c>
    </row>
    <row r="161" spans="1:7" x14ac:dyDescent="0.25">
      <c r="A161" t="s">
        <v>43</v>
      </c>
      <c r="B161" t="s">
        <v>29</v>
      </c>
      <c r="C161" s="17">
        <v>44573</v>
      </c>
      <c r="D161">
        <v>21</v>
      </c>
      <c r="E161">
        <v>1</v>
      </c>
      <c r="F161">
        <v>5.2</v>
      </c>
      <c r="G161" t="s">
        <v>18</v>
      </c>
    </row>
    <row r="162" spans="1:7" x14ac:dyDescent="0.25">
      <c r="A162" t="s">
        <v>54</v>
      </c>
      <c r="B162" t="s">
        <v>29</v>
      </c>
      <c r="C162" s="17">
        <v>44570</v>
      </c>
      <c r="D162">
        <v>8680</v>
      </c>
      <c r="E162">
        <v>457</v>
      </c>
      <c r="F162">
        <v>1958.9</v>
      </c>
      <c r="G162" t="s">
        <v>18</v>
      </c>
    </row>
    <row r="163" spans="1:7" x14ac:dyDescent="0.25">
      <c r="A163" t="s">
        <v>28</v>
      </c>
      <c r="B163" t="s">
        <v>29</v>
      </c>
      <c r="C163" s="17">
        <v>44569</v>
      </c>
      <c r="D163">
        <v>10598</v>
      </c>
      <c r="E163">
        <v>461</v>
      </c>
      <c r="F163">
        <v>2448.6</v>
      </c>
      <c r="G163" t="s">
        <v>18</v>
      </c>
    </row>
    <row r="164" spans="1:7" x14ac:dyDescent="0.25">
      <c r="A164" t="s">
        <v>38</v>
      </c>
      <c r="B164" t="s">
        <v>29</v>
      </c>
      <c r="C164" s="17">
        <v>44565</v>
      </c>
      <c r="D164">
        <v>10521</v>
      </c>
      <c r="E164">
        <v>527</v>
      </c>
      <c r="F164">
        <v>2823.7</v>
      </c>
      <c r="G164" t="s">
        <v>18</v>
      </c>
    </row>
    <row r="165" spans="1:7" x14ac:dyDescent="0.25">
      <c r="A165" t="s">
        <v>34</v>
      </c>
      <c r="B165" t="s">
        <v>29</v>
      </c>
      <c r="C165" s="17">
        <v>44563</v>
      </c>
      <c r="D165">
        <v>1302</v>
      </c>
      <c r="E165">
        <v>57</v>
      </c>
      <c r="F165">
        <v>305.39999999999998</v>
      </c>
      <c r="G165" t="s">
        <v>18</v>
      </c>
    </row>
    <row r="166" spans="1:7" x14ac:dyDescent="0.25">
      <c r="A166" t="s">
        <v>51</v>
      </c>
      <c r="B166" t="s">
        <v>29</v>
      </c>
      <c r="C166" s="17">
        <v>44558</v>
      </c>
      <c r="D166">
        <v>3640</v>
      </c>
      <c r="E166">
        <v>174</v>
      </c>
      <c r="F166">
        <v>802.6</v>
      </c>
      <c r="G166" t="s">
        <v>18</v>
      </c>
    </row>
    <row r="167" spans="1:7" x14ac:dyDescent="0.25">
      <c r="A167" t="s">
        <v>50</v>
      </c>
      <c r="B167" t="s">
        <v>29</v>
      </c>
      <c r="C167" s="17">
        <v>44558</v>
      </c>
      <c r="D167">
        <v>1309</v>
      </c>
      <c r="E167">
        <v>77</v>
      </c>
      <c r="F167">
        <v>430.5</v>
      </c>
      <c r="G167" t="s">
        <v>18</v>
      </c>
    </row>
    <row r="168" spans="1:7" x14ac:dyDescent="0.25">
      <c r="A168" t="s">
        <v>13</v>
      </c>
      <c r="B168" t="s">
        <v>29</v>
      </c>
      <c r="C168" s="17">
        <v>44557</v>
      </c>
      <c r="D168">
        <v>1477</v>
      </c>
      <c r="E168">
        <v>87</v>
      </c>
      <c r="F168">
        <v>381</v>
      </c>
      <c r="G168" t="s">
        <v>18</v>
      </c>
    </row>
    <row r="169" spans="1:7" x14ac:dyDescent="0.25">
      <c r="A169" t="s">
        <v>27</v>
      </c>
      <c r="B169" t="s">
        <v>29</v>
      </c>
      <c r="C169" s="17">
        <v>44555</v>
      </c>
      <c r="D169">
        <v>12194</v>
      </c>
      <c r="E169">
        <v>509</v>
      </c>
      <c r="F169">
        <v>2608.6999999999998</v>
      </c>
      <c r="G169" t="s">
        <v>18</v>
      </c>
    </row>
    <row r="170" spans="1:7" x14ac:dyDescent="0.25">
      <c r="A170" t="s">
        <v>21</v>
      </c>
      <c r="B170" t="s">
        <v>29</v>
      </c>
      <c r="C170" s="17">
        <v>44555</v>
      </c>
      <c r="D170">
        <v>1841</v>
      </c>
      <c r="E170">
        <v>88</v>
      </c>
      <c r="F170">
        <v>401.8</v>
      </c>
      <c r="G170" t="s">
        <v>18</v>
      </c>
    </row>
    <row r="171" spans="1:7" x14ac:dyDescent="0.25">
      <c r="A171" t="s">
        <v>47</v>
      </c>
      <c r="B171" t="s">
        <v>29</v>
      </c>
      <c r="C171" s="17">
        <v>44555</v>
      </c>
      <c r="D171">
        <v>749</v>
      </c>
      <c r="E171">
        <v>35</v>
      </c>
      <c r="F171">
        <v>151.69999999999999</v>
      </c>
      <c r="G171" t="s">
        <v>18</v>
      </c>
    </row>
    <row r="172" spans="1:7" x14ac:dyDescent="0.25">
      <c r="A172" t="s">
        <v>49</v>
      </c>
      <c r="B172" t="s">
        <v>29</v>
      </c>
      <c r="C172" s="17">
        <v>44555</v>
      </c>
      <c r="D172">
        <v>12964</v>
      </c>
      <c r="E172">
        <v>541</v>
      </c>
      <c r="F172">
        <v>2999.5</v>
      </c>
      <c r="G172" t="s">
        <v>18</v>
      </c>
    </row>
    <row r="173" spans="1:7" x14ac:dyDescent="0.25">
      <c r="A173" t="s">
        <v>54</v>
      </c>
      <c r="B173" t="s">
        <v>29</v>
      </c>
      <c r="C173" s="17">
        <v>44552</v>
      </c>
      <c r="D173">
        <v>4606</v>
      </c>
      <c r="E173">
        <v>192</v>
      </c>
      <c r="F173">
        <v>1010.9</v>
      </c>
      <c r="G173" t="s">
        <v>18</v>
      </c>
    </row>
    <row r="174" spans="1:7" x14ac:dyDescent="0.25">
      <c r="A174" t="s">
        <v>57</v>
      </c>
      <c r="B174" t="s">
        <v>29</v>
      </c>
      <c r="C174" s="17">
        <v>44551</v>
      </c>
      <c r="D174">
        <v>742</v>
      </c>
      <c r="E174">
        <v>31</v>
      </c>
      <c r="F174">
        <v>148.80000000000001</v>
      </c>
      <c r="G174" t="s">
        <v>18</v>
      </c>
    </row>
    <row r="175" spans="1:7" x14ac:dyDescent="0.25">
      <c r="A175" t="s">
        <v>13</v>
      </c>
      <c r="B175" t="s">
        <v>29</v>
      </c>
      <c r="C175" s="17">
        <v>44550</v>
      </c>
      <c r="D175">
        <v>3073</v>
      </c>
      <c r="E175">
        <v>134</v>
      </c>
      <c r="F175">
        <v>680.5</v>
      </c>
      <c r="G175" t="s">
        <v>18</v>
      </c>
    </row>
    <row r="176" spans="1:7" x14ac:dyDescent="0.25">
      <c r="A176" t="s">
        <v>25</v>
      </c>
      <c r="B176" t="s">
        <v>29</v>
      </c>
      <c r="C176" s="17">
        <v>44549</v>
      </c>
      <c r="D176">
        <v>8113</v>
      </c>
      <c r="E176">
        <v>508</v>
      </c>
      <c r="F176">
        <v>2366.9</v>
      </c>
      <c r="G176" t="s">
        <v>18</v>
      </c>
    </row>
    <row r="177" spans="1:7" x14ac:dyDescent="0.25">
      <c r="A177" t="s">
        <v>16</v>
      </c>
      <c r="B177" t="s">
        <v>29</v>
      </c>
      <c r="C177" s="17">
        <v>44548</v>
      </c>
      <c r="D177">
        <v>10556</v>
      </c>
      <c r="E177">
        <v>587</v>
      </c>
      <c r="F177">
        <v>3172.5</v>
      </c>
      <c r="G177" t="s">
        <v>18</v>
      </c>
    </row>
    <row r="178" spans="1:7" x14ac:dyDescent="0.25">
      <c r="A178" t="s">
        <v>48</v>
      </c>
      <c r="B178" t="s">
        <v>29</v>
      </c>
      <c r="C178" s="17">
        <v>44545</v>
      </c>
      <c r="D178">
        <v>308</v>
      </c>
      <c r="E178">
        <v>19</v>
      </c>
      <c r="F178">
        <v>100</v>
      </c>
      <c r="G178" t="s">
        <v>18</v>
      </c>
    </row>
    <row r="179" spans="1:7" x14ac:dyDescent="0.25">
      <c r="A179" t="s">
        <v>54</v>
      </c>
      <c r="B179" t="s">
        <v>29</v>
      </c>
      <c r="C179" s="17">
        <v>44544</v>
      </c>
      <c r="D179">
        <v>2135</v>
      </c>
      <c r="E179">
        <v>98</v>
      </c>
      <c r="F179">
        <v>465.7</v>
      </c>
      <c r="G179" t="s">
        <v>18</v>
      </c>
    </row>
    <row r="180" spans="1:7" x14ac:dyDescent="0.25">
      <c r="A180" t="s">
        <v>25</v>
      </c>
      <c r="B180" t="s">
        <v>29</v>
      </c>
      <c r="C180" s="17">
        <v>44543</v>
      </c>
      <c r="D180">
        <v>4340</v>
      </c>
      <c r="E180">
        <v>217</v>
      </c>
      <c r="F180">
        <v>930.2</v>
      </c>
      <c r="G180" t="s">
        <v>18</v>
      </c>
    </row>
    <row r="181" spans="1:7" x14ac:dyDescent="0.25">
      <c r="A181" t="s">
        <v>38</v>
      </c>
      <c r="B181" t="s">
        <v>29</v>
      </c>
      <c r="C181" s="17">
        <v>44541</v>
      </c>
      <c r="D181">
        <v>5124</v>
      </c>
      <c r="E181">
        <v>285</v>
      </c>
      <c r="F181">
        <v>1274.8</v>
      </c>
      <c r="G181" t="s">
        <v>18</v>
      </c>
    </row>
    <row r="182" spans="1:7" x14ac:dyDescent="0.25">
      <c r="A182" t="s">
        <v>33</v>
      </c>
      <c r="B182" t="s">
        <v>29</v>
      </c>
      <c r="C182" s="17">
        <v>44531</v>
      </c>
      <c r="D182">
        <v>5376</v>
      </c>
      <c r="E182">
        <v>269</v>
      </c>
      <c r="F182">
        <v>1165.5999999999999</v>
      </c>
      <c r="G182"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BC84-76C2-48DE-A1EB-4F21B78F4C29}">
  <dimension ref="A3:Q55"/>
  <sheetViews>
    <sheetView topLeftCell="K4" workbookViewId="0">
      <selection activeCell="L11" sqref="L11:Q35"/>
      <pivotSelection pane="bottomRight" showHeader="1" extendable="1" max="26" activeRow="10" activeCol="11" click="1" r:id="rId3">
        <pivotArea dataOnly="0" axis="axisRow" fieldPosition="0">
          <references count="1">
            <reference field="4" count="25">
              <x v="0"/>
              <x v="1"/>
              <x v="2"/>
              <x v="3"/>
              <x v="4"/>
              <x v="5"/>
              <x v="6"/>
              <x v="7"/>
              <x v="8"/>
              <x v="9"/>
              <x v="10"/>
              <x v="11"/>
              <x v="12"/>
              <x v="13"/>
              <x v="14"/>
              <x v="15"/>
              <x v="16"/>
              <x v="17"/>
              <x v="18"/>
              <x v="19"/>
              <x v="20"/>
              <x v="21"/>
              <x v="22"/>
              <x v="23"/>
              <x v="24"/>
            </reference>
          </references>
        </pivotArea>
      </pivotSelection>
    </sheetView>
  </sheetViews>
  <sheetFormatPr defaultRowHeight="15" x14ac:dyDescent="0.25"/>
  <cols>
    <col min="1" max="1" width="13.140625" bestFit="1" customWidth="1"/>
    <col min="2" max="2" width="12.140625" bestFit="1" customWidth="1"/>
    <col min="3" max="3" width="10.85546875" bestFit="1" customWidth="1"/>
    <col min="4" max="4" width="8" bestFit="1" customWidth="1"/>
    <col min="5" max="5" width="13.28515625" customWidth="1"/>
    <col min="12" max="12" width="19.85546875" bestFit="1" customWidth="1"/>
    <col min="13" max="13" width="12.140625" bestFit="1" customWidth="1"/>
    <col min="14" max="14" width="16" bestFit="1" customWidth="1"/>
    <col min="15" max="15" width="10.85546875" bestFit="1" customWidth="1"/>
    <col min="16" max="16" width="8" bestFit="1" customWidth="1"/>
    <col min="17" max="17" width="12.85546875" bestFit="1" customWidth="1"/>
  </cols>
  <sheetData>
    <row r="3" spans="1:17" x14ac:dyDescent="0.25">
      <c r="A3" t="s">
        <v>58</v>
      </c>
      <c r="B3" t="s">
        <v>59</v>
      </c>
      <c r="C3" t="s">
        <v>62</v>
      </c>
    </row>
    <row r="4" spans="1:17" x14ac:dyDescent="0.25">
      <c r="A4" s="12">
        <v>21701722</v>
      </c>
      <c r="B4" s="13">
        <v>1344574</v>
      </c>
      <c r="C4" s="11">
        <v>0.67526599962896949</v>
      </c>
    </row>
    <row r="7" spans="1:17" x14ac:dyDescent="0.25">
      <c r="A7" s="9" t="s">
        <v>63</v>
      </c>
      <c r="B7" s="9" t="s">
        <v>58</v>
      </c>
      <c r="C7" s="9" t="s">
        <v>61</v>
      </c>
    </row>
    <row r="8" spans="1:17" x14ac:dyDescent="0.25">
      <c r="A8" s="15" t="s">
        <v>29</v>
      </c>
      <c r="B8" s="16">
        <v>1089312</v>
      </c>
      <c r="C8" s="10">
        <v>792470.8</v>
      </c>
    </row>
    <row r="9" spans="1:17" x14ac:dyDescent="0.25">
      <c r="A9" s="15" t="s">
        <v>55</v>
      </c>
      <c r="B9" s="16">
        <v>1015994</v>
      </c>
      <c r="C9" s="10">
        <v>968063.9</v>
      </c>
    </row>
    <row r="10" spans="1:17" x14ac:dyDescent="0.25">
      <c r="A10" s="15" t="s">
        <v>37</v>
      </c>
      <c r="B10" s="16">
        <v>1005046</v>
      </c>
      <c r="C10" s="10">
        <v>646166.4</v>
      </c>
      <c r="L10" s="14" t="s">
        <v>63</v>
      </c>
      <c r="M10" t="s">
        <v>58</v>
      </c>
      <c r="N10" t="s">
        <v>60</v>
      </c>
      <c r="O10" t="s">
        <v>61</v>
      </c>
      <c r="P10" t="s">
        <v>62</v>
      </c>
      <c r="Q10" t="s">
        <v>59</v>
      </c>
    </row>
    <row r="11" spans="1:17" x14ac:dyDescent="0.25">
      <c r="A11" s="15" t="s">
        <v>52</v>
      </c>
      <c r="B11" s="16">
        <v>995050</v>
      </c>
      <c r="C11" s="10">
        <v>260442.40000000002</v>
      </c>
      <c r="L11" s="15" t="s">
        <v>45</v>
      </c>
      <c r="M11" s="16">
        <v>69258</v>
      </c>
      <c r="N11">
        <v>17625.599999999999</v>
      </c>
      <c r="O11" s="10">
        <v>51632.4</v>
      </c>
      <c r="P11" s="11">
        <v>0.74550810014727542</v>
      </c>
      <c r="Q11">
        <v>5949</v>
      </c>
    </row>
    <row r="12" spans="1:17" x14ac:dyDescent="0.25">
      <c r="A12" s="15" t="s">
        <v>36</v>
      </c>
      <c r="B12" s="16">
        <v>994021</v>
      </c>
      <c r="C12" s="10">
        <v>948102.3</v>
      </c>
      <c r="L12" s="15" t="s">
        <v>21</v>
      </c>
      <c r="M12" s="16">
        <v>61355</v>
      </c>
      <c r="N12">
        <v>15337.8</v>
      </c>
      <c r="O12" s="10">
        <v>46017.2</v>
      </c>
      <c r="P12" s="11">
        <v>0.75001548366066328</v>
      </c>
      <c r="Q12">
        <v>4987</v>
      </c>
    </row>
    <row r="13" spans="1:17" x14ac:dyDescent="0.25">
      <c r="L13" s="15" t="s">
        <v>34</v>
      </c>
      <c r="M13" s="16">
        <v>58639</v>
      </c>
      <c r="N13">
        <v>14441.2</v>
      </c>
      <c r="O13" s="10">
        <v>44197.8</v>
      </c>
      <c r="P13" s="11">
        <v>0.75372704172990679</v>
      </c>
      <c r="Q13">
        <v>4898</v>
      </c>
    </row>
    <row r="14" spans="1:17" x14ac:dyDescent="0.25">
      <c r="L14" s="15" t="s">
        <v>54</v>
      </c>
      <c r="M14" s="16">
        <v>57645</v>
      </c>
      <c r="N14">
        <v>16332.7</v>
      </c>
      <c r="O14" s="10">
        <v>41312.300000000003</v>
      </c>
      <c r="P14" s="11">
        <v>0.71666753404458328</v>
      </c>
      <c r="Q14">
        <v>5416</v>
      </c>
    </row>
    <row r="15" spans="1:17" x14ac:dyDescent="0.25">
      <c r="L15" s="15" t="s">
        <v>57</v>
      </c>
      <c r="M15" s="16">
        <v>51898</v>
      </c>
      <c r="N15">
        <v>14662.6</v>
      </c>
      <c r="O15" s="10">
        <v>37235.4</v>
      </c>
      <c r="P15" s="11">
        <v>0.7174727349801534</v>
      </c>
      <c r="Q15">
        <v>4592</v>
      </c>
    </row>
    <row r="16" spans="1:17" x14ac:dyDescent="0.25">
      <c r="L16" s="15" t="s">
        <v>33</v>
      </c>
      <c r="M16" s="16">
        <v>49973</v>
      </c>
      <c r="N16">
        <v>12087.9</v>
      </c>
      <c r="O16" s="10">
        <v>37885.1</v>
      </c>
      <c r="P16" s="11">
        <v>0.75811138014527846</v>
      </c>
      <c r="Q16">
        <v>3946</v>
      </c>
    </row>
    <row r="17" spans="1:17" x14ac:dyDescent="0.25">
      <c r="L17" s="15" t="s">
        <v>43</v>
      </c>
      <c r="M17" s="16">
        <v>48545</v>
      </c>
      <c r="N17">
        <v>10488.7</v>
      </c>
      <c r="O17" s="10">
        <v>38056.300000000003</v>
      </c>
      <c r="P17" s="11">
        <v>0.78393861365743134</v>
      </c>
      <c r="Q17">
        <v>3648</v>
      </c>
    </row>
    <row r="18" spans="1:17" x14ac:dyDescent="0.25">
      <c r="L18" s="15" t="s">
        <v>11</v>
      </c>
      <c r="M18" s="16">
        <v>48468</v>
      </c>
      <c r="N18">
        <v>13177.7</v>
      </c>
      <c r="O18" s="10">
        <v>35290.300000000003</v>
      </c>
      <c r="P18" s="11">
        <v>0.72811545762152352</v>
      </c>
      <c r="Q18">
        <v>4134</v>
      </c>
    </row>
    <row r="19" spans="1:17" x14ac:dyDescent="0.25">
      <c r="L19" s="15" t="s">
        <v>8</v>
      </c>
      <c r="M19" s="16">
        <v>46578</v>
      </c>
      <c r="N19">
        <v>9919.7999999999993</v>
      </c>
      <c r="O19" s="10">
        <v>36658.199999999997</v>
      </c>
      <c r="P19" s="11">
        <v>0.78702821074326934</v>
      </c>
      <c r="Q19">
        <v>3318</v>
      </c>
    </row>
    <row r="20" spans="1:17" x14ac:dyDescent="0.25">
      <c r="L20" s="15" t="s">
        <v>27</v>
      </c>
      <c r="M20" s="16">
        <v>43687</v>
      </c>
      <c r="N20">
        <v>11626</v>
      </c>
      <c r="O20" s="10">
        <v>32061</v>
      </c>
      <c r="P20" s="11">
        <v>0.73387964382997228</v>
      </c>
      <c r="Q20">
        <v>3784</v>
      </c>
    </row>
    <row r="21" spans="1:17" x14ac:dyDescent="0.25">
      <c r="L21" s="15" t="s">
        <v>25</v>
      </c>
      <c r="M21" s="16">
        <v>43638</v>
      </c>
      <c r="N21">
        <v>9203.2999999999993</v>
      </c>
      <c r="O21" s="10">
        <v>34434.699999999997</v>
      </c>
      <c r="P21" s="11">
        <v>0.78909895045602452</v>
      </c>
      <c r="Q21">
        <v>3311</v>
      </c>
    </row>
    <row r="22" spans="1:17" x14ac:dyDescent="0.25">
      <c r="L22" s="15" t="s">
        <v>16</v>
      </c>
      <c r="M22" s="16">
        <v>42161</v>
      </c>
      <c r="N22">
        <v>11047.8</v>
      </c>
      <c r="O22" s="10">
        <v>31113.200000000001</v>
      </c>
      <c r="P22" s="11">
        <v>0.73796162330115511</v>
      </c>
      <c r="Q22">
        <v>3453</v>
      </c>
    </row>
    <row r="23" spans="1:17" x14ac:dyDescent="0.25">
      <c r="L23" s="15" t="s">
        <v>19</v>
      </c>
      <c r="M23" s="16">
        <v>41692</v>
      </c>
      <c r="N23">
        <v>9500.2000000000007</v>
      </c>
      <c r="O23" s="10">
        <v>32191.8</v>
      </c>
      <c r="P23" s="11">
        <v>0.77213374268444779</v>
      </c>
      <c r="Q23">
        <v>3113</v>
      </c>
    </row>
    <row r="24" spans="1:17" x14ac:dyDescent="0.25">
      <c r="L24" s="15" t="s">
        <v>50</v>
      </c>
      <c r="M24" s="16">
        <v>40411</v>
      </c>
      <c r="N24">
        <v>10450.4</v>
      </c>
      <c r="O24" s="10">
        <v>29960.6</v>
      </c>
      <c r="P24" s="11">
        <v>0.74139714434188708</v>
      </c>
      <c r="Q24">
        <v>3705</v>
      </c>
    </row>
    <row r="25" spans="1:17" x14ac:dyDescent="0.25">
      <c r="L25" s="15" t="s">
        <v>51</v>
      </c>
      <c r="M25" s="16">
        <v>38969</v>
      </c>
      <c r="N25">
        <v>10559.8</v>
      </c>
      <c r="O25" s="10">
        <v>28409.200000000001</v>
      </c>
      <c r="P25" s="11">
        <v>0.72902050347712288</v>
      </c>
      <c r="Q25">
        <v>3425</v>
      </c>
    </row>
    <row r="26" spans="1:17" x14ac:dyDescent="0.25">
      <c r="A26" s="14" t="s">
        <v>63</v>
      </c>
      <c r="B26" t="s">
        <v>58</v>
      </c>
      <c r="D26" s="9" t="s">
        <v>63</v>
      </c>
      <c r="E26" s="9" t="s">
        <v>59</v>
      </c>
      <c r="G26" s="9" t="s">
        <v>63</v>
      </c>
      <c r="H26" s="9" t="s">
        <v>61</v>
      </c>
      <c r="L26" s="15" t="s">
        <v>35</v>
      </c>
      <c r="M26" s="16">
        <v>38451</v>
      </c>
      <c r="N26">
        <v>8569.5</v>
      </c>
      <c r="O26" s="10">
        <v>29881.5</v>
      </c>
      <c r="P26" s="11">
        <v>0.77713193414995707</v>
      </c>
      <c r="Q26">
        <v>2802</v>
      </c>
    </row>
    <row r="27" spans="1:17" x14ac:dyDescent="0.25">
      <c r="A27" s="15" t="s">
        <v>73</v>
      </c>
      <c r="B27" s="16"/>
      <c r="D27" s="20" t="s">
        <v>73</v>
      </c>
      <c r="E27" s="21"/>
      <c r="G27" s="20" t="s">
        <v>73</v>
      </c>
      <c r="H27" s="21"/>
      <c r="L27" s="15" t="s">
        <v>38</v>
      </c>
      <c r="M27" s="16">
        <v>37653</v>
      </c>
      <c r="N27">
        <v>13324.9</v>
      </c>
      <c r="O27" s="10">
        <v>24328.1</v>
      </c>
      <c r="P27" s="11">
        <v>0.64611319151196445</v>
      </c>
      <c r="Q27">
        <v>4244</v>
      </c>
    </row>
    <row r="28" spans="1:17" x14ac:dyDescent="0.25">
      <c r="A28" s="19" t="s">
        <v>74</v>
      </c>
      <c r="B28" s="16">
        <v>521192</v>
      </c>
      <c r="D28" s="19" t="s">
        <v>74</v>
      </c>
      <c r="E28" s="16">
        <v>837011</v>
      </c>
      <c r="G28" s="19" t="s">
        <v>74</v>
      </c>
      <c r="H28" s="16">
        <v>837011</v>
      </c>
      <c r="L28" s="15" t="s">
        <v>48</v>
      </c>
      <c r="M28" s="16">
        <v>32333</v>
      </c>
      <c r="N28">
        <v>8021.3</v>
      </c>
      <c r="O28" s="10">
        <v>24311.7</v>
      </c>
      <c r="P28" s="11">
        <v>0.75191599913401175</v>
      </c>
      <c r="Q28">
        <v>2767</v>
      </c>
    </row>
    <row r="29" spans="1:17" x14ac:dyDescent="0.25">
      <c r="A29" s="15" t="s">
        <v>75</v>
      </c>
      <c r="B29" s="16"/>
      <c r="D29" s="20" t="s">
        <v>75</v>
      </c>
      <c r="E29" s="21"/>
      <c r="G29" s="20" t="s">
        <v>75</v>
      </c>
      <c r="H29" s="21"/>
      <c r="L29" s="15" t="s">
        <v>28</v>
      </c>
      <c r="M29" s="16">
        <v>31290</v>
      </c>
      <c r="N29">
        <v>8815.5</v>
      </c>
      <c r="O29" s="10">
        <v>22474.5</v>
      </c>
      <c r="P29" s="11">
        <v>0.71826462128475554</v>
      </c>
      <c r="Q29">
        <v>2808</v>
      </c>
    </row>
    <row r="30" spans="1:17" x14ac:dyDescent="0.25">
      <c r="A30" s="19" t="s">
        <v>76</v>
      </c>
      <c r="B30" s="16">
        <v>615013</v>
      </c>
      <c r="D30" s="19" t="s">
        <v>76</v>
      </c>
      <c r="E30" s="16">
        <v>737961</v>
      </c>
      <c r="G30" s="19" t="s">
        <v>76</v>
      </c>
      <c r="H30" s="16">
        <v>737961</v>
      </c>
      <c r="L30" s="15" t="s">
        <v>44</v>
      </c>
      <c r="M30" s="16">
        <v>30905</v>
      </c>
      <c r="N30">
        <v>8589.1</v>
      </c>
      <c r="O30" s="10">
        <v>22315.9</v>
      </c>
      <c r="P30" s="11">
        <v>0.72208056948713806</v>
      </c>
      <c r="Q30">
        <v>2983</v>
      </c>
    </row>
    <row r="31" spans="1:17" x14ac:dyDescent="0.25">
      <c r="A31" s="19" t="s">
        <v>77</v>
      </c>
      <c r="B31" s="16">
        <v>517545</v>
      </c>
      <c r="D31" s="19" t="s">
        <v>77</v>
      </c>
      <c r="E31" s="16">
        <v>934941</v>
      </c>
      <c r="G31" s="19" t="s">
        <v>77</v>
      </c>
      <c r="H31" s="16">
        <v>934941</v>
      </c>
      <c r="L31" s="15" t="s">
        <v>13</v>
      </c>
      <c r="M31" s="16">
        <v>27342</v>
      </c>
      <c r="N31">
        <v>6940.2</v>
      </c>
      <c r="O31" s="10">
        <v>20401.8</v>
      </c>
      <c r="P31" s="11">
        <v>0.7461707263550581</v>
      </c>
      <c r="Q31">
        <v>2455</v>
      </c>
    </row>
    <row r="32" spans="1:17" x14ac:dyDescent="0.25">
      <c r="A32" s="19" t="s">
        <v>78</v>
      </c>
      <c r="B32" s="16">
        <v>417690</v>
      </c>
      <c r="D32" s="19" t="s">
        <v>78</v>
      </c>
      <c r="E32" s="16">
        <v>820274</v>
      </c>
      <c r="G32" s="19" t="s">
        <v>78</v>
      </c>
      <c r="H32" s="16">
        <v>820274</v>
      </c>
      <c r="L32" s="15" t="s">
        <v>49</v>
      </c>
      <c r="M32" s="16">
        <v>26901</v>
      </c>
      <c r="N32">
        <v>6887.9</v>
      </c>
      <c r="O32" s="10">
        <v>20013.099999999999</v>
      </c>
      <c r="P32" s="11">
        <v>0.7439537563659343</v>
      </c>
      <c r="Q32">
        <v>2464</v>
      </c>
    </row>
    <row r="33" spans="1:17" x14ac:dyDescent="0.25">
      <c r="A33" s="19" t="s">
        <v>79</v>
      </c>
      <c r="B33" s="16">
        <v>517300</v>
      </c>
      <c r="D33" s="19" t="s">
        <v>79</v>
      </c>
      <c r="E33" s="16">
        <v>821317</v>
      </c>
      <c r="G33" s="19" t="s">
        <v>79</v>
      </c>
      <c r="H33" s="16">
        <v>821317</v>
      </c>
      <c r="L33" s="15" t="s">
        <v>47</v>
      </c>
      <c r="M33" s="16">
        <v>25984</v>
      </c>
      <c r="N33">
        <v>4949.8999999999996</v>
      </c>
      <c r="O33" s="10">
        <v>21034.1</v>
      </c>
      <c r="P33" s="11">
        <v>0.80950200123152705</v>
      </c>
      <c r="Q33">
        <v>1845</v>
      </c>
    </row>
    <row r="34" spans="1:17" x14ac:dyDescent="0.25">
      <c r="A34" s="19" t="s">
        <v>80</v>
      </c>
      <c r="B34" s="16">
        <v>452172</v>
      </c>
      <c r="D34" s="19" t="s">
        <v>80</v>
      </c>
      <c r="E34" s="16">
        <v>734041</v>
      </c>
      <c r="G34" s="19" t="s">
        <v>80</v>
      </c>
      <c r="H34" s="16">
        <v>734041</v>
      </c>
      <c r="L34" s="15" t="s">
        <v>23</v>
      </c>
      <c r="M34" s="16">
        <v>19334</v>
      </c>
      <c r="N34">
        <v>3686.3</v>
      </c>
      <c r="O34" s="10">
        <v>15647.7</v>
      </c>
      <c r="P34" s="11">
        <v>0.80933588496948383</v>
      </c>
      <c r="Q34">
        <v>1343</v>
      </c>
    </row>
    <row r="35" spans="1:17" x14ac:dyDescent="0.25">
      <c r="A35" s="19" t="s">
        <v>81</v>
      </c>
      <c r="B35" s="16">
        <v>550249</v>
      </c>
      <c r="D35" s="19" t="s">
        <v>81</v>
      </c>
      <c r="E35" s="16">
        <v>529844</v>
      </c>
      <c r="G35" s="19" t="s">
        <v>81</v>
      </c>
      <c r="H35" s="16">
        <v>529844</v>
      </c>
      <c r="L35" s="15" t="s">
        <v>40</v>
      </c>
      <c r="M35" s="16">
        <v>17213</v>
      </c>
      <c r="N35">
        <v>4266.6000000000004</v>
      </c>
      <c r="O35" s="10">
        <v>12946.4</v>
      </c>
      <c r="P35" s="11">
        <v>0.75212920467088829</v>
      </c>
      <c r="Q35">
        <v>1588</v>
      </c>
    </row>
    <row r="36" spans="1:17" x14ac:dyDescent="0.25">
      <c r="A36" s="19" t="s">
        <v>82</v>
      </c>
      <c r="B36" s="16">
        <v>447741</v>
      </c>
      <c r="D36" s="19" t="s">
        <v>82</v>
      </c>
      <c r="E36" s="16">
        <v>872431</v>
      </c>
      <c r="G36" s="19" t="s">
        <v>82</v>
      </c>
      <c r="H36" s="16">
        <v>872431</v>
      </c>
      <c r="L36" s="15" t="s">
        <v>64</v>
      </c>
      <c r="M36" s="16">
        <v>1030323</v>
      </c>
      <c r="N36">
        <v>260512.7</v>
      </c>
      <c r="O36" s="10">
        <v>769810.3</v>
      </c>
      <c r="P36" s="11">
        <v>0.74715433897913575</v>
      </c>
      <c r="Q36">
        <v>86978</v>
      </c>
    </row>
    <row r="37" spans="1:17" x14ac:dyDescent="0.25">
      <c r="A37" s="19" t="s">
        <v>83</v>
      </c>
      <c r="B37" s="16">
        <v>349783</v>
      </c>
      <c r="D37" s="19" t="s">
        <v>83</v>
      </c>
      <c r="E37" s="16">
        <v>619073</v>
      </c>
      <c r="G37" s="19" t="s">
        <v>83</v>
      </c>
      <c r="H37" s="16">
        <v>619073</v>
      </c>
    </row>
    <row r="38" spans="1:17" x14ac:dyDescent="0.25">
      <c r="A38" s="19" t="s">
        <v>84</v>
      </c>
      <c r="B38" s="16">
        <v>544222</v>
      </c>
      <c r="D38" s="19" t="s">
        <v>84</v>
      </c>
      <c r="E38" s="16">
        <v>672980</v>
      </c>
      <c r="G38" s="19" t="s">
        <v>84</v>
      </c>
      <c r="H38" s="16">
        <v>672980</v>
      </c>
    </row>
    <row r="39" spans="1:17" x14ac:dyDescent="0.25">
      <c r="A39" s="19" t="s">
        <v>85</v>
      </c>
      <c r="B39" s="16">
        <v>546441</v>
      </c>
      <c r="D39" s="19" t="s">
        <v>85</v>
      </c>
      <c r="E39" s="16">
        <v>661752</v>
      </c>
      <c r="G39" s="19" t="s">
        <v>85</v>
      </c>
      <c r="H39" s="16">
        <v>661752</v>
      </c>
    </row>
    <row r="40" spans="1:17" x14ac:dyDescent="0.25">
      <c r="A40" s="19" t="s">
        <v>86</v>
      </c>
      <c r="B40" s="16">
        <v>615762</v>
      </c>
      <c r="D40" s="19" t="s">
        <v>86</v>
      </c>
      <c r="E40" s="16">
        <v>948395</v>
      </c>
      <c r="G40" s="19" t="s">
        <v>86</v>
      </c>
      <c r="H40" s="16">
        <v>948395</v>
      </c>
    </row>
    <row r="41" spans="1:17" x14ac:dyDescent="0.25">
      <c r="A41" s="19" t="s">
        <v>74</v>
      </c>
      <c r="B41" s="16">
        <v>984711</v>
      </c>
      <c r="D41" s="19" t="s">
        <v>74</v>
      </c>
      <c r="E41" s="16">
        <v>1554315</v>
      </c>
      <c r="G41" s="19" t="s">
        <v>74</v>
      </c>
      <c r="H41" s="16">
        <v>1554315</v>
      </c>
    </row>
    <row r="42" spans="1:17" x14ac:dyDescent="0.25">
      <c r="A42" s="15" t="s">
        <v>64</v>
      </c>
      <c r="B42" s="16">
        <v>7079821</v>
      </c>
    </row>
    <row r="47" spans="1:17" x14ac:dyDescent="0.25">
      <c r="E47" s="9" t="s">
        <v>63</v>
      </c>
      <c r="F47" s="9" t="s">
        <v>58</v>
      </c>
      <c r="G47" s="9" t="s">
        <v>61</v>
      </c>
    </row>
    <row r="48" spans="1:17" x14ac:dyDescent="0.25">
      <c r="E48" s="15" t="s">
        <v>29</v>
      </c>
      <c r="F48" s="16">
        <v>1089312</v>
      </c>
      <c r="G48" s="10">
        <v>792470.8</v>
      </c>
    </row>
    <row r="49" spans="1:7" x14ac:dyDescent="0.25">
      <c r="E49" s="15" t="s">
        <v>55</v>
      </c>
      <c r="F49" s="16">
        <v>1015994</v>
      </c>
      <c r="G49" s="10">
        <v>968063.9</v>
      </c>
    </row>
    <row r="50" spans="1:7" x14ac:dyDescent="0.25">
      <c r="A50" s="9"/>
      <c r="B50" s="9"/>
      <c r="C50" s="9"/>
      <c r="E50" s="15" t="s">
        <v>37</v>
      </c>
      <c r="F50" s="16">
        <v>1005046</v>
      </c>
      <c r="G50" s="10">
        <v>646166.4</v>
      </c>
    </row>
    <row r="51" spans="1:7" x14ac:dyDescent="0.25">
      <c r="A51" s="15"/>
      <c r="B51" s="16"/>
      <c r="C51" s="10"/>
      <c r="E51" s="15" t="s">
        <v>52</v>
      </c>
      <c r="F51" s="16">
        <v>995050</v>
      </c>
      <c r="G51" s="10">
        <v>260442.40000000002</v>
      </c>
    </row>
    <row r="52" spans="1:7" x14ac:dyDescent="0.25">
      <c r="A52" s="15"/>
      <c r="B52" s="16"/>
      <c r="C52" s="10"/>
      <c r="E52" s="15" t="s">
        <v>36</v>
      </c>
      <c r="F52" s="16">
        <v>994021</v>
      </c>
      <c r="G52" s="10">
        <v>948102.3</v>
      </c>
    </row>
    <row r="53" spans="1:7" x14ac:dyDescent="0.25">
      <c r="A53" s="15"/>
      <c r="B53" s="16"/>
      <c r="C53" s="10"/>
    </row>
    <row r="54" spans="1:7" x14ac:dyDescent="0.25">
      <c r="A54" s="15"/>
      <c r="B54" s="16"/>
      <c r="C54" s="10"/>
    </row>
    <row r="55" spans="1:7" x14ac:dyDescent="0.25">
      <c r="A55" s="15"/>
      <c r="B55" s="16"/>
      <c r="C55"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E0A3-C48E-4A57-8DCE-808484471069}">
  <dimension ref="P8:V33"/>
  <sheetViews>
    <sheetView showGridLines="0" showRowColHeaders="0" tabSelected="1" workbookViewId="0">
      <selection activeCell="AB12" sqref="AB12"/>
    </sheetView>
  </sheetViews>
  <sheetFormatPr defaultRowHeight="15" x14ac:dyDescent="0.25"/>
  <cols>
    <col min="1" max="15" width="9.140625" style="22"/>
    <col min="16" max="16" width="21.85546875" style="22" customWidth="1"/>
    <col min="17" max="16384" width="9.140625" style="22"/>
  </cols>
  <sheetData>
    <row r="8" spans="16:22" x14ac:dyDescent="0.25">
      <c r="P8" s="27" t="s">
        <v>1</v>
      </c>
      <c r="Q8" s="27" t="s">
        <v>4</v>
      </c>
      <c r="R8" s="27"/>
      <c r="S8" s="27" t="s">
        <v>6</v>
      </c>
      <c r="T8" s="27" t="s">
        <v>87</v>
      </c>
      <c r="U8" s="27" t="s">
        <v>62</v>
      </c>
      <c r="V8" s="27" t="s">
        <v>5</v>
      </c>
    </row>
    <row r="9" spans="16:22" x14ac:dyDescent="0.25">
      <c r="P9" s="22" t="str">
        <f>Pivots!L11</f>
        <v>Dotty Strutley</v>
      </c>
      <c r="Q9" s="23">
        <f>Pivots!M11</f>
        <v>69258</v>
      </c>
      <c r="R9" s="23">
        <f>Q9</f>
        <v>69258</v>
      </c>
      <c r="S9" s="23">
        <f>Pivots!N11</f>
        <v>17625.599999999999</v>
      </c>
      <c r="T9" s="24">
        <f>Pivots!O11</f>
        <v>51632.4</v>
      </c>
      <c r="U9" s="25">
        <f>Pivots!P11</f>
        <v>0.74550810014727542</v>
      </c>
      <c r="V9" s="26">
        <f>Pivots!Q11</f>
        <v>5949</v>
      </c>
    </row>
    <row r="10" spans="16:22" x14ac:dyDescent="0.25">
      <c r="P10" s="22" t="str">
        <f>Pivots!L12</f>
        <v>Andria Kimpton</v>
      </c>
      <c r="Q10" s="23">
        <f>Pivots!M12</f>
        <v>61355</v>
      </c>
      <c r="R10" s="23">
        <f t="shared" ref="R10:R33" si="0">Q10</f>
        <v>61355</v>
      </c>
      <c r="S10" s="23">
        <f>Pivots!N12</f>
        <v>15337.8</v>
      </c>
      <c r="T10" s="24">
        <f>Pivots!O12</f>
        <v>46017.2</v>
      </c>
      <c r="U10" s="25">
        <f>Pivots!P12</f>
        <v>0.75001548366066328</v>
      </c>
      <c r="V10" s="26">
        <f>Pivots!Q12</f>
        <v>4987</v>
      </c>
    </row>
    <row r="11" spans="16:22" x14ac:dyDescent="0.25">
      <c r="P11" s="22" t="str">
        <f>Pivots!L13</f>
        <v>Roddy Speechley</v>
      </c>
      <c r="Q11" s="23">
        <f>Pivots!M13</f>
        <v>58639</v>
      </c>
      <c r="R11" s="23">
        <f t="shared" si="0"/>
        <v>58639</v>
      </c>
      <c r="S11" s="23">
        <f>Pivots!N13</f>
        <v>14441.2</v>
      </c>
      <c r="T11" s="24">
        <f>Pivots!O13</f>
        <v>44197.8</v>
      </c>
      <c r="U11" s="25">
        <f>Pivots!P13</f>
        <v>0.75372704172990679</v>
      </c>
      <c r="V11" s="26">
        <f>Pivots!Q13</f>
        <v>4898</v>
      </c>
    </row>
    <row r="12" spans="16:22" x14ac:dyDescent="0.25">
      <c r="P12" s="22" t="str">
        <f>Pivots!L14</f>
        <v>Camilla Castle</v>
      </c>
      <c r="Q12" s="23">
        <f>Pivots!M14</f>
        <v>57645</v>
      </c>
      <c r="R12" s="23">
        <f t="shared" si="0"/>
        <v>57645</v>
      </c>
      <c r="S12" s="23">
        <f>Pivots!N14</f>
        <v>16332.7</v>
      </c>
      <c r="T12" s="24">
        <f>Pivots!O14</f>
        <v>41312.300000000003</v>
      </c>
      <c r="U12" s="25">
        <f>Pivots!P14</f>
        <v>0.71666753404458328</v>
      </c>
      <c r="V12" s="26">
        <f>Pivots!Q14</f>
        <v>5416</v>
      </c>
    </row>
    <row r="13" spans="16:22" x14ac:dyDescent="0.25">
      <c r="P13" s="22" t="str">
        <f>Pivots!L15</f>
        <v>Madelene Upcott</v>
      </c>
      <c r="Q13" s="23">
        <f>Pivots!M15</f>
        <v>51898</v>
      </c>
      <c r="R13" s="23">
        <f t="shared" si="0"/>
        <v>51898</v>
      </c>
      <c r="S13" s="23">
        <f>Pivots!N15</f>
        <v>14662.6</v>
      </c>
      <c r="T13" s="24">
        <f>Pivots!O15</f>
        <v>37235.4</v>
      </c>
      <c r="U13" s="25">
        <f>Pivots!P15</f>
        <v>0.7174727349801534</v>
      </c>
      <c r="V13" s="26">
        <f>Pivots!Q15</f>
        <v>4592</v>
      </c>
    </row>
    <row r="14" spans="16:22" x14ac:dyDescent="0.25">
      <c r="P14" s="22" t="str">
        <f>Pivots!L16</f>
        <v>Karlen McCaffrey</v>
      </c>
      <c r="Q14" s="23">
        <f>Pivots!M16</f>
        <v>49973</v>
      </c>
      <c r="R14" s="23">
        <f t="shared" si="0"/>
        <v>49973</v>
      </c>
      <c r="S14" s="23">
        <f>Pivots!N16</f>
        <v>12087.9</v>
      </c>
      <c r="T14" s="24">
        <f>Pivots!O16</f>
        <v>37885.1</v>
      </c>
      <c r="U14" s="25">
        <f>Pivots!P16</f>
        <v>0.75811138014527846</v>
      </c>
      <c r="V14" s="26">
        <f>Pivots!Q16</f>
        <v>3946</v>
      </c>
    </row>
    <row r="15" spans="16:22" x14ac:dyDescent="0.25">
      <c r="P15" s="22" t="str">
        <f>Pivots!L17</f>
        <v>Jan Morforth</v>
      </c>
      <c r="Q15" s="23">
        <f>Pivots!M17</f>
        <v>48545</v>
      </c>
      <c r="R15" s="23">
        <f t="shared" si="0"/>
        <v>48545</v>
      </c>
      <c r="S15" s="23">
        <f>Pivots!N17</f>
        <v>10488.7</v>
      </c>
      <c r="T15" s="24">
        <f>Pivots!O17</f>
        <v>38056.300000000003</v>
      </c>
      <c r="U15" s="25">
        <f>Pivots!P17</f>
        <v>0.78393861365743134</v>
      </c>
      <c r="V15" s="26">
        <f>Pivots!Q17</f>
        <v>3648</v>
      </c>
    </row>
    <row r="16" spans="16:22" x14ac:dyDescent="0.25">
      <c r="P16" s="22" t="str">
        <f>Pivots!L18</f>
        <v>Barr Faughny</v>
      </c>
      <c r="Q16" s="23">
        <f>Pivots!M18</f>
        <v>48468</v>
      </c>
      <c r="R16" s="23">
        <f t="shared" si="0"/>
        <v>48468</v>
      </c>
      <c r="S16" s="23">
        <f>Pivots!N18</f>
        <v>13177.7</v>
      </c>
      <c r="T16" s="24">
        <f>Pivots!O18</f>
        <v>35290.300000000003</v>
      </c>
      <c r="U16" s="25">
        <f>Pivots!P18</f>
        <v>0.72811545762152352</v>
      </c>
      <c r="V16" s="26">
        <f>Pivots!Q18</f>
        <v>4134</v>
      </c>
    </row>
    <row r="17" spans="16:22" x14ac:dyDescent="0.25">
      <c r="P17" s="22" t="str">
        <f>Pivots!L19</f>
        <v>Gigi Bohling</v>
      </c>
      <c r="Q17" s="23">
        <f>Pivots!M19</f>
        <v>46578</v>
      </c>
      <c r="R17" s="23">
        <f t="shared" si="0"/>
        <v>46578</v>
      </c>
      <c r="S17" s="23">
        <f>Pivots!N19</f>
        <v>9919.7999999999993</v>
      </c>
      <c r="T17" s="24">
        <f>Pivots!O19</f>
        <v>36658.199999999997</v>
      </c>
      <c r="U17" s="25">
        <f>Pivots!P19</f>
        <v>0.78702821074326934</v>
      </c>
      <c r="V17" s="26">
        <f>Pivots!Q19</f>
        <v>3318</v>
      </c>
    </row>
    <row r="18" spans="16:22" x14ac:dyDescent="0.25">
      <c r="P18" s="22" t="str">
        <f>Pivots!L20</f>
        <v>Dennison Crosswaite</v>
      </c>
      <c r="Q18" s="23">
        <f>Pivots!M20</f>
        <v>43687</v>
      </c>
      <c r="R18" s="23">
        <f t="shared" si="0"/>
        <v>43687</v>
      </c>
      <c r="S18" s="23">
        <f>Pivots!N20</f>
        <v>11626</v>
      </c>
      <c r="T18" s="24">
        <f>Pivots!O20</f>
        <v>32061</v>
      </c>
      <c r="U18" s="25">
        <f>Pivots!P20</f>
        <v>0.73387964382997228</v>
      </c>
      <c r="V18" s="26">
        <f>Pivots!Q20</f>
        <v>3784</v>
      </c>
    </row>
    <row r="19" spans="16:22" x14ac:dyDescent="0.25">
      <c r="P19" s="22" t="str">
        <f>Pivots!L21</f>
        <v>Mallorie Waber</v>
      </c>
      <c r="Q19" s="23">
        <f>Pivots!M21</f>
        <v>43638</v>
      </c>
      <c r="R19" s="23">
        <f t="shared" si="0"/>
        <v>43638</v>
      </c>
      <c r="S19" s="23">
        <f>Pivots!N21</f>
        <v>9203.2999999999993</v>
      </c>
      <c r="T19" s="24">
        <f>Pivots!O21</f>
        <v>34434.699999999997</v>
      </c>
      <c r="U19" s="25">
        <f>Pivots!P21</f>
        <v>0.78909895045602452</v>
      </c>
      <c r="V19" s="26">
        <f>Pivots!Q21</f>
        <v>3311</v>
      </c>
    </row>
    <row r="20" spans="16:22" x14ac:dyDescent="0.25">
      <c r="P20" s="22" t="str">
        <f>Pivots!L22</f>
        <v>Wilone O'Kielt</v>
      </c>
      <c r="Q20" s="23">
        <f>Pivots!M22</f>
        <v>42161</v>
      </c>
      <c r="R20" s="23">
        <f t="shared" si="0"/>
        <v>42161</v>
      </c>
      <c r="S20" s="23">
        <f>Pivots!N22</f>
        <v>11047.8</v>
      </c>
      <c r="T20" s="24">
        <f>Pivots!O22</f>
        <v>31113.200000000001</v>
      </c>
      <c r="U20" s="25">
        <f>Pivots!P22</f>
        <v>0.73796162330115511</v>
      </c>
      <c r="V20" s="26">
        <f>Pivots!Q22</f>
        <v>3453</v>
      </c>
    </row>
    <row r="21" spans="16:22" x14ac:dyDescent="0.25">
      <c r="P21" s="22" t="str">
        <f>Pivots!L23</f>
        <v>Gunar Cockshoot</v>
      </c>
      <c r="Q21" s="23">
        <f>Pivots!M23</f>
        <v>41692</v>
      </c>
      <c r="R21" s="23">
        <f t="shared" si="0"/>
        <v>41692</v>
      </c>
      <c r="S21" s="23">
        <f>Pivots!N23</f>
        <v>9500.2000000000007</v>
      </c>
      <c r="T21" s="24">
        <f>Pivots!O23</f>
        <v>32191.8</v>
      </c>
      <c r="U21" s="25">
        <f>Pivots!P23</f>
        <v>0.77213374268444779</v>
      </c>
      <c r="V21" s="26">
        <f>Pivots!Q23</f>
        <v>3113</v>
      </c>
    </row>
    <row r="22" spans="16:22" x14ac:dyDescent="0.25">
      <c r="P22" s="22" t="str">
        <f>Pivots!L24</f>
        <v>Husein Augar</v>
      </c>
      <c r="Q22" s="23">
        <f>Pivots!M24</f>
        <v>40411</v>
      </c>
      <c r="R22" s="23">
        <f t="shared" si="0"/>
        <v>40411</v>
      </c>
      <c r="S22" s="23">
        <f>Pivots!N24</f>
        <v>10450.4</v>
      </c>
      <c r="T22" s="24">
        <f>Pivots!O24</f>
        <v>29960.6</v>
      </c>
      <c r="U22" s="25">
        <f>Pivots!P24</f>
        <v>0.74139714434188708</v>
      </c>
      <c r="V22" s="26">
        <f>Pivots!Q24</f>
        <v>3705</v>
      </c>
    </row>
    <row r="23" spans="16:22" x14ac:dyDescent="0.25">
      <c r="P23" s="22" t="str">
        <f>Pivots!L25</f>
        <v>Oby Sorrel</v>
      </c>
      <c r="Q23" s="23">
        <f>Pivots!M25</f>
        <v>38969</v>
      </c>
      <c r="R23" s="23">
        <f t="shared" si="0"/>
        <v>38969</v>
      </c>
      <c r="S23" s="23">
        <f>Pivots!N25</f>
        <v>10559.8</v>
      </c>
      <c r="T23" s="24">
        <f>Pivots!O25</f>
        <v>28409.200000000001</v>
      </c>
      <c r="U23" s="25">
        <f>Pivots!P25</f>
        <v>0.72902050347712288</v>
      </c>
      <c r="V23" s="26">
        <f>Pivots!Q25</f>
        <v>3425</v>
      </c>
    </row>
    <row r="24" spans="16:22" x14ac:dyDescent="0.25">
      <c r="P24" s="22" t="str">
        <f>Pivots!L26</f>
        <v>Brien Boise</v>
      </c>
      <c r="Q24" s="23">
        <f>Pivots!M26</f>
        <v>38451</v>
      </c>
      <c r="R24" s="23">
        <f t="shared" si="0"/>
        <v>38451</v>
      </c>
      <c r="S24" s="23">
        <f>Pivots!N26</f>
        <v>8569.5</v>
      </c>
      <c r="T24" s="24">
        <f>Pivots!O26</f>
        <v>29881.5</v>
      </c>
      <c r="U24" s="25">
        <f>Pivots!P26</f>
        <v>0.77713193414995707</v>
      </c>
      <c r="V24" s="26">
        <f>Pivots!Q26</f>
        <v>2802</v>
      </c>
    </row>
    <row r="25" spans="16:22" x14ac:dyDescent="0.25">
      <c r="P25" s="22" t="str">
        <f>Pivots!L27</f>
        <v>Kelci Walkden</v>
      </c>
      <c r="Q25" s="23">
        <f>Pivots!M27</f>
        <v>37653</v>
      </c>
      <c r="R25" s="23">
        <f t="shared" si="0"/>
        <v>37653</v>
      </c>
      <c r="S25" s="23">
        <f>Pivots!N27</f>
        <v>13324.9</v>
      </c>
      <c r="T25" s="24">
        <f>Pivots!O27</f>
        <v>24328.1</v>
      </c>
      <c r="U25" s="25">
        <f>Pivots!P27</f>
        <v>0.64611319151196445</v>
      </c>
      <c r="V25" s="26">
        <f>Pivots!Q27</f>
        <v>4244</v>
      </c>
    </row>
    <row r="26" spans="16:22" x14ac:dyDescent="0.25">
      <c r="P26" s="22" t="str">
        <f>Pivots!L28</f>
        <v>Curtice Advani</v>
      </c>
      <c r="Q26" s="23">
        <f>Pivots!M28</f>
        <v>32333</v>
      </c>
      <c r="R26" s="23">
        <f t="shared" si="0"/>
        <v>32333</v>
      </c>
      <c r="S26" s="23">
        <f>Pivots!N28</f>
        <v>8021.3</v>
      </c>
      <c r="T26" s="24">
        <f>Pivots!O28</f>
        <v>24311.7</v>
      </c>
      <c r="U26" s="25">
        <f>Pivots!P28</f>
        <v>0.75191599913401175</v>
      </c>
      <c r="V26" s="26">
        <f>Pivots!Q28</f>
        <v>2767</v>
      </c>
    </row>
    <row r="27" spans="16:22" x14ac:dyDescent="0.25">
      <c r="P27" s="22" t="str">
        <f>Pivots!L29</f>
        <v>Ches Bonnell</v>
      </c>
      <c r="Q27" s="23">
        <f>Pivots!M29</f>
        <v>31290</v>
      </c>
      <c r="R27" s="23">
        <f t="shared" si="0"/>
        <v>31290</v>
      </c>
      <c r="S27" s="23">
        <f>Pivots!N29</f>
        <v>8815.5</v>
      </c>
      <c r="T27" s="24">
        <f>Pivots!O29</f>
        <v>22474.5</v>
      </c>
      <c r="U27" s="25">
        <f>Pivots!P29</f>
        <v>0.71826462128475554</v>
      </c>
      <c r="V27" s="26">
        <f>Pivots!Q29</f>
        <v>2808</v>
      </c>
    </row>
    <row r="28" spans="16:22" x14ac:dyDescent="0.25">
      <c r="P28" s="22" t="str">
        <f>Pivots!L30</f>
        <v>Rafaelita Blaksland</v>
      </c>
      <c r="Q28" s="23">
        <f>Pivots!M30</f>
        <v>30905</v>
      </c>
      <c r="R28" s="23">
        <f t="shared" si="0"/>
        <v>30905</v>
      </c>
      <c r="S28" s="23">
        <f>Pivots!N30</f>
        <v>8589.1</v>
      </c>
      <c r="T28" s="24">
        <f>Pivots!O30</f>
        <v>22315.9</v>
      </c>
      <c r="U28" s="25">
        <f>Pivots!P30</f>
        <v>0.72208056948713806</v>
      </c>
      <c r="V28" s="26">
        <f>Pivots!Q30</f>
        <v>2983</v>
      </c>
    </row>
    <row r="29" spans="16:22" x14ac:dyDescent="0.25">
      <c r="P29" s="22" t="str">
        <f>Pivots!L31</f>
        <v>Marney O'Breen</v>
      </c>
      <c r="Q29" s="23">
        <f>Pivots!M31</f>
        <v>27342</v>
      </c>
      <c r="R29" s="23">
        <f t="shared" si="0"/>
        <v>27342</v>
      </c>
      <c r="S29" s="23">
        <f>Pivots!N31</f>
        <v>6940.2</v>
      </c>
      <c r="T29" s="24">
        <f>Pivots!O31</f>
        <v>20401.8</v>
      </c>
      <c r="U29" s="25">
        <f>Pivots!P31</f>
        <v>0.7461707263550581</v>
      </c>
      <c r="V29" s="26">
        <f>Pivots!Q31</f>
        <v>2455</v>
      </c>
    </row>
    <row r="30" spans="16:22" x14ac:dyDescent="0.25">
      <c r="P30" s="22" t="str">
        <f>Pivots!L32</f>
        <v>Van Tuxwell</v>
      </c>
      <c r="Q30" s="23">
        <f>Pivots!M32</f>
        <v>26901</v>
      </c>
      <c r="R30" s="23">
        <f t="shared" si="0"/>
        <v>26901</v>
      </c>
      <c r="S30" s="23">
        <f>Pivots!N32</f>
        <v>6887.9</v>
      </c>
      <c r="T30" s="24">
        <f>Pivots!O32</f>
        <v>20013.099999999999</v>
      </c>
      <c r="U30" s="25">
        <f>Pivots!P32</f>
        <v>0.7439537563659343</v>
      </c>
      <c r="V30" s="26">
        <f>Pivots!Q32</f>
        <v>2464</v>
      </c>
    </row>
    <row r="31" spans="16:22" x14ac:dyDescent="0.25">
      <c r="P31" s="22" t="str">
        <f>Pivots!L33</f>
        <v>Kaine Padly</v>
      </c>
      <c r="Q31" s="23">
        <f>Pivots!M33</f>
        <v>25984</v>
      </c>
      <c r="R31" s="23">
        <f t="shared" si="0"/>
        <v>25984</v>
      </c>
      <c r="S31" s="23">
        <f>Pivots!N33</f>
        <v>4949.8999999999996</v>
      </c>
      <c r="T31" s="24">
        <f>Pivots!O33</f>
        <v>21034.1</v>
      </c>
      <c r="U31" s="25">
        <f>Pivots!P33</f>
        <v>0.80950200123152705</v>
      </c>
      <c r="V31" s="26">
        <f>Pivots!Q33</f>
        <v>1845</v>
      </c>
    </row>
    <row r="32" spans="16:22" x14ac:dyDescent="0.25">
      <c r="P32" s="22" t="str">
        <f>Pivots!L34</f>
        <v>Beverie Moffet</v>
      </c>
      <c r="Q32" s="23">
        <f>Pivots!M34</f>
        <v>19334</v>
      </c>
      <c r="R32" s="23">
        <f t="shared" si="0"/>
        <v>19334</v>
      </c>
      <c r="S32" s="23">
        <f>Pivots!N34</f>
        <v>3686.3</v>
      </c>
      <c r="T32" s="24">
        <f>Pivots!O34</f>
        <v>15647.7</v>
      </c>
      <c r="U32" s="25">
        <f>Pivots!P34</f>
        <v>0.80933588496948383</v>
      </c>
      <c r="V32" s="26">
        <f>Pivots!Q34</f>
        <v>1343</v>
      </c>
    </row>
    <row r="33" spans="16:22" x14ac:dyDescent="0.25">
      <c r="P33" s="22" t="str">
        <f>Pivots!L35</f>
        <v>Jehu Rudeforth</v>
      </c>
      <c r="Q33" s="23">
        <f>Pivots!M35</f>
        <v>17213</v>
      </c>
      <c r="R33" s="23">
        <f t="shared" si="0"/>
        <v>17213</v>
      </c>
      <c r="S33" s="23">
        <f>Pivots!N35</f>
        <v>4266.6000000000004</v>
      </c>
      <c r="T33" s="24">
        <f>Pivots!O35</f>
        <v>12946.4</v>
      </c>
      <c r="U33" s="25">
        <f>Pivots!P35</f>
        <v>0.75212920467088829</v>
      </c>
      <c r="V33" s="26">
        <f>Pivots!Q35</f>
        <v>1588</v>
      </c>
    </row>
  </sheetData>
  <conditionalFormatting sqref="R9:R33">
    <cfRule type="dataBar" priority="2">
      <dataBar showValue="0">
        <cfvo type="min"/>
        <cfvo type="max"/>
        <color rgb="FFFFB628"/>
      </dataBar>
      <extLst>
        <ext xmlns:x14="http://schemas.microsoft.com/office/spreadsheetml/2009/9/main" uri="{B025F937-C7B1-47D3-B67F-A62EFF666E3E}">
          <x14:id>{52FD3783-9182-44F1-97D9-828647CC47E4}</x14:id>
        </ext>
      </extLst>
    </cfRule>
  </conditionalFormatting>
  <conditionalFormatting sqref="U9:U33">
    <cfRule type="iconSet" priority="1">
      <iconSet>
        <cfvo type="percent" val="0"/>
        <cfvo type="num" val="0.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2FD3783-9182-44F1-97D9-828647CC47E4}">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C1" zoomScale="130" zoomScaleNormal="130" workbookViewId="0">
      <selection activeCell="G7" sqref="G7"/>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Normal="100" workbookViewId="0">
      <selection sqref="A1:XFD104857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Pivots</vt:lpstr>
      <vt:lpstr>Dashboard</vt:lpstr>
      <vt:lpstr>Data</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Lai</dc:creator>
  <cp:lastModifiedBy>Lenovo E490</cp:lastModifiedBy>
  <dcterms:created xsi:type="dcterms:W3CDTF">2023-05-07T22:57:35Z</dcterms:created>
  <dcterms:modified xsi:type="dcterms:W3CDTF">2023-08-05T22:57:19Z</dcterms:modified>
</cp:coreProperties>
</file>