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shard-payout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 concurrentCalc="0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V26" i="1"/>
  <c r="U26" i="1"/>
  <c r="T26" i="1"/>
  <c r="S26" i="1"/>
  <c r="R26" i="1"/>
  <c r="Q26" i="1"/>
  <c r="P26" i="1"/>
  <c r="O26" i="1"/>
  <c r="N26" i="1"/>
  <c r="M26" i="1"/>
  <c r="L26" i="1"/>
  <c r="K26" i="1"/>
  <c r="H26" i="1"/>
  <c r="D26" i="1"/>
  <c r="C26" i="1"/>
  <c r="K23" i="1"/>
  <c r="L23" i="1"/>
  <c r="M23" i="1"/>
  <c r="N23" i="1"/>
  <c r="O23" i="1"/>
  <c r="P23" i="1"/>
  <c r="Q23" i="1"/>
  <c r="R23" i="1"/>
  <c r="S23" i="1"/>
  <c r="T23" i="1"/>
  <c r="U23" i="1"/>
  <c r="V23" i="1"/>
  <c r="V20" i="1"/>
  <c r="U20" i="1"/>
  <c r="T20" i="1"/>
  <c r="S20" i="1"/>
  <c r="R20" i="1"/>
  <c r="Q20" i="1"/>
  <c r="P20" i="1"/>
  <c r="O20" i="1"/>
  <c r="N20" i="1"/>
  <c r="M20" i="1"/>
  <c r="L20" i="1"/>
  <c r="K20" i="1"/>
  <c r="H20" i="1"/>
  <c r="D20" i="1"/>
  <c r="C20" i="1"/>
  <c r="V9" i="1"/>
  <c r="U9" i="1"/>
  <c r="T9" i="1"/>
  <c r="S9" i="1"/>
  <c r="R9" i="1"/>
  <c r="Q9" i="1"/>
  <c r="P9" i="1"/>
  <c r="O9" i="1"/>
  <c r="N9" i="1"/>
  <c r="M9" i="1"/>
  <c r="L9" i="1"/>
  <c r="K9" i="1"/>
  <c r="H9" i="1"/>
  <c r="D9" i="1"/>
  <c r="C9" i="1"/>
  <c r="K5" i="1"/>
  <c r="L5" i="1"/>
  <c r="M5" i="1"/>
  <c r="N5" i="1"/>
  <c r="O5" i="1"/>
  <c r="P5" i="1"/>
  <c r="Q5" i="1"/>
  <c r="R5" i="1"/>
  <c r="S5" i="1"/>
  <c r="T5" i="1"/>
  <c r="U5" i="1"/>
  <c r="V5" i="1"/>
  <c r="K3" i="1"/>
  <c r="L3" i="1"/>
  <c r="M3" i="1"/>
  <c r="N3" i="1"/>
  <c r="O3" i="1"/>
  <c r="P3" i="1"/>
  <c r="Q3" i="1"/>
  <c r="R3" i="1"/>
  <c r="S3" i="1"/>
  <c r="T3" i="1"/>
  <c r="U3" i="1"/>
  <c r="V3" i="1"/>
  <c r="V2" i="1"/>
  <c r="U2" i="1"/>
  <c r="T2" i="1"/>
  <c r="S2" i="1"/>
  <c r="R2" i="1"/>
  <c r="Q2" i="1"/>
  <c r="P2" i="1"/>
  <c r="O2" i="1"/>
  <c r="N2" i="1"/>
  <c r="M2" i="1"/>
  <c r="L2" i="1"/>
  <c r="K2" i="1"/>
  <c r="V4" i="1"/>
  <c r="U4" i="1"/>
  <c r="T4" i="1"/>
  <c r="S4" i="1"/>
  <c r="R4" i="1"/>
  <c r="Q4" i="1"/>
  <c r="P4" i="1"/>
  <c r="O4" i="1"/>
  <c r="N4" i="1"/>
  <c r="M4" i="1"/>
  <c r="L4" i="1"/>
  <c r="K4" i="1"/>
  <c r="V8" i="1"/>
  <c r="U8" i="1"/>
  <c r="T8" i="1"/>
  <c r="S8" i="1"/>
  <c r="R8" i="1"/>
  <c r="Q8" i="1"/>
  <c r="P8" i="1"/>
  <c r="O8" i="1"/>
  <c r="N8" i="1"/>
  <c r="M8" i="1"/>
  <c r="L8" i="1"/>
  <c r="K8" i="1"/>
  <c r="H8" i="1"/>
  <c r="V7" i="1"/>
  <c r="U7" i="1"/>
  <c r="T7" i="1"/>
  <c r="S7" i="1"/>
  <c r="R7" i="1"/>
  <c r="Q7" i="1"/>
  <c r="P7" i="1"/>
  <c r="O7" i="1"/>
  <c r="N7" i="1"/>
  <c r="M7" i="1"/>
  <c r="L7" i="1"/>
  <c r="K7" i="1"/>
  <c r="H7" i="1"/>
  <c r="V35" i="1"/>
  <c r="U35" i="1"/>
  <c r="T35" i="1"/>
  <c r="S35" i="1"/>
  <c r="R35" i="1"/>
  <c r="Q35" i="1"/>
  <c r="P35" i="1"/>
  <c r="O35" i="1"/>
  <c r="N35" i="1"/>
  <c r="M35" i="1"/>
  <c r="L35" i="1"/>
  <c r="K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V33" i="1"/>
  <c r="U33" i="1"/>
  <c r="T33" i="1"/>
  <c r="S33" i="1"/>
  <c r="R33" i="1"/>
  <c r="Q33" i="1"/>
  <c r="P33" i="1"/>
  <c r="O33" i="1"/>
  <c r="N33" i="1"/>
  <c r="M33" i="1"/>
  <c r="L33" i="1"/>
  <c r="K33" i="1"/>
  <c r="V32" i="1"/>
  <c r="U32" i="1"/>
  <c r="T32" i="1"/>
  <c r="S32" i="1"/>
  <c r="R32" i="1"/>
  <c r="Q32" i="1"/>
  <c r="P32" i="1"/>
  <c r="O32" i="1"/>
  <c r="N32" i="1"/>
  <c r="M32" i="1"/>
  <c r="L32" i="1"/>
  <c r="K32" i="1"/>
  <c r="V31" i="1"/>
  <c r="U31" i="1"/>
  <c r="T31" i="1"/>
  <c r="S31" i="1"/>
  <c r="R31" i="1"/>
  <c r="Q31" i="1"/>
  <c r="P31" i="1"/>
  <c r="O31" i="1"/>
  <c r="N31" i="1"/>
  <c r="M31" i="1"/>
  <c r="L31" i="1"/>
  <c r="K31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15" i="1"/>
  <c r="U15" i="1"/>
  <c r="T15" i="1"/>
  <c r="S15" i="1"/>
  <c r="R15" i="1"/>
  <c r="Q15" i="1"/>
  <c r="P15" i="1"/>
  <c r="O15" i="1"/>
  <c r="N15" i="1"/>
  <c r="M15" i="1"/>
  <c r="L15" i="1"/>
  <c r="K15" i="1"/>
  <c r="H15" i="1"/>
  <c r="H30" i="1"/>
  <c r="K30" i="1"/>
  <c r="L30" i="1"/>
  <c r="M30" i="1"/>
  <c r="N30" i="1"/>
  <c r="O30" i="1"/>
  <c r="P30" i="1"/>
  <c r="Q30" i="1"/>
  <c r="R30" i="1"/>
  <c r="S30" i="1"/>
  <c r="T30" i="1"/>
  <c r="U30" i="1"/>
  <c r="V30" i="1"/>
  <c r="L6" i="1"/>
  <c r="L10" i="1"/>
  <c r="L12" i="1"/>
  <c r="L13" i="1"/>
  <c r="L14" i="1"/>
  <c r="L16" i="1"/>
  <c r="L17" i="1"/>
  <c r="L18" i="1"/>
  <c r="L19" i="1"/>
  <c r="L21" i="1"/>
  <c r="L22" i="1"/>
  <c r="L24" i="1"/>
  <c r="L25" i="1"/>
  <c r="L27" i="1"/>
  <c r="L28" i="1"/>
  <c r="L29" i="1"/>
  <c r="M6" i="1"/>
  <c r="N6" i="1"/>
  <c r="O6" i="1"/>
  <c r="K6" i="1"/>
  <c r="L1" i="1"/>
  <c r="K25" i="1"/>
  <c r="M25" i="1"/>
  <c r="N25" i="1"/>
  <c r="O25" i="1"/>
  <c r="K10" i="1"/>
  <c r="K12" i="1"/>
  <c r="K13" i="1"/>
  <c r="K14" i="1"/>
  <c r="K16" i="1"/>
  <c r="K17" i="1"/>
  <c r="K18" i="1"/>
  <c r="K19" i="1"/>
  <c r="K21" i="1"/>
  <c r="K22" i="1"/>
  <c r="K24" i="1"/>
  <c r="K27" i="1"/>
  <c r="K28" i="1"/>
  <c r="K29" i="1"/>
  <c r="O29" i="1"/>
  <c r="N29" i="1"/>
  <c r="M29" i="1"/>
  <c r="O28" i="1"/>
  <c r="N28" i="1"/>
  <c r="M28" i="1"/>
  <c r="O27" i="1"/>
  <c r="N27" i="1"/>
  <c r="M27" i="1"/>
  <c r="O24" i="1"/>
  <c r="N24" i="1"/>
  <c r="M24" i="1"/>
  <c r="O22" i="1"/>
  <c r="N22" i="1"/>
  <c r="M22" i="1"/>
  <c r="O21" i="1"/>
  <c r="N21" i="1"/>
  <c r="M21" i="1"/>
  <c r="O19" i="1"/>
  <c r="N19" i="1"/>
  <c r="M19" i="1"/>
  <c r="O18" i="1"/>
  <c r="N18" i="1"/>
  <c r="M18" i="1"/>
  <c r="O17" i="1"/>
  <c r="N17" i="1"/>
  <c r="M17" i="1"/>
  <c r="O16" i="1"/>
  <c r="N16" i="1"/>
  <c r="M16" i="1"/>
  <c r="O14" i="1"/>
  <c r="N14" i="1"/>
  <c r="M14" i="1"/>
  <c r="H14" i="1"/>
  <c r="O13" i="1"/>
  <c r="N13" i="1"/>
  <c r="M13" i="1"/>
  <c r="H13" i="1"/>
  <c r="O12" i="1"/>
  <c r="N12" i="1"/>
  <c r="M12" i="1"/>
  <c r="H12" i="1"/>
  <c r="N1" i="1"/>
  <c r="O10" i="1"/>
  <c r="N10" i="1"/>
  <c r="M10" i="1"/>
  <c r="H10" i="1"/>
  <c r="B12" i="2"/>
  <c r="B11" i="2"/>
  <c r="B10" i="2"/>
  <c r="B9" i="2"/>
  <c r="B8" i="2"/>
  <c r="B7" i="2"/>
  <c r="B6" i="2"/>
  <c r="P6" i="1"/>
  <c r="Q6" i="1"/>
  <c r="R6" i="1"/>
  <c r="S6" i="1"/>
  <c r="T6" i="1"/>
  <c r="U6" i="1"/>
  <c r="V6" i="1"/>
  <c r="P25" i="1"/>
  <c r="Q25" i="1"/>
  <c r="R25" i="1"/>
  <c r="S25" i="1"/>
  <c r="T25" i="1"/>
  <c r="U25" i="1"/>
  <c r="V25" i="1"/>
  <c r="A6" i="2"/>
  <c r="H16" i="1"/>
  <c r="P19" i="1"/>
  <c r="P12" i="1"/>
  <c r="P27" i="1"/>
  <c r="P28" i="1"/>
  <c r="P24" i="1"/>
  <c r="P21" i="1"/>
  <c r="P29" i="1"/>
  <c r="P18" i="1"/>
  <c r="P16" i="1"/>
  <c r="P10" i="1"/>
  <c r="P13" i="1"/>
  <c r="P22" i="1"/>
  <c r="P14" i="1"/>
  <c r="P17" i="1"/>
  <c r="A7" i="2"/>
  <c r="Q27" i="1"/>
  <c r="Q24" i="1"/>
  <c r="Q21" i="1"/>
  <c r="Q29" i="1"/>
  <c r="Q18" i="1"/>
  <c r="Q16" i="1"/>
  <c r="Q13" i="1"/>
  <c r="Q14" i="1"/>
  <c r="Q28" i="1"/>
  <c r="Q17" i="1"/>
  <c r="Q10" i="1"/>
  <c r="Q22" i="1"/>
  <c r="Q19" i="1"/>
  <c r="Q12" i="1"/>
  <c r="A8" i="2"/>
  <c r="R24" i="1"/>
  <c r="R21" i="1"/>
  <c r="R13" i="1"/>
  <c r="R29" i="1"/>
  <c r="R18" i="1"/>
  <c r="R16" i="1"/>
  <c r="R28" i="1"/>
  <c r="R17" i="1"/>
  <c r="R10" i="1"/>
  <c r="R19" i="1"/>
  <c r="R22" i="1"/>
  <c r="R14" i="1"/>
  <c r="R12" i="1"/>
  <c r="R27" i="1"/>
  <c r="A9" i="2"/>
  <c r="H25" i="1"/>
  <c r="S29" i="1"/>
  <c r="S18" i="1"/>
  <c r="S16" i="1"/>
  <c r="S13" i="1"/>
  <c r="S27" i="1"/>
  <c r="S28" i="1"/>
  <c r="S17" i="1"/>
  <c r="S10" i="1"/>
  <c r="S22" i="1"/>
  <c r="S14" i="1"/>
  <c r="S19" i="1"/>
  <c r="S12" i="1"/>
  <c r="S24" i="1"/>
  <c r="S21" i="1"/>
  <c r="A10" i="2"/>
  <c r="T16" i="1"/>
  <c r="T13" i="1"/>
  <c r="T28" i="1"/>
  <c r="T17" i="1"/>
  <c r="T10" i="1"/>
  <c r="T22" i="1"/>
  <c r="T14" i="1"/>
  <c r="T21" i="1"/>
  <c r="T19" i="1"/>
  <c r="T12" i="1"/>
  <c r="T24" i="1"/>
  <c r="T27" i="1"/>
  <c r="T29" i="1"/>
  <c r="T18" i="1"/>
  <c r="A11" i="2"/>
  <c r="U13" i="1"/>
  <c r="U10" i="1"/>
  <c r="U12" i="1"/>
  <c r="U28" i="1"/>
  <c r="U17" i="1"/>
  <c r="U22" i="1"/>
  <c r="U14" i="1"/>
  <c r="U18" i="1"/>
  <c r="U19" i="1"/>
  <c r="U27" i="1"/>
  <c r="U24" i="1"/>
  <c r="U21" i="1"/>
  <c r="U29" i="1"/>
  <c r="U16" i="1"/>
  <c r="A12" i="2"/>
  <c r="V1" i="1"/>
  <c r="V28" i="1"/>
  <c r="V17" i="1"/>
  <c r="V10" i="1"/>
  <c r="V22" i="1"/>
  <c r="V14" i="1"/>
  <c r="V19" i="1"/>
  <c r="V12" i="1"/>
  <c r="V27" i="1"/>
  <c r="V24" i="1"/>
  <c r="V21" i="1"/>
  <c r="V29" i="1"/>
  <c r="V18" i="1"/>
  <c r="V16" i="1"/>
  <c r="V13" i="1"/>
  <c r="O1" i="1"/>
  <c r="H28" i="1"/>
  <c r="T1" i="1"/>
  <c r="H29" i="1"/>
  <c r="H24" i="1"/>
  <c r="H27" i="1"/>
  <c r="H21" i="1"/>
  <c r="H17" i="1"/>
  <c r="M1" i="1"/>
  <c r="H22" i="1"/>
  <c r="U1" i="1"/>
  <c r="H19" i="1"/>
  <c r="R1" i="1"/>
  <c r="Q1" i="1"/>
  <c r="H18" i="1"/>
  <c r="S1" i="1"/>
  <c r="P1" i="1"/>
</calcChain>
</file>

<file path=xl/sharedStrings.xml><?xml version="1.0" encoding="utf-8"?>
<sst xmlns="http://schemas.openxmlformats.org/spreadsheetml/2006/main" count="217" uniqueCount="108">
  <si>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</si>
  <si>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</si>
  <si>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</si>
  <si>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</si>
  <si>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</si>
  <si>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</si>
  <si>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</si>
  <si>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</si>
  <si>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</si>
  <si>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</si>
  <si>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</si>
  <si>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</si>
  <si>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</si>
  <si>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</si>
  <si>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</si>
  <si>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</si>
  <si>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Russia</t>
  </si>
  <si>
    <t>:flag_ru:</t>
  </si>
  <si>
    <t>Italy</t>
  </si>
  <si>
    <t>:flag_it:</t>
  </si>
  <si>
    <t>:flag_gb: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</si>
  <si>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</si>
  <si>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</si>
  <si>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</si>
  <si>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</si>
  <si>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</si>
  <si>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</si>
  <si>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</si>
  <si>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</si>
  <si>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</si>
  <si>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</si>
  <si>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JackMek</t>
  </si>
  <si>
    <t>AndyCola</t>
  </si>
  <si>
    <t>Exar Kun</t>
  </si>
  <si>
    <t>Godai</t>
  </si>
  <si>
    <t>Sixx</t>
  </si>
  <si>
    <t>free</t>
  </si>
  <si>
    <t>Crazy</t>
  </si>
  <si>
    <t>Dart SDS</t>
  </si>
  <si>
    <t>Anubis</t>
  </si>
  <si>
    <t>Romulo</t>
  </si>
  <si>
    <t>Brasil</t>
  </si>
  <si>
    <t>Local Hero 66</t>
  </si>
  <si>
    <t>Olorin</t>
  </si>
  <si>
    <t>Birdie</t>
  </si>
  <si>
    <t>Tommy Rage</t>
  </si>
  <si>
    <t>redemon</t>
  </si>
  <si>
    <t>Aero</t>
  </si>
  <si>
    <t>4ndrew25</t>
  </si>
  <si>
    <t>ZFRUT</t>
  </si>
  <si>
    <t>Bertuccio</t>
  </si>
  <si>
    <t>Robert</t>
  </si>
  <si>
    <t>longer</t>
  </si>
  <si>
    <t>https://swgoh.gg/u/jackmek/</t>
  </si>
  <si>
    <t>basara</t>
  </si>
  <si>
    <t>:free:</t>
  </si>
  <si>
    <t xml:space="preserve">:skull_crossbones: </t>
  </si>
  <si>
    <t>nerfherder</t>
  </si>
  <si>
    <t>HIT</t>
  </si>
  <si>
    <t>https://swgoh.gg/u/nerfherding/</t>
  </si>
  <si>
    <t>KoR cranker</t>
  </si>
  <si>
    <t>Vasara</t>
  </si>
  <si>
    <t>Galactic menace</t>
  </si>
  <si>
    <t>https://swgoh.gg/u/fatbird/</t>
  </si>
  <si>
    <t>Жирный Боцман</t>
  </si>
  <si>
    <t>https://swgoh.gg/u/basara/</t>
  </si>
  <si>
    <t>https://swgoh.gg/u/robert/</t>
  </si>
  <si>
    <t>https://swgoh.gg/u/bertuccio/</t>
  </si>
  <si>
    <t>https://swgoh.gg/u/zfrut/</t>
  </si>
  <si>
    <t>https://swgoh.gg/u/anubis/</t>
  </si>
  <si>
    <t>https://swgoh.gg/u/dart%20sds/</t>
  </si>
  <si>
    <t>https://swgoh.gg/u/galacticmenace/</t>
  </si>
  <si>
    <t>https://swgoh.gg/u/vasara/</t>
  </si>
  <si>
    <t>https://swgoh.gg/u/andycola/</t>
  </si>
  <si>
    <t>https://swgoh.gg/u/exar-kun/</t>
  </si>
  <si>
    <t>https://swgoh.gg/u/jsalai/</t>
  </si>
  <si>
    <t>https://swgoh.gg/u/romulo/</t>
  </si>
  <si>
    <t>:flag_br:</t>
  </si>
  <si>
    <t>https://swgoh.gg/u/localhero/</t>
  </si>
  <si>
    <t>https://swgoh.gg/u/olorin/</t>
  </si>
  <si>
    <t>https://swgoh.gg/u/9r33d0/</t>
  </si>
  <si>
    <t>https://swgoh.gg/u/tbrovont/</t>
  </si>
  <si>
    <t>https://swgoh.gg/u/cranker/</t>
  </si>
  <si>
    <t>https://swgoh.gg/u/redemon/</t>
  </si>
  <si>
    <t>https://swgoh.gg/u/4ndrew/</t>
  </si>
  <si>
    <t>&lt;https://swgoh.gg&gt;</t>
  </si>
  <si>
    <t>Azula</t>
  </si>
  <si>
    <t>https://swgoh.gg/g/2424/wizards-and-warriors/</t>
  </si>
  <si>
    <t>https://swgoh.gg/u/tomotama/</t>
  </si>
  <si>
    <t>ToMoTaMa</t>
  </si>
  <si>
    <t>https://swgoh.gg/u/longer/</t>
  </si>
  <si>
    <t>Gsy</t>
  </si>
  <si>
    <t>https://swgoh.gg/u/gsy/</t>
  </si>
  <si>
    <t>https://swgoh.gg/u/whitefox/</t>
  </si>
  <si>
    <t>https://swgoh.gg/u/batdag/</t>
  </si>
  <si>
    <t>Batund Dagin</t>
  </si>
  <si>
    <t>https://swgoh.gg/u/robsixx/</t>
  </si>
  <si>
    <t>MorphPT</t>
  </si>
  <si>
    <t>https://swgoh.gg/u/morphpt/</t>
  </si>
  <si>
    <t>DeathtrashBR</t>
  </si>
  <si>
    <t>https://swgoh.gg/u/deathrashbr/</t>
  </si>
  <si>
    <t>EmilianoStyle</t>
  </si>
  <si>
    <t>Argentina</t>
  </si>
  <si>
    <t xml:space="preserve">:flag_ar: </t>
  </si>
  <si>
    <t>https://swgoh.gg/u/emilianostyle/</t>
  </si>
  <si>
    <t>:flag_ca:</t>
  </si>
  <si>
    <t>phink</t>
  </si>
  <si>
    <t>https://swgoh.gg/u/phink/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</si>
</sst>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0" fontId="2" fillId="5" borderId="17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5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4" fillId="3" borderId="16" xfId="0" applyFont="1" applyFill="1" applyBorder="1"/>
    <xf numFmtId="0" fontId="1" fillId="3" borderId="2" xfId="1" applyFill="1" applyBorder="1"/>
    <xf numFmtId="0" fontId="2" fillId="5" borderId="0" xfId="0" applyFont="1" applyFill="1" applyBorder="1"/>
    <xf numFmtId="0" fontId="1" fillId="4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" fillId="4" borderId="3" xfId="1" applyFill="1" applyBorder="1"/>
    <xf numFmtId="0" fontId="1" fillId="3" borderId="7" xfId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  <xf numFmtId="0" fontId="1" fillId="3" borderId="6" xfId="1" applyFill="1" applyBorder="1"/>
  </cellXfs>
  <cellStyles count="2">
    <cellStyle name="Collegamento ipertestuale" xfId="1" builtinId="8"/>
    <cellStyle name="Normale" xfId="0" builtinId="0"/>
  </cellStyles>
  <dxfs count="60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wgoh.gg/u/anubis/" TargetMode="External"/><Relationship Id="rId13" Type="http://schemas.openxmlformats.org/officeDocument/2006/relationships/hyperlink" Target="https://swgoh.gg/u/exar-kun/" TargetMode="External"/><Relationship Id="rId18" Type="http://schemas.openxmlformats.org/officeDocument/2006/relationships/hyperlink" Target="https://swgoh.gg/u/tbrovont/" TargetMode="External"/><Relationship Id="rId26" Type="http://schemas.openxmlformats.org/officeDocument/2006/relationships/hyperlink" Target="https://swgoh.gg/u/robsixx/" TargetMode="External"/><Relationship Id="rId3" Type="http://schemas.openxmlformats.org/officeDocument/2006/relationships/hyperlink" Target="https://swgoh.gg/u/fatbird/" TargetMode="External"/><Relationship Id="rId21" Type="http://schemas.openxmlformats.org/officeDocument/2006/relationships/hyperlink" Target="https://swgoh.gg/u/4ndrew/" TargetMode="External"/><Relationship Id="rId7" Type="http://schemas.openxmlformats.org/officeDocument/2006/relationships/hyperlink" Target="https://swgoh.gg/u/zfrut/" TargetMode="External"/><Relationship Id="rId12" Type="http://schemas.openxmlformats.org/officeDocument/2006/relationships/hyperlink" Target="https://swgoh.gg/u/andycola/" TargetMode="External"/><Relationship Id="rId17" Type="http://schemas.openxmlformats.org/officeDocument/2006/relationships/hyperlink" Target="https://swgoh.gg/u/9r33d0/" TargetMode="External"/><Relationship Id="rId25" Type="http://schemas.openxmlformats.org/officeDocument/2006/relationships/hyperlink" Target="https://swgoh.gg/u/whitefox/" TargetMode="External"/><Relationship Id="rId2" Type="http://schemas.openxmlformats.org/officeDocument/2006/relationships/hyperlink" Target="https://swgoh.gg/u/nerfherding/" TargetMode="External"/><Relationship Id="rId16" Type="http://schemas.openxmlformats.org/officeDocument/2006/relationships/hyperlink" Target="https://swgoh.gg/u/olorin/" TargetMode="External"/><Relationship Id="rId20" Type="http://schemas.openxmlformats.org/officeDocument/2006/relationships/hyperlink" Target="https://swgoh.gg/u/redemon/" TargetMode="External"/><Relationship Id="rId29" Type="http://schemas.openxmlformats.org/officeDocument/2006/relationships/hyperlink" Target="https://swgoh.gg/u/phink/" TargetMode="External"/><Relationship Id="rId1" Type="http://schemas.openxmlformats.org/officeDocument/2006/relationships/hyperlink" Target="https://swgoh.gg/u/jackmek/" TargetMode="External"/><Relationship Id="rId6" Type="http://schemas.openxmlformats.org/officeDocument/2006/relationships/hyperlink" Target="https://swgoh.gg/u/bertuccio/" TargetMode="External"/><Relationship Id="rId11" Type="http://schemas.openxmlformats.org/officeDocument/2006/relationships/hyperlink" Target="https://swgoh.gg/u/vasara/" TargetMode="External"/><Relationship Id="rId24" Type="http://schemas.openxmlformats.org/officeDocument/2006/relationships/hyperlink" Target="https://swgoh.gg/u/gsy/" TargetMode="External"/><Relationship Id="rId5" Type="http://schemas.openxmlformats.org/officeDocument/2006/relationships/hyperlink" Target="https://swgoh.gg/u/robert/" TargetMode="External"/><Relationship Id="rId15" Type="http://schemas.openxmlformats.org/officeDocument/2006/relationships/hyperlink" Target="https://swgoh.gg/u/localhero/" TargetMode="External"/><Relationship Id="rId23" Type="http://schemas.openxmlformats.org/officeDocument/2006/relationships/hyperlink" Target="https://swgoh.gg/u/tomotama/" TargetMode="External"/><Relationship Id="rId28" Type="http://schemas.openxmlformats.org/officeDocument/2006/relationships/hyperlink" Target="https://swgoh.gg/u/deathrashbr/" TargetMode="External"/><Relationship Id="rId10" Type="http://schemas.openxmlformats.org/officeDocument/2006/relationships/hyperlink" Target="https://swgoh.gg/u/galacticmenace/" TargetMode="External"/><Relationship Id="rId19" Type="http://schemas.openxmlformats.org/officeDocument/2006/relationships/hyperlink" Target="https://swgoh.gg/u/cranker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wgoh.gg/u/basara/" TargetMode="External"/><Relationship Id="rId9" Type="http://schemas.openxmlformats.org/officeDocument/2006/relationships/hyperlink" Target="https://swgoh.gg/u/dart%20sds/" TargetMode="External"/><Relationship Id="rId14" Type="http://schemas.openxmlformats.org/officeDocument/2006/relationships/hyperlink" Target="https://swgoh.gg/u/jsalai/" TargetMode="External"/><Relationship Id="rId22" Type="http://schemas.openxmlformats.org/officeDocument/2006/relationships/hyperlink" Target="https://swgoh.gg/g/2424/wizards-and-warriors/" TargetMode="External"/><Relationship Id="rId27" Type="http://schemas.openxmlformats.org/officeDocument/2006/relationships/hyperlink" Target="https://swgoh.gg/u/emilianostyle/" TargetMode="External"/><Relationship Id="rId30" Type="http://schemas.openxmlformats.org/officeDocument/2006/relationships/hyperlink" Target="https://swgoh.gg/u/long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9" zoomScaleNormal="145" workbookViewId="0">
      <selection activeCell="G34" sqref="G34"/>
    </sheetView>
  </sheetViews>
  <sheetFormatPr defaultColWidth="9.140625" defaultRowHeight="15" x14ac:dyDescent="0.25"/>
  <cols>
    <col min="1" max="1" width="3.7109375" style="4" bestFit="1" customWidth="1"/>
    <col min="2" max="2" width="20.28515625" style="4" customWidth="1"/>
    <col min="3" max="3" width="8.28515625" style="4" customWidth="1"/>
    <col min="4" max="4" width="5.7109375" style="4" customWidth="1"/>
    <col min="5" max="5" width="14.42578125" style="4" bestFit="1" customWidth="1"/>
    <col min="6" max="6" width="16.5703125" style="4" customWidth="1"/>
    <col min="7" max="7" width="45.140625" style="4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22" width="5.5703125" style="4" bestFit="1" customWidth="1"/>
    <col min="23" max="16384" width="9.140625" style="4"/>
  </cols>
  <sheetData>
    <row r="1" spans="1:22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tr">
        <f>H6</f>
        <v>CST</v>
      </c>
      <c r="M1" s="3" t="str">
        <f>H10</f>
        <v>CST</v>
      </c>
      <c r="N1" s="3" t="str">
        <f>H12</f>
        <v>MSK</v>
      </c>
      <c r="O1" s="3" t="str">
        <f>H14</f>
        <v>TRT</v>
      </c>
      <c r="P1" s="3" t="str">
        <f>H16</f>
        <v>EEST</v>
      </c>
      <c r="Q1" s="3" t="e">
        <f>#REF!</f>
        <v>#REF!</v>
      </c>
      <c r="R1" s="3" t="e">
        <f>#REF!</f>
        <v>#REF!</v>
      </c>
      <c r="S1" s="3" t="str">
        <f>H24</f>
        <v>EDT</v>
      </c>
      <c r="T1" s="3" t="str">
        <f>H28</f>
        <v>CDT</v>
      </c>
      <c r="U1" s="3" t="e">
        <f>#REF!</f>
        <v>#REF!</v>
      </c>
      <c r="V1" s="3" t="e">
        <f>#REF!</f>
        <v>#REF!</v>
      </c>
    </row>
    <row r="2" spans="1:22" ht="15.75" customHeight="1" thickBot="1" x14ac:dyDescent="0.3">
      <c r="A2" s="38"/>
      <c r="B2" s="5" t="s">
        <v>57</v>
      </c>
      <c r="C2" s="6">
        <v>1</v>
      </c>
      <c r="D2" s="6">
        <v>1</v>
      </c>
      <c r="E2" s="7" t="s">
        <v>58</v>
      </c>
      <c r="F2" s="23" t="s">
        <v>56</v>
      </c>
      <c r="G2" s="39" t="s">
        <v>59</v>
      </c>
      <c r="H2" s="5" t="s">
        <v>26</v>
      </c>
      <c r="I2" s="8">
        <v>0.29166666666666669</v>
      </c>
      <c r="J2" s="9" t="s">
        <v>15</v>
      </c>
      <c r="K2" s="10">
        <f>$I2+Sheet2!B$1/24</f>
        <v>0.70833333333333337</v>
      </c>
      <c r="L2" s="10">
        <f>$I2+Sheet2!B$2/24</f>
        <v>0.66666666666666674</v>
      </c>
      <c r="M2" s="10">
        <f>$I2+Sheet2!B$3/24</f>
        <v>0.625</v>
      </c>
      <c r="N2" s="10">
        <f>$I2+Sheet2!B$4/24</f>
        <v>0.41666666666666669</v>
      </c>
      <c r="O2" s="10">
        <f>$I2+Sheet2!B$5/24</f>
        <v>0.41666666666666669</v>
      </c>
      <c r="P2" s="10">
        <f>$I2+Sheet2!B$6/24</f>
        <v>0.41666666666666669</v>
      </c>
      <c r="Q2" s="10">
        <f>$I2+Sheet2!B$7/24</f>
        <v>0.375</v>
      </c>
      <c r="R2" s="10">
        <f>$I2+Sheet2!B$8/24</f>
        <v>0.33333333333333337</v>
      </c>
      <c r="S2" s="10">
        <f>$I2+Sheet2!B$9/24</f>
        <v>0.12500000000000003</v>
      </c>
      <c r="T2" s="10">
        <f>$I2+Sheet2!B$10/24</f>
        <v>8.3333333333333343E-2</v>
      </c>
      <c r="U2" s="10">
        <f>$I2+Sheet2!B$11/24</f>
        <v>4.1666666666666685E-2</v>
      </c>
      <c r="V2" s="10">
        <f>$I2+Sheet2!B$12/24</f>
        <v>0</v>
      </c>
    </row>
    <row r="3" spans="1:22" ht="15.75" customHeight="1" thickBot="1" x14ac:dyDescent="0.3">
      <c r="A3" s="38"/>
      <c r="B3" s="5" t="s">
        <v>86</v>
      </c>
      <c r="C3" s="6">
        <f>C2+1</f>
        <v>2</v>
      </c>
      <c r="D3" s="6">
        <f>D2+1</f>
        <v>2</v>
      </c>
      <c r="E3" s="7" t="s">
        <v>58</v>
      </c>
      <c r="F3" s="6" t="s">
        <v>56</v>
      </c>
      <c r="G3" s="39" t="s">
        <v>87</v>
      </c>
      <c r="H3" s="5" t="s">
        <v>26</v>
      </c>
      <c r="I3" s="8">
        <v>0.33333333333333331</v>
      </c>
      <c r="J3" s="9" t="s">
        <v>15</v>
      </c>
      <c r="K3" s="10">
        <f>$I3+Sheet2!B$1/24</f>
        <v>0.75</v>
      </c>
      <c r="L3" s="10">
        <f>$I3+Sheet2!B$2/24</f>
        <v>0.70833333333333326</v>
      </c>
      <c r="M3" s="10">
        <f>$I3+Sheet2!B$3/24</f>
        <v>0.66666666666666663</v>
      </c>
      <c r="N3" s="10">
        <f>$I3+Sheet2!B$4/24</f>
        <v>0.45833333333333331</v>
      </c>
      <c r="O3" s="10">
        <f>$I3+Sheet2!B$5/24</f>
        <v>0.45833333333333331</v>
      </c>
      <c r="P3" s="10">
        <f>$I3+Sheet2!B$6/24</f>
        <v>0.45833333333333331</v>
      </c>
      <c r="Q3" s="10">
        <f>$I3+Sheet2!B$7/24</f>
        <v>0.41666666666666663</v>
      </c>
      <c r="R3" s="10">
        <f>$I3+Sheet2!B$8/24</f>
        <v>0.375</v>
      </c>
      <c r="S3" s="10">
        <f>$I3+Sheet2!B$9/24</f>
        <v>0.16666666666666666</v>
      </c>
      <c r="T3" s="10">
        <f>$I3+Sheet2!B$10/24</f>
        <v>0.12499999999999997</v>
      </c>
      <c r="U3" s="10">
        <f>$I3+Sheet2!B$11/24</f>
        <v>8.3333333333333315E-2</v>
      </c>
      <c r="V3" s="10">
        <f>$I3+Sheet2!B$12/24</f>
        <v>4.166666666666663E-2</v>
      </c>
    </row>
    <row r="4" spans="1:22" ht="15.75" customHeight="1" thickBot="1" x14ac:dyDescent="0.3">
      <c r="A4" s="38"/>
      <c r="B4" s="5" t="s">
        <v>54</v>
      </c>
      <c r="C4" s="6">
        <f>C3+1</f>
        <v>3</v>
      </c>
      <c r="D4" s="6">
        <f>D3+1</f>
        <v>3</v>
      </c>
      <c r="E4" s="7" t="s">
        <v>36</v>
      </c>
      <c r="F4" s="23" t="s">
        <v>55</v>
      </c>
      <c r="G4" s="39" t="s">
        <v>65</v>
      </c>
      <c r="H4" s="5" t="s">
        <v>26</v>
      </c>
      <c r="I4" s="8">
        <v>0.375</v>
      </c>
      <c r="J4" s="9" t="s">
        <v>15</v>
      </c>
      <c r="K4" s="10">
        <f>$I4+Sheet2!B$1/24</f>
        <v>0.79166666666666674</v>
      </c>
      <c r="L4" s="10">
        <f>$I4+Sheet2!B$2/24</f>
        <v>0.75</v>
      </c>
      <c r="M4" s="10">
        <f>$I4+Sheet2!B$3/24</f>
        <v>0.70833333333333326</v>
      </c>
      <c r="N4" s="10">
        <f>$I4+Sheet2!B$4/24</f>
        <v>0.5</v>
      </c>
      <c r="O4" s="10">
        <f>$I4+Sheet2!B$5/24</f>
        <v>0.5</v>
      </c>
      <c r="P4" s="10">
        <f>$I4+Sheet2!B$6/24</f>
        <v>0.5</v>
      </c>
      <c r="Q4" s="10">
        <f>$I4+Sheet2!B$7/24</f>
        <v>0.45833333333333331</v>
      </c>
      <c r="R4" s="10">
        <f>$I4+Sheet2!B$8/24</f>
        <v>0.41666666666666669</v>
      </c>
      <c r="S4" s="10">
        <f>$I4+Sheet2!B$9/24</f>
        <v>0.20833333333333334</v>
      </c>
      <c r="T4" s="10">
        <f>$I4+Sheet2!B$10/24</f>
        <v>0.16666666666666666</v>
      </c>
      <c r="U4" s="10">
        <f>$I4+Sheet2!B$11/24</f>
        <v>0.125</v>
      </c>
      <c r="V4" s="10">
        <f>$I4+Sheet2!B$12/24</f>
        <v>8.3333333333333315E-2</v>
      </c>
    </row>
    <row r="5" spans="1:22" ht="15.75" customHeight="1" x14ac:dyDescent="0.25">
      <c r="A5" s="46" t="s">
        <v>14</v>
      </c>
      <c r="B5" s="5" t="s">
        <v>89</v>
      </c>
      <c r="C5" s="6">
        <f t="shared" ref="C5:C35" si="0">C4+1</f>
        <v>4</v>
      </c>
      <c r="D5" s="6">
        <f t="shared" ref="D5:D35" si="1">D4+1</f>
        <v>4</v>
      </c>
      <c r="E5" s="7" t="s">
        <v>58</v>
      </c>
      <c r="F5" s="23" t="s">
        <v>56</v>
      </c>
      <c r="G5" s="39" t="s">
        <v>88</v>
      </c>
      <c r="H5" s="5" t="s">
        <v>26</v>
      </c>
      <c r="I5" s="8">
        <v>0.375</v>
      </c>
      <c r="J5" s="9" t="s">
        <v>15</v>
      </c>
      <c r="K5" s="10">
        <f>$I5+Sheet2!B$1/24</f>
        <v>0.79166666666666674</v>
      </c>
      <c r="L5" s="10">
        <f>$I5+Sheet2!B$2/24</f>
        <v>0.75</v>
      </c>
      <c r="M5" s="10">
        <f>$I5+Sheet2!B$3/24</f>
        <v>0.70833333333333326</v>
      </c>
      <c r="N5" s="10">
        <f>$I5+Sheet2!B$4/24</f>
        <v>0.5</v>
      </c>
      <c r="O5" s="10">
        <f>$I5+Sheet2!B$5/24</f>
        <v>0.5</v>
      </c>
      <c r="P5" s="10">
        <f>$I5+Sheet2!B$6/24</f>
        <v>0.5</v>
      </c>
      <c r="Q5" s="10">
        <f>$I5+Sheet2!B$7/24</f>
        <v>0.45833333333333331</v>
      </c>
      <c r="R5" s="10">
        <f>$I5+Sheet2!B$8/24</f>
        <v>0.41666666666666669</v>
      </c>
      <c r="S5" s="10">
        <f>$I5+Sheet2!B$9/24</f>
        <v>0.20833333333333334</v>
      </c>
      <c r="T5" s="10">
        <f>$I5+Sheet2!B$10/24</f>
        <v>0.16666666666666666</v>
      </c>
      <c r="U5" s="10">
        <f>$I5+Sheet2!B$11/24</f>
        <v>0.125</v>
      </c>
      <c r="V5" s="10">
        <f>$I5+Sheet2!B$12/24</f>
        <v>8.3333333333333315E-2</v>
      </c>
    </row>
    <row r="6" spans="1:22" ht="15.75" customHeight="1" x14ac:dyDescent="0.25">
      <c r="A6" s="46"/>
      <c r="B6" s="11" t="s">
        <v>52</v>
      </c>
      <c r="C6" s="6">
        <f>C5+1</f>
        <v>5</v>
      </c>
      <c r="D6" s="6">
        <f>D5+1</f>
        <v>5</v>
      </c>
      <c r="E6" s="13" t="s">
        <v>58</v>
      </c>
      <c r="F6" s="23" t="s">
        <v>56</v>
      </c>
      <c r="G6" s="48" t="s">
        <v>90</v>
      </c>
      <c r="H6" s="14" t="s">
        <v>9</v>
      </c>
      <c r="I6" s="15">
        <v>0.41666666666666669</v>
      </c>
      <c r="J6" s="16" t="s">
        <v>15</v>
      </c>
      <c r="K6" s="15">
        <f>$I6+Sheet2!B$1/24</f>
        <v>0.83333333333333337</v>
      </c>
      <c r="L6" s="15">
        <f>$I6+Sheet2!B$2/24</f>
        <v>0.79166666666666674</v>
      </c>
      <c r="M6" s="15">
        <f>$I6+Sheet2!B$3/24</f>
        <v>0.75</v>
      </c>
      <c r="N6" s="15">
        <f>$I6+Sheet2!B$4/24</f>
        <v>0.54166666666666674</v>
      </c>
      <c r="O6" s="15">
        <f>$I6+Sheet2!B$5/24</f>
        <v>0.54166666666666674</v>
      </c>
      <c r="P6" s="15">
        <f>$I6+Sheet2!B$6/24</f>
        <v>0.54166666666666674</v>
      </c>
      <c r="Q6" s="15">
        <f>$I6+Sheet2!B$7/24</f>
        <v>0.5</v>
      </c>
      <c r="R6" s="15">
        <f>$I6+Sheet2!B$8/24</f>
        <v>0.45833333333333337</v>
      </c>
      <c r="S6" s="15">
        <f>$I6+Sheet2!B$9/24</f>
        <v>0.25</v>
      </c>
      <c r="T6" s="15">
        <f>$I6+Sheet2!B$10/24</f>
        <v>0.20833333333333334</v>
      </c>
      <c r="U6" s="15">
        <f>$I6+Sheet2!B$11/24</f>
        <v>0.16666666666666669</v>
      </c>
      <c r="V6" s="15">
        <f>$I6+Sheet2!B$12/24</f>
        <v>0.125</v>
      </c>
    </row>
    <row r="7" spans="1:22" ht="15.75" customHeight="1" x14ac:dyDescent="0.25">
      <c r="A7" s="46"/>
      <c r="B7" s="17" t="s">
        <v>51</v>
      </c>
      <c r="C7" s="6">
        <f t="shared" si="0"/>
        <v>6</v>
      </c>
      <c r="D7" s="6">
        <f t="shared" si="1"/>
        <v>6</v>
      </c>
      <c r="E7" s="18" t="s">
        <v>36</v>
      </c>
      <c r="F7" s="18" t="s">
        <v>55</v>
      </c>
      <c r="G7" s="41" t="s">
        <v>66</v>
      </c>
      <c r="H7" s="19" t="str">
        <f>Sheet2!$A$3</f>
        <v>CST</v>
      </c>
      <c r="I7" s="20">
        <v>0.41666666666666669</v>
      </c>
      <c r="J7" s="16" t="s">
        <v>15</v>
      </c>
      <c r="K7" s="20">
        <f>$I7+Sheet2!B$1/24</f>
        <v>0.83333333333333337</v>
      </c>
      <c r="L7" s="20">
        <f>$I7+Sheet2!B$2/24</f>
        <v>0.79166666666666674</v>
      </c>
      <c r="M7" s="20">
        <f>$I7+Sheet2!B$3/24</f>
        <v>0.75</v>
      </c>
      <c r="N7" s="20">
        <f>$I7+Sheet2!B$4/24</f>
        <v>0.54166666666666674</v>
      </c>
      <c r="O7" s="20">
        <f>$I7+Sheet2!B$5/24</f>
        <v>0.54166666666666674</v>
      </c>
      <c r="P7" s="20">
        <f>$I7+Sheet2!B$6/24</f>
        <v>0.54166666666666674</v>
      </c>
      <c r="Q7" s="20">
        <f>$I7+Sheet2!B$7/24</f>
        <v>0.5</v>
      </c>
      <c r="R7" s="20">
        <f>$I7+Sheet2!B$8/24</f>
        <v>0.45833333333333337</v>
      </c>
      <c r="S7" s="20">
        <f>$I7+Sheet2!B$9/24</f>
        <v>0.25</v>
      </c>
      <c r="T7" s="20">
        <f>$I7+Sheet2!B$10/24</f>
        <v>0.20833333333333334</v>
      </c>
      <c r="U7" s="20">
        <f>$I7+Sheet2!B$11/24</f>
        <v>0.16666666666666669</v>
      </c>
      <c r="V7" s="20">
        <f>$I7+Sheet2!B$12/24</f>
        <v>0.125</v>
      </c>
    </row>
    <row r="8" spans="1:22" ht="15.75" customHeight="1" x14ac:dyDescent="0.25">
      <c r="A8" s="46"/>
      <c r="B8" s="17" t="s">
        <v>50</v>
      </c>
      <c r="C8" s="6">
        <f t="shared" si="0"/>
        <v>7</v>
      </c>
      <c r="D8" s="6">
        <f t="shared" si="1"/>
        <v>7</v>
      </c>
      <c r="E8" s="18" t="s">
        <v>36</v>
      </c>
      <c r="F8" s="18" t="s">
        <v>55</v>
      </c>
      <c r="G8" s="41" t="s">
        <v>67</v>
      </c>
      <c r="H8" s="19" t="str">
        <f>Sheet2!$A$3</f>
        <v>CST</v>
      </c>
      <c r="I8" s="20">
        <v>0.41666666666666669</v>
      </c>
      <c r="J8" s="16" t="s">
        <v>15</v>
      </c>
      <c r="K8" s="20">
        <f>$I8+Sheet2!B$1/24</f>
        <v>0.83333333333333337</v>
      </c>
      <c r="L8" s="20">
        <f>$I8+Sheet2!B$2/24</f>
        <v>0.79166666666666674</v>
      </c>
      <c r="M8" s="20">
        <f>$I8+Sheet2!B$3/24</f>
        <v>0.75</v>
      </c>
      <c r="N8" s="20">
        <f>$I8+Sheet2!B$4/24</f>
        <v>0.54166666666666674</v>
      </c>
      <c r="O8" s="20">
        <f>$I8+Sheet2!B$5/24</f>
        <v>0.54166666666666674</v>
      </c>
      <c r="P8" s="20">
        <f>$I8+Sheet2!B$6/24</f>
        <v>0.54166666666666674</v>
      </c>
      <c r="Q8" s="20">
        <f>$I8+Sheet2!B$7/24</f>
        <v>0.5</v>
      </c>
      <c r="R8" s="20">
        <f>$I8+Sheet2!B$8/24</f>
        <v>0.45833333333333337</v>
      </c>
      <c r="S8" s="20">
        <f>$I8+Sheet2!B$9/24</f>
        <v>0.25</v>
      </c>
      <c r="T8" s="20">
        <f>$I8+Sheet2!B$10/24</f>
        <v>0.20833333333333334</v>
      </c>
      <c r="U8" s="20">
        <f>$I8+Sheet2!B$11/24</f>
        <v>0.16666666666666669</v>
      </c>
      <c r="V8" s="20">
        <f>$I8+Sheet2!B$12/24</f>
        <v>0.125</v>
      </c>
    </row>
    <row r="9" spans="1:22" ht="15.75" customHeight="1" x14ac:dyDescent="0.25">
      <c r="A9" s="46"/>
      <c r="B9" s="17" t="s">
        <v>91</v>
      </c>
      <c r="C9" s="6">
        <f t="shared" si="0"/>
        <v>8</v>
      </c>
      <c r="D9" s="6">
        <f t="shared" si="1"/>
        <v>8</v>
      </c>
      <c r="E9" s="18" t="s">
        <v>58</v>
      </c>
      <c r="F9" s="23" t="s">
        <v>56</v>
      </c>
      <c r="G9" s="41" t="s">
        <v>92</v>
      </c>
      <c r="H9" s="19" t="str">
        <f>Sheet2!$A$3</f>
        <v>CST</v>
      </c>
      <c r="I9" s="20">
        <v>0.41666666666666669</v>
      </c>
      <c r="J9" s="16" t="s">
        <v>15</v>
      </c>
      <c r="K9" s="20">
        <f>$I9+Sheet2!B$1/24</f>
        <v>0.83333333333333337</v>
      </c>
      <c r="L9" s="20">
        <f>$I9+Sheet2!B$2/24</f>
        <v>0.79166666666666674</v>
      </c>
      <c r="M9" s="20">
        <f>$I9+Sheet2!B$3/24</f>
        <v>0.75</v>
      </c>
      <c r="N9" s="20">
        <f>$I9+Sheet2!B$4/24</f>
        <v>0.54166666666666674</v>
      </c>
      <c r="O9" s="20">
        <f>$I9+Sheet2!B$5/24</f>
        <v>0.54166666666666674</v>
      </c>
      <c r="P9" s="20">
        <f>$I9+Sheet2!B$6/24</f>
        <v>0.54166666666666674</v>
      </c>
      <c r="Q9" s="20">
        <f>$I9+Sheet2!B$7/24</f>
        <v>0.5</v>
      </c>
      <c r="R9" s="20">
        <f>$I9+Sheet2!B$8/24</f>
        <v>0.45833333333333337</v>
      </c>
      <c r="S9" s="20">
        <f>$I9+Sheet2!B$9/24</f>
        <v>0.25</v>
      </c>
      <c r="T9" s="20">
        <f>$I9+Sheet2!B$10/24</f>
        <v>0.20833333333333334</v>
      </c>
      <c r="U9" s="20">
        <f>$I9+Sheet2!B$11/24</f>
        <v>0.16666666666666669</v>
      </c>
      <c r="V9" s="20">
        <f>$I9+Sheet2!B$12/24</f>
        <v>0.125</v>
      </c>
    </row>
    <row r="10" spans="1:22" ht="15.75" customHeight="1" x14ac:dyDescent="0.25">
      <c r="A10" s="47"/>
      <c r="B10" s="17" t="s">
        <v>49</v>
      </c>
      <c r="C10" s="6">
        <f>C8+1</f>
        <v>8</v>
      </c>
      <c r="D10" s="6">
        <f>D8+1</f>
        <v>8</v>
      </c>
      <c r="E10" s="18" t="s">
        <v>36</v>
      </c>
      <c r="F10" s="18" t="s">
        <v>55</v>
      </c>
      <c r="G10" s="41" t="s">
        <v>68</v>
      </c>
      <c r="H10" s="19" t="str">
        <f>Sheet2!$A$3</f>
        <v>CST</v>
      </c>
      <c r="I10" s="20">
        <v>0.5</v>
      </c>
      <c r="J10" s="16" t="s">
        <v>15</v>
      </c>
      <c r="K10" s="20">
        <f>$I10+Sheet2!B$1/24</f>
        <v>0.91666666666666674</v>
      </c>
      <c r="L10" s="20">
        <f>$I10+Sheet2!B$2/24</f>
        <v>0.875</v>
      </c>
      <c r="M10" s="20">
        <f>$I10+Sheet2!B$3/24</f>
        <v>0.83333333333333326</v>
      </c>
      <c r="N10" s="20">
        <f>$I10+Sheet2!B$4/24</f>
        <v>0.625</v>
      </c>
      <c r="O10" s="20">
        <f>$I10+Sheet2!B$5/24</f>
        <v>0.625</v>
      </c>
      <c r="P10" s="20">
        <f>$I10+Sheet2!B$6/24</f>
        <v>0.625</v>
      </c>
      <c r="Q10" s="20">
        <f>$I10+Sheet2!B$7/24</f>
        <v>0.58333333333333337</v>
      </c>
      <c r="R10" s="20">
        <f>$I10+Sheet2!B$8/24</f>
        <v>0.54166666666666663</v>
      </c>
      <c r="S10" s="20">
        <f>$I10+Sheet2!B$9/24</f>
        <v>0.33333333333333337</v>
      </c>
      <c r="T10" s="20">
        <f>$I10+Sheet2!B$10/24</f>
        <v>0.29166666666666663</v>
      </c>
      <c r="U10" s="20">
        <f>$I10+Sheet2!B$11/24</f>
        <v>0.25</v>
      </c>
      <c r="V10" s="20">
        <f>$I10+Sheet2!B$12/24</f>
        <v>0.20833333333333331</v>
      </c>
    </row>
    <row r="11" spans="1:22" ht="15.75" x14ac:dyDescent="0.25">
      <c r="A11" s="21"/>
      <c r="B11" s="22" t="s">
        <v>39</v>
      </c>
      <c r="C11" s="6">
        <f t="shared" si="0"/>
        <v>9</v>
      </c>
      <c r="D11" s="6">
        <f t="shared" si="1"/>
        <v>9</v>
      </c>
      <c r="E11" s="24" t="s">
        <v>58</v>
      </c>
      <c r="F11" s="23" t="s">
        <v>56</v>
      </c>
      <c r="G11" s="42" t="s">
        <v>69</v>
      </c>
      <c r="H11" s="25" t="str">
        <f>Sheet2!$A$4</f>
        <v>MSK</v>
      </c>
      <c r="I11" s="26">
        <v>0.625</v>
      </c>
      <c r="J11" s="27" t="s">
        <v>15</v>
      </c>
      <c r="K11" s="28">
        <f>$I11+Sheet2!B$1/24</f>
        <v>1.0416666666666667</v>
      </c>
      <c r="L11" s="26">
        <f>$I11+Sheet2!B$2/24</f>
        <v>1</v>
      </c>
      <c r="M11" s="26">
        <f>$I11+Sheet2!B$3/24</f>
        <v>0.95833333333333326</v>
      </c>
      <c r="N11" s="26">
        <f>$I11+Sheet2!B$4/24</f>
        <v>0.75</v>
      </c>
      <c r="O11" s="26">
        <f>$I11+Sheet2!B$5/24</f>
        <v>0.75</v>
      </c>
      <c r="P11" s="26">
        <f>$I11+Sheet2!B$6/24</f>
        <v>0.75</v>
      </c>
      <c r="Q11" s="26">
        <f>$I11+Sheet2!B$7/24</f>
        <v>0.70833333333333337</v>
      </c>
      <c r="R11" s="26">
        <f>$I11+Sheet2!B$8/24</f>
        <v>0.66666666666666663</v>
      </c>
      <c r="S11" s="26">
        <f>$I11+Sheet2!B$9/24</f>
        <v>0.45833333333333337</v>
      </c>
      <c r="T11" s="26">
        <f>$I11+Sheet2!B$10/24</f>
        <v>0.41666666666666663</v>
      </c>
      <c r="U11" s="26">
        <f>$I11+Sheet2!B$11/24</f>
        <v>0.375</v>
      </c>
      <c r="V11" s="26">
        <f>$I11+Sheet2!B$12/24</f>
        <v>0.33333333333333331</v>
      </c>
    </row>
    <row r="12" spans="1:22" ht="15.75" x14ac:dyDescent="0.25">
      <c r="A12" s="44" t="s">
        <v>28</v>
      </c>
      <c r="B12" s="22" t="s">
        <v>38</v>
      </c>
      <c r="C12" s="6">
        <f t="shared" si="0"/>
        <v>10</v>
      </c>
      <c r="D12" s="6">
        <f t="shared" si="1"/>
        <v>10</v>
      </c>
      <c r="E12" s="24" t="s">
        <v>16</v>
      </c>
      <c r="F12" s="24" t="s">
        <v>17</v>
      </c>
      <c r="G12" s="42" t="s">
        <v>70</v>
      </c>
      <c r="H12" s="25" t="str">
        <f>Sheet2!$A$4</f>
        <v>MSK</v>
      </c>
      <c r="I12" s="26">
        <v>0.625</v>
      </c>
      <c r="J12" s="27" t="s">
        <v>15</v>
      </c>
      <c r="K12" s="28">
        <f>$I12+Sheet2!B$1/24</f>
        <v>1.0416666666666667</v>
      </c>
      <c r="L12" s="26">
        <f>$I12+Sheet2!B$2/24</f>
        <v>1</v>
      </c>
      <c r="M12" s="26">
        <f>$I12+Sheet2!B$3/24</f>
        <v>0.95833333333333326</v>
      </c>
      <c r="N12" s="26">
        <f>$I12+Sheet2!B$4/24</f>
        <v>0.75</v>
      </c>
      <c r="O12" s="26">
        <f>$I12+Sheet2!B$5/24</f>
        <v>0.75</v>
      </c>
      <c r="P12" s="26">
        <f>$I12+Sheet2!B$6/24</f>
        <v>0.75</v>
      </c>
      <c r="Q12" s="26">
        <f>$I12+Sheet2!B$7/24</f>
        <v>0.70833333333333337</v>
      </c>
      <c r="R12" s="26">
        <f>$I12+Sheet2!B$8/24</f>
        <v>0.66666666666666663</v>
      </c>
      <c r="S12" s="26">
        <f>$I12+Sheet2!B$9/24</f>
        <v>0.45833333333333337</v>
      </c>
      <c r="T12" s="26">
        <f>$I12+Sheet2!B$10/24</f>
        <v>0.41666666666666663</v>
      </c>
      <c r="U12" s="26">
        <f>$I12+Sheet2!B$11/24</f>
        <v>0.375</v>
      </c>
      <c r="V12" s="26">
        <f>$I12+Sheet2!B$12/24</f>
        <v>0.33333333333333331</v>
      </c>
    </row>
    <row r="13" spans="1:22" ht="15.75" x14ac:dyDescent="0.25">
      <c r="A13" s="44"/>
      <c r="B13" s="22" t="s">
        <v>64</v>
      </c>
      <c r="C13" s="6">
        <f t="shared" si="0"/>
        <v>11</v>
      </c>
      <c r="D13" s="6">
        <f t="shared" si="1"/>
        <v>11</v>
      </c>
      <c r="E13" s="24" t="s">
        <v>58</v>
      </c>
      <c r="F13" s="23" t="s">
        <v>56</v>
      </c>
      <c r="G13" s="40" t="s">
        <v>63</v>
      </c>
      <c r="H13" s="25" t="str">
        <f>Sheet2!$A$4</f>
        <v>MSK</v>
      </c>
      <c r="I13" s="26">
        <v>0.625</v>
      </c>
      <c r="J13" s="27" t="s">
        <v>15</v>
      </c>
      <c r="K13" s="10">
        <f>$I13+Sheet2!B$1/24</f>
        <v>1.0416666666666667</v>
      </c>
      <c r="L13" s="26">
        <f>$I13+Sheet2!B$2/24</f>
        <v>1</v>
      </c>
      <c r="M13" s="26">
        <f>$I13+Sheet2!B$3/24</f>
        <v>0.95833333333333326</v>
      </c>
      <c r="N13" s="26">
        <f>$I13+Sheet2!B$4/24</f>
        <v>0.75</v>
      </c>
      <c r="O13" s="26">
        <f>$I13+Sheet2!B$5/24</f>
        <v>0.75</v>
      </c>
      <c r="P13" s="26">
        <f>$I13+Sheet2!B$6/24</f>
        <v>0.75</v>
      </c>
      <c r="Q13" s="26">
        <f>$I13+Sheet2!B$7/24</f>
        <v>0.70833333333333337</v>
      </c>
      <c r="R13" s="26">
        <f>$I13+Sheet2!B$8/24</f>
        <v>0.66666666666666663</v>
      </c>
      <c r="S13" s="26">
        <f>$I13+Sheet2!B$9/24</f>
        <v>0.45833333333333337</v>
      </c>
      <c r="T13" s="26">
        <f>$I13+Sheet2!B$10/24</f>
        <v>0.41666666666666663</v>
      </c>
      <c r="U13" s="26">
        <f>$I13+Sheet2!B$11/24</f>
        <v>0.375</v>
      </c>
      <c r="V13" s="26">
        <f>$I13+Sheet2!B$12/24</f>
        <v>0.33333333333333331</v>
      </c>
    </row>
    <row r="14" spans="1:22" ht="15.75" x14ac:dyDescent="0.25">
      <c r="A14" s="44"/>
      <c r="B14" s="11" t="s">
        <v>37</v>
      </c>
      <c r="C14" s="6">
        <f t="shared" si="0"/>
        <v>12</v>
      </c>
      <c r="D14" s="6">
        <f t="shared" si="1"/>
        <v>12</v>
      </c>
      <c r="E14" s="13" t="s">
        <v>36</v>
      </c>
      <c r="F14" s="13" t="s">
        <v>55</v>
      </c>
      <c r="G14" s="48" t="s">
        <v>93</v>
      </c>
      <c r="H14" s="14" t="str">
        <f>Sheet2!$A$5</f>
        <v>TRT</v>
      </c>
      <c r="I14" s="15">
        <v>0.66666666666666663</v>
      </c>
      <c r="J14" s="16" t="s">
        <v>15</v>
      </c>
      <c r="K14" s="29">
        <f>$I14+Sheet2!B$1/24</f>
        <v>1.0833333333333333</v>
      </c>
      <c r="L14" s="15">
        <f>$I14+Sheet2!B$2/24</f>
        <v>1.0416666666666665</v>
      </c>
      <c r="M14" s="15">
        <f>$I14+Sheet2!B$3/24</f>
        <v>1</v>
      </c>
      <c r="N14" s="15">
        <f>$I14+Sheet2!B$4/24</f>
        <v>0.79166666666666663</v>
      </c>
      <c r="O14" s="15">
        <f>$I14+Sheet2!B$5/24</f>
        <v>0.79166666666666663</v>
      </c>
      <c r="P14" s="15">
        <f>$I14+Sheet2!B$6/24</f>
        <v>0.79166666666666663</v>
      </c>
      <c r="Q14" s="15">
        <f>$I14+Sheet2!B$7/24</f>
        <v>0.75</v>
      </c>
      <c r="R14" s="15">
        <f>$I14+Sheet2!B$8/24</f>
        <v>0.70833333333333326</v>
      </c>
      <c r="S14" s="15">
        <f>$I14+Sheet2!B$9/24</f>
        <v>0.5</v>
      </c>
      <c r="T14" s="15">
        <f>$I14+Sheet2!B$10/24</f>
        <v>0.45833333333333326</v>
      </c>
      <c r="U14" s="15">
        <f>$I14+Sheet2!B$11/24</f>
        <v>0.41666666666666663</v>
      </c>
      <c r="V14" s="15">
        <f>$I14+Sheet2!B$12/24</f>
        <v>0.37499999999999994</v>
      </c>
    </row>
    <row r="15" spans="1:22" ht="15.75" x14ac:dyDescent="0.25">
      <c r="A15" s="44"/>
      <c r="B15" s="22" t="s">
        <v>62</v>
      </c>
      <c r="C15" s="6">
        <f t="shared" si="0"/>
        <v>13</v>
      </c>
      <c r="D15" s="6">
        <f t="shared" si="1"/>
        <v>13</v>
      </c>
      <c r="E15" s="13" t="s">
        <v>36</v>
      </c>
      <c r="F15" s="13" t="s">
        <v>55</v>
      </c>
      <c r="G15" s="40" t="s">
        <v>71</v>
      </c>
      <c r="H15" s="25" t="str">
        <f>Sheet2!$A$6</f>
        <v>EEST</v>
      </c>
      <c r="I15" s="26">
        <v>0.66666666666666663</v>
      </c>
      <c r="J15" s="30" t="s">
        <v>15</v>
      </c>
      <c r="K15" s="28">
        <f>$I15+Sheet2!B$1/24</f>
        <v>1.0833333333333333</v>
      </c>
      <c r="L15" s="26">
        <f>$I15+Sheet2!B$2/24</f>
        <v>1.0416666666666665</v>
      </c>
      <c r="M15" s="26">
        <f>$I15+Sheet2!B$3/24</f>
        <v>1</v>
      </c>
      <c r="N15" s="26">
        <f>$I15+Sheet2!B$4/24</f>
        <v>0.79166666666666663</v>
      </c>
      <c r="O15" s="26">
        <f>$I15+Sheet2!B$5/24</f>
        <v>0.79166666666666663</v>
      </c>
      <c r="P15" s="26">
        <f>$I15+Sheet2!B$6/24</f>
        <v>0.79166666666666663</v>
      </c>
      <c r="Q15" s="26">
        <f>$I15+Sheet2!B$7/24</f>
        <v>0.75</v>
      </c>
      <c r="R15" s="26">
        <f>$I15+Sheet2!B$8/24</f>
        <v>0.70833333333333326</v>
      </c>
      <c r="S15" s="26">
        <f>$I15+Sheet2!B$9/24</f>
        <v>0.5</v>
      </c>
      <c r="T15" s="26">
        <f>$I15+Sheet2!B$10/24</f>
        <v>0.45833333333333326</v>
      </c>
      <c r="U15" s="26">
        <f>$I15+Sheet2!B$11/24</f>
        <v>0.41666666666666663</v>
      </c>
      <c r="V15" s="26">
        <f>$I15+Sheet2!B$12/24</f>
        <v>0.37499999999999994</v>
      </c>
    </row>
    <row r="16" spans="1:22" ht="15.75" x14ac:dyDescent="0.25">
      <c r="A16" s="44"/>
      <c r="B16" s="22" t="s">
        <v>61</v>
      </c>
      <c r="C16" s="6">
        <f t="shared" si="0"/>
        <v>14</v>
      </c>
      <c r="D16" s="6">
        <f t="shared" si="1"/>
        <v>14</v>
      </c>
      <c r="E16" s="13" t="s">
        <v>36</v>
      </c>
      <c r="F16" s="13" t="s">
        <v>55</v>
      </c>
      <c r="G16" s="40" t="s">
        <v>72</v>
      </c>
      <c r="H16" s="25" t="str">
        <f>Sheet2!$A$6</f>
        <v>EEST</v>
      </c>
      <c r="I16" s="26">
        <v>0.66666666666666663</v>
      </c>
      <c r="J16" s="30" t="s">
        <v>15</v>
      </c>
      <c r="K16" s="28">
        <f>$I16+Sheet2!B$1/24</f>
        <v>1.0833333333333333</v>
      </c>
      <c r="L16" s="26">
        <f>$I16+Sheet2!B$2/24</f>
        <v>1.0416666666666665</v>
      </c>
      <c r="M16" s="26">
        <f>$I16+Sheet2!B$3/24</f>
        <v>1</v>
      </c>
      <c r="N16" s="26">
        <f>$I16+Sheet2!B$4/24</f>
        <v>0.79166666666666663</v>
      </c>
      <c r="O16" s="26">
        <f>$I16+Sheet2!B$5/24</f>
        <v>0.79166666666666663</v>
      </c>
      <c r="P16" s="26">
        <f>$I16+Sheet2!B$6/24</f>
        <v>0.79166666666666663</v>
      </c>
      <c r="Q16" s="26">
        <f>$I16+Sheet2!B$7/24</f>
        <v>0.75</v>
      </c>
      <c r="R16" s="26">
        <f>$I16+Sheet2!B$8/24</f>
        <v>0.70833333333333326</v>
      </c>
      <c r="S16" s="26">
        <f>$I16+Sheet2!B$9/24</f>
        <v>0.5</v>
      </c>
      <c r="T16" s="26">
        <f>$I16+Sheet2!B$10/24</f>
        <v>0.45833333333333326</v>
      </c>
      <c r="U16" s="26">
        <f>$I16+Sheet2!B$11/24</f>
        <v>0.41666666666666663</v>
      </c>
      <c r="V16" s="26">
        <f>$I16+Sheet2!B$12/24</f>
        <v>0.37499999999999994</v>
      </c>
    </row>
    <row r="17" spans="1:22" ht="15.75" x14ac:dyDescent="0.25">
      <c r="A17" s="44"/>
      <c r="B17" s="22" t="s">
        <v>33</v>
      </c>
      <c r="C17" s="6">
        <f t="shared" si="0"/>
        <v>15</v>
      </c>
      <c r="D17" s="6">
        <f t="shared" si="1"/>
        <v>15</v>
      </c>
      <c r="E17" s="24" t="s">
        <v>36</v>
      </c>
      <c r="F17" s="23" t="s">
        <v>55</v>
      </c>
      <c r="G17" s="37" t="s">
        <v>74</v>
      </c>
      <c r="H17" s="33" t="str">
        <f>Sheet2!$A$7</f>
        <v>CEST</v>
      </c>
      <c r="I17" s="26">
        <v>0.70833333333333337</v>
      </c>
      <c r="J17" s="30" t="s">
        <v>15</v>
      </c>
      <c r="K17" s="28">
        <f>$I17+Sheet2!B$1/24</f>
        <v>1.125</v>
      </c>
      <c r="L17" s="26">
        <f>$I17+Sheet2!B$2/24</f>
        <v>1.0833333333333335</v>
      </c>
      <c r="M17" s="26">
        <f>$I17+Sheet2!B$3/24</f>
        <v>1.0416666666666667</v>
      </c>
      <c r="N17" s="26">
        <f>$I17+Sheet2!B$4/24</f>
        <v>0.83333333333333337</v>
      </c>
      <c r="O17" s="26">
        <f>$I17+Sheet2!B$5/24</f>
        <v>0.83333333333333337</v>
      </c>
      <c r="P17" s="26">
        <f>$I17+Sheet2!B$6/24</f>
        <v>0.83333333333333337</v>
      </c>
      <c r="Q17" s="26">
        <f>$I17+Sheet2!B$7/24</f>
        <v>0.79166666666666674</v>
      </c>
      <c r="R17" s="26">
        <f>$I17+Sheet2!B$8/24</f>
        <v>0.75</v>
      </c>
      <c r="S17" s="26">
        <f>$I17+Sheet2!B$9/24</f>
        <v>0.54166666666666674</v>
      </c>
      <c r="T17" s="26">
        <f>$I17+Sheet2!B$10/24</f>
        <v>0.5</v>
      </c>
      <c r="U17" s="26">
        <f>$I17+Sheet2!B$11/24</f>
        <v>0.45833333333333337</v>
      </c>
      <c r="V17" s="26">
        <f>$I17+Sheet2!B$12/24</f>
        <v>0.41666666666666669</v>
      </c>
    </row>
    <row r="18" spans="1:22" ht="15.75" x14ac:dyDescent="0.25">
      <c r="A18" s="44"/>
      <c r="B18" s="22" t="s">
        <v>32</v>
      </c>
      <c r="C18" s="6">
        <f t="shared" si="0"/>
        <v>16</v>
      </c>
      <c r="D18" s="6">
        <f t="shared" si="1"/>
        <v>16</v>
      </c>
      <c r="E18" s="24" t="s">
        <v>18</v>
      </c>
      <c r="F18" s="23" t="s">
        <v>19</v>
      </c>
      <c r="G18" s="37" t="s">
        <v>73</v>
      </c>
      <c r="H18" s="33" t="str">
        <f>Sheet2!$A$7</f>
        <v>CEST</v>
      </c>
      <c r="I18" s="26">
        <v>0.70833333333333337</v>
      </c>
      <c r="J18" s="30" t="s">
        <v>15</v>
      </c>
      <c r="K18" s="10">
        <f>$I18+Sheet2!B$1/24</f>
        <v>1.125</v>
      </c>
      <c r="L18" s="26">
        <f>$I18+Sheet2!B$2/24</f>
        <v>1.0833333333333335</v>
      </c>
      <c r="M18" s="26">
        <f>$I18+Sheet2!B$3/24</f>
        <v>1.0416666666666667</v>
      </c>
      <c r="N18" s="26">
        <f>$I18+Sheet2!B$4/24</f>
        <v>0.83333333333333337</v>
      </c>
      <c r="O18" s="26">
        <f>$I18+Sheet2!B$5/24</f>
        <v>0.83333333333333337</v>
      </c>
      <c r="P18" s="26">
        <f>$I18+Sheet2!B$6/24</f>
        <v>0.83333333333333337</v>
      </c>
      <c r="Q18" s="26">
        <f>$I18+Sheet2!B$7/24</f>
        <v>0.79166666666666674</v>
      </c>
      <c r="R18" s="26">
        <f>$I18+Sheet2!B$8/24</f>
        <v>0.75</v>
      </c>
      <c r="S18" s="26">
        <f>$I18+Sheet2!B$9/24</f>
        <v>0.54166666666666674</v>
      </c>
      <c r="T18" s="26">
        <f>$I18+Sheet2!B$10/24</f>
        <v>0.5</v>
      </c>
      <c r="U18" s="26">
        <f>$I18+Sheet2!B$11/24</f>
        <v>0.45833333333333337</v>
      </c>
      <c r="V18" s="26">
        <f>$I18+Sheet2!B$12/24</f>
        <v>0.41666666666666669</v>
      </c>
    </row>
    <row r="19" spans="1:22" ht="15.75" x14ac:dyDescent="0.25">
      <c r="A19" s="44"/>
      <c r="B19" s="22" t="s">
        <v>31</v>
      </c>
      <c r="C19" s="6">
        <f t="shared" si="0"/>
        <v>17</v>
      </c>
      <c r="D19" s="6">
        <f t="shared" si="1"/>
        <v>17</v>
      </c>
      <c r="E19" s="24" t="s">
        <v>18</v>
      </c>
      <c r="F19" s="23" t="s">
        <v>19</v>
      </c>
      <c r="G19" s="37" t="s">
        <v>53</v>
      </c>
      <c r="H19" s="33" t="str">
        <f>Sheet2!$A$7</f>
        <v>CEST</v>
      </c>
      <c r="I19" s="26">
        <v>0.70833333333333337</v>
      </c>
      <c r="J19" s="34" t="s">
        <v>15</v>
      </c>
      <c r="K19" s="28">
        <f>$I19+Sheet2!B$1/24</f>
        <v>1.125</v>
      </c>
      <c r="L19" s="26">
        <f>$I19+Sheet2!B$2/24</f>
        <v>1.0833333333333335</v>
      </c>
      <c r="M19" s="26">
        <f>$I19+Sheet2!B$3/24</f>
        <v>1.0416666666666667</v>
      </c>
      <c r="N19" s="26">
        <f>$I19+Sheet2!B$4/24</f>
        <v>0.83333333333333337</v>
      </c>
      <c r="O19" s="26">
        <f>$I19+Sheet2!B$5/24</f>
        <v>0.83333333333333337</v>
      </c>
      <c r="P19" s="26">
        <f>$I19+Sheet2!B$6/24</f>
        <v>0.83333333333333337</v>
      </c>
      <c r="Q19" s="26">
        <f>$I19+Sheet2!B$7/24</f>
        <v>0.79166666666666674</v>
      </c>
      <c r="R19" s="26">
        <f>$I19+Sheet2!B$8/24</f>
        <v>0.75</v>
      </c>
      <c r="S19" s="26">
        <f>$I19+Sheet2!B$9/24</f>
        <v>0.54166666666666674</v>
      </c>
      <c r="T19" s="26">
        <f>$I19+Sheet2!B$10/24</f>
        <v>0.5</v>
      </c>
      <c r="U19" s="26">
        <f>$I19+Sheet2!B$11/24</f>
        <v>0.45833333333333337</v>
      </c>
      <c r="V19" s="26">
        <f>$I19+Sheet2!B$12/24</f>
        <v>0.41666666666666669</v>
      </c>
    </row>
    <row r="20" spans="1:22" ht="15.75" x14ac:dyDescent="0.25">
      <c r="A20" s="44"/>
      <c r="B20" s="22" t="s">
        <v>95</v>
      </c>
      <c r="C20" s="6">
        <f t="shared" si="0"/>
        <v>18</v>
      </c>
      <c r="D20" s="6">
        <f t="shared" si="1"/>
        <v>18</v>
      </c>
      <c r="E20" s="24" t="s">
        <v>36</v>
      </c>
      <c r="F20" s="23" t="s">
        <v>55</v>
      </c>
      <c r="G20" s="37" t="s">
        <v>94</v>
      </c>
      <c r="H20" s="33" t="str">
        <f>Sheet2!$A$7</f>
        <v>CEST</v>
      </c>
      <c r="I20" s="26">
        <v>0.70833333333333337</v>
      </c>
      <c r="J20" s="34" t="s">
        <v>15</v>
      </c>
      <c r="K20" s="28">
        <f>$I20+Sheet2!B$1/24</f>
        <v>1.125</v>
      </c>
      <c r="L20" s="26">
        <f>$I20+Sheet2!B$2/24</f>
        <v>1.0833333333333335</v>
      </c>
      <c r="M20" s="26">
        <f>$I20+Sheet2!B$3/24</f>
        <v>1.0416666666666667</v>
      </c>
      <c r="N20" s="26">
        <f>$I20+Sheet2!B$4/24</f>
        <v>0.83333333333333337</v>
      </c>
      <c r="O20" s="26">
        <f>$I20+Sheet2!B$5/24</f>
        <v>0.83333333333333337</v>
      </c>
      <c r="P20" s="26">
        <f>$I20+Sheet2!B$6/24</f>
        <v>0.83333333333333337</v>
      </c>
      <c r="Q20" s="26">
        <f>$I20+Sheet2!B$7/24</f>
        <v>0.79166666666666674</v>
      </c>
      <c r="R20" s="26">
        <f>$I20+Sheet2!B$8/24</f>
        <v>0.75</v>
      </c>
      <c r="S20" s="26">
        <f>$I20+Sheet2!B$9/24</f>
        <v>0.54166666666666674</v>
      </c>
      <c r="T20" s="26">
        <f>$I20+Sheet2!B$10/24</f>
        <v>0.5</v>
      </c>
      <c r="U20" s="26">
        <f>$I20+Sheet2!B$11/24</f>
        <v>0.45833333333333337</v>
      </c>
      <c r="V20" s="26">
        <f>$I20+Sheet2!B$12/24</f>
        <v>0.41666666666666669</v>
      </c>
    </row>
    <row r="21" spans="1:22" ht="15.75" x14ac:dyDescent="0.25">
      <c r="A21" s="44"/>
      <c r="B21" s="22" t="s">
        <v>34</v>
      </c>
      <c r="C21" s="6">
        <f>C19+1</f>
        <v>18</v>
      </c>
      <c r="D21" s="6">
        <f>D19+1</f>
        <v>18</v>
      </c>
      <c r="E21" s="24" t="s">
        <v>58</v>
      </c>
      <c r="F21" s="23" t="s">
        <v>56</v>
      </c>
      <c r="G21" s="37" t="s">
        <v>75</v>
      </c>
      <c r="H21" s="33" t="str">
        <f>Sheet2!$A$7</f>
        <v>CEST</v>
      </c>
      <c r="I21" s="26">
        <v>0.70833333333333337</v>
      </c>
      <c r="J21" s="34" t="s">
        <v>15</v>
      </c>
      <c r="K21" s="28">
        <f>$I21+Sheet2!B$1/24</f>
        <v>1.125</v>
      </c>
      <c r="L21" s="26">
        <f>$I21+Sheet2!B$2/24</f>
        <v>1.0833333333333335</v>
      </c>
      <c r="M21" s="26">
        <f>$I21+Sheet2!B$3/24</f>
        <v>1.0416666666666667</v>
      </c>
      <c r="N21" s="26">
        <f>$I21+Sheet2!B$4/24</f>
        <v>0.83333333333333337</v>
      </c>
      <c r="O21" s="26">
        <f>$I21+Sheet2!B$5/24</f>
        <v>0.83333333333333337</v>
      </c>
      <c r="P21" s="26">
        <f>$I21+Sheet2!B$6/24</f>
        <v>0.83333333333333337</v>
      </c>
      <c r="Q21" s="26">
        <f>$I21+Sheet2!B$7/24</f>
        <v>0.79166666666666674</v>
      </c>
      <c r="R21" s="26">
        <f>$I21+Sheet2!B$8/24</f>
        <v>0.75</v>
      </c>
      <c r="S21" s="26">
        <f>$I21+Sheet2!B$9/24</f>
        <v>0.54166666666666674</v>
      </c>
      <c r="T21" s="26">
        <f>$I21+Sheet2!B$10/24</f>
        <v>0.5</v>
      </c>
      <c r="U21" s="26">
        <f>$I21+Sheet2!B$11/24</f>
        <v>0.45833333333333337</v>
      </c>
      <c r="V21" s="26">
        <f>$I21+Sheet2!B$12/24</f>
        <v>0.41666666666666669</v>
      </c>
    </row>
    <row r="22" spans="1:22" ht="15.75" x14ac:dyDescent="0.25">
      <c r="A22" s="44"/>
      <c r="B22" s="22" t="s">
        <v>35</v>
      </c>
      <c r="C22" s="6">
        <f t="shared" si="0"/>
        <v>19</v>
      </c>
      <c r="D22" s="6">
        <f t="shared" si="1"/>
        <v>19</v>
      </c>
      <c r="E22" s="24" t="s">
        <v>58</v>
      </c>
      <c r="F22" s="23" t="s">
        <v>56</v>
      </c>
      <c r="G22" s="37" t="s">
        <v>96</v>
      </c>
      <c r="H22" s="33" t="str">
        <f>Sheet2!$A$7</f>
        <v>CEST</v>
      </c>
      <c r="I22" s="26">
        <v>0.70833333333333337</v>
      </c>
      <c r="J22" s="34" t="s">
        <v>15</v>
      </c>
      <c r="K22" s="10">
        <f>$I22+Sheet2!B$1/24</f>
        <v>1.125</v>
      </c>
      <c r="L22" s="26">
        <f>$I22+Sheet2!B$2/24</f>
        <v>1.0833333333333335</v>
      </c>
      <c r="M22" s="26">
        <f>$I22+Sheet2!B$3/24</f>
        <v>1.0416666666666667</v>
      </c>
      <c r="N22" s="26">
        <f>$I22+Sheet2!B$4/24</f>
        <v>0.83333333333333337</v>
      </c>
      <c r="O22" s="26">
        <f>$I22+Sheet2!B$5/24</f>
        <v>0.83333333333333337</v>
      </c>
      <c r="P22" s="26">
        <f>$I22+Sheet2!B$6/24</f>
        <v>0.83333333333333337</v>
      </c>
      <c r="Q22" s="26">
        <f>$I22+Sheet2!B$7/24</f>
        <v>0.79166666666666674</v>
      </c>
      <c r="R22" s="26">
        <f>$I22+Sheet2!B$8/24</f>
        <v>0.75</v>
      </c>
      <c r="S22" s="26">
        <f>$I22+Sheet2!B$9/24</f>
        <v>0.54166666666666674</v>
      </c>
      <c r="T22" s="26">
        <f>$I22+Sheet2!B$10/24</f>
        <v>0.5</v>
      </c>
      <c r="U22" s="26">
        <f>$I22+Sheet2!B$11/24</f>
        <v>0.45833333333333337</v>
      </c>
      <c r="V22" s="26">
        <f>$I22+Sheet2!B$12/24</f>
        <v>0.41666666666666669</v>
      </c>
    </row>
    <row r="23" spans="1:22" ht="15.75" customHeight="1" x14ac:dyDescent="0.25">
      <c r="A23" s="44"/>
      <c r="B23" s="11" t="s">
        <v>97</v>
      </c>
      <c r="C23" s="6">
        <f t="shared" si="0"/>
        <v>20</v>
      </c>
      <c r="D23" s="6">
        <f t="shared" si="1"/>
        <v>20</v>
      </c>
      <c r="E23" s="13" t="s">
        <v>30</v>
      </c>
      <c r="F23" s="12" t="s">
        <v>20</v>
      </c>
      <c r="G23" s="43" t="s">
        <v>98</v>
      </c>
      <c r="H23" s="31" t="s">
        <v>12</v>
      </c>
      <c r="I23" s="15">
        <v>0.75</v>
      </c>
      <c r="J23" s="32" t="s">
        <v>15</v>
      </c>
      <c r="K23" s="35">
        <f>$I23+Sheet2!B$1/24</f>
        <v>1.1666666666666667</v>
      </c>
      <c r="L23" s="15">
        <f>$I23+Sheet2!B$2/24</f>
        <v>1.125</v>
      </c>
      <c r="M23" s="15">
        <f>$I23+Sheet2!B$3/24</f>
        <v>1.0833333333333333</v>
      </c>
      <c r="N23" s="15">
        <f>$I23+Sheet2!B$4/24</f>
        <v>0.875</v>
      </c>
      <c r="O23" s="15">
        <f>$I23+Sheet2!B$5/24</f>
        <v>0.875</v>
      </c>
      <c r="P23" s="15">
        <f>$I23+Sheet2!B$6/24</f>
        <v>0.875</v>
      </c>
      <c r="Q23" s="15">
        <f>$I23+Sheet2!B$7/24</f>
        <v>0.83333333333333337</v>
      </c>
      <c r="R23" s="15">
        <f>$I23+Sheet2!B$8/24</f>
        <v>0.79166666666666663</v>
      </c>
      <c r="S23" s="15">
        <f>$I23+Sheet2!B$9/24</f>
        <v>0.58333333333333337</v>
      </c>
      <c r="T23" s="15">
        <f>$I23+Sheet2!B$10/24</f>
        <v>0.54166666666666663</v>
      </c>
      <c r="U23" s="15">
        <f>$I23+Sheet2!B$11/24</f>
        <v>0.5</v>
      </c>
      <c r="V23" s="15">
        <f>$I23+Sheet2!B$12/24</f>
        <v>0.45833333333333331</v>
      </c>
    </row>
    <row r="24" spans="1:22" ht="15.75" x14ac:dyDescent="0.25">
      <c r="A24" s="45" t="s">
        <v>21</v>
      </c>
      <c r="B24" s="22" t="s">
        <v>40</v>
      </c>
      <c r="C24" s="6">
        <f>C23+1</f>
        <v>21</v>
      </c>
      <c r="D24" s="6">
        <f>D23+1</f>
        <v>21</v>
      </c>
      <c r="E24" s="24" t="s">
        <v>41</v>
      </c>
      <c r="F24" s="23" t="s">
        <v>77</v>
      </c>
      <c r="G24" s="37" t="s">
        <v>76</v>
      </c>
      <c r="H24" s="33" t="str">
        <f>Sheet2!$A$9</f>
        <v>EDT</v>
      </c>
      <c r="I24" s="26">
        <v>0.91666666666666696</v>
      </c>
      <c r="J24" s="30" t="s">
        <v>15</v>
      </c>
      <c r="K24" s="10">
        <f>$I24+Sheet2!B$1/24</f>
        <v>1.3333333333333337</v>
      </c>
      <c r="L24" s="26">
        <f>$I24+Sheet2!B$2/24</f>
        <v>1.291666666666667</v>
      </c>
      <c r="M24" s="26">
        <f>$I24+Sheet2!B$3/24</f>
        <v>1.2500000000000002</v>
      </c>
      <c r="N24" s="26">
        <f>$I24+Sheet2!B$4/24</f>
        <v>1.041666666666667</v>
      </c>
      <c r="O24" s="26">
        <f>$I24+Sheet2!B$5/24</f>
        <v>1.041666666666667</v>
      </c>
      <c r="P24" s="26">
        <f>$I24+Sheet2!B$6/24</f>
        <v>1.041666666666667</v>
      </c>
      <c r="Q24" s="26">
        <f>$I24+Sheet2!B$7/24</f>
        <v>1.0000000000000002</v>
      </c>
      <c r="R24" s="26">
        <f>$I24+Sheet2!B$8/24</f>
        <v>0.95833333333333359</v>
      </c>
      <c r="S24" s="26">
        <f>$I24+Sheet2!B$9/24</f>
        <v>0.75000000000000033</v>
      </c>
      <c r="T24" s="26">
        <f>$I24+Sheet2!B$10/24</f>
        <v>0.70833333333333359</v>
      </c>
      <c r="U24" s="26">
        <f>$I24+Sheet2!B$11/24</f>
        <v>0.66666666666666696</v>
      </c>
      <c r="V24" s="26">
        <f>$I24+Sheet2!B$12/24</f>
        <v>0.62500000000000022</v>
      </c>
    </row>
    <row r="25" spans="1:22" ht="15.75" x14ac:dyDescent="0.25">
      <c r="A25" s="44"/>
      <c r="B25" s="22" t="s">
        <v>99</v>
      </c>
      <c r="C25" s="6">
        <f t="shared" si="0"/>
        <v>22</v>
      </c>
      <c r="D25" s="6">
        <f t="shared" si="1"/>
        <v>22</v>
      </c>
      <c r="E25" s="24" t="s">
        <v>41</v>
      </c>
      <c r="F25" s="23" t="s">
        <v>77</v>
      </c>
      <c r="G25" s="37" t="s">
        <v>100</v>
      </c>
      <c r="H25" s="33" t="str">
        <f>Sheet2!$A$9</f>
        <v>EDT</v>
      </c>
      <c r="I25" s="26">
        <v>0.91666666666666696</v>
      </c>
      <c r="J25" s="30" t="s">
        <v>15</v>
      </c>
      <c r="K25" s="28">
        <f>$I25+Sheet2!B$1/24</f>
        <v>1.3333333333333337</v>
      </c>
      <c r="L25" s="26">
        <f>$I25+Sheet2!B$2/24</f>
        <v>1.291666666666667</v>
      </c>
      <c r="M25" s="26">
        <f>$I25+Sheet2!B$3/24</f>
        <v>1.2500000000000002</v>
      </c>
      <c r="N25" s="26">
        <f>$I25+Sheet2!B$4/24</f>
        <v>1.041666666666667</v>
      </c>
      <c r="O25" s="26">
        <f>$I25+Sheet2!B$5/24</f>
        <v>1.041666666666667</v>
      </c>
      <c r="P25" s="26">
        <f>$I25+Sheet2!B$6/24</f>
        <v>1.041666666666667</v>
      </c>
      <c r="Q25" s="26">
        <f>$I25+Sheet2!B$7/24</f>
        <v>1.0000000000000002</v>
      </c>
      <c r="R25" s="26">
        <f>$I25+Sheet2!B$8/24</f>
        <v>0.95833333333333359</v>
      </c>
      <c r="S25" s="26">
        <f>$I25+Sheet2!B$9/24</f>
        <v>0.75000000000000033</v>
      </c>
      <c r="T25" s="26">
        <f>$I25+Sheet2!B$10/24</f>
        <v>0.70833333333333359</v>
      </c>
      <c r="U25" s="26">
        <f>$I25+Sheet2!B$11/24</f>
        <v>0.66666666666666696</v>
      </c>
      <c r="V25" s="26">
        <f>$I25+Sheet2!B$12/24</f>
        <v>0.62500000000000022</v>
      </c>
    </row>
    <row r="26" spans="1:22" ht="15.75" x14ac:dyDescent="0.25">
      <c r="A26" s="44"/>
      <c r="B26" s="22" t="s">
        <v>101</v>
      </c>
      <c r="C26" s="6">
        <f t="shared" si="0"/>
        <v>23</v>
      </c>
      <c r="D26" s="6">
        <f t="shared" si="1"/>
        <v>23</v>
      </c>
      <c r="E26" s="24" t="s">
        <v>102</v>
      </c>
      <c r="F26" s="23" t="s">
        <v>103</v>
      </c>
      <c r="G26" s="37" t="s">
        <v>104</v>
      </c>
      <c r="H26" s="33" t="str">
        <f>Sheet2!$A$9</f>
        <v>EDT</v>
      </c>
      <c r="I26" s="26">
        <v>0.95833333333333337</v>
      </c>
      <c r="J26" s="30" t="s">
        <v>15</v>
      </c>
      <c r="K26" s="28">
        <f>$I26+Sheet2!B$1/24</f>
        <v>1.375</v>
      </c>
      <c r="L26" s="26">
        <f>$I26+Sheet2!B$2/24</f>
        <v>1.3333333333333335</v>
      </c>
      <c r="M26" s="26">
        <f>$I26+Sheet2!B$3/24</f>
        <v>1.2916666666666667</v>
      </c>
      <c r="N26" s="26">
        <f>$I26+Sheet2!B$4/24</f>
        <v>1.0833333333333335</v>
      </c>
      <c r="O26" s="26">
        <f>$I26+Sheet2!B$5/24</f>
        <v>1.0833333333333335</v>
      </c>
      <c r="P26" s="26">
        <f>$I26+Sheet2!B$6/24</f>
        <v>1.0833333333333335</v>
      </c>
      <c r="Q26" s="26">
        <f>$I26+Sheet2!B$7/24</f>
        <v>1.0416666666666667</v>
      </c>
      <c r="R26" s="26">
        <f>$I26+Sheet2!B$8/24</f>
        <v>1</v>
      </c>
      <c r="S26" s="26">
        <f>$I26+Sheet2!B$9/24</f>
        <v>0.79166666666666674</v>
      </c>
      <c r="T26" s="26">
        <f>$I26+Sheet2!B$10/24</f>
        <v>0.75</v>
      </c>
      <c r="U26" s="26">
        <f>$I26+Sheet2!B$11/24</f>
        <v>0.70833333333333337</v>
      </c>
      <c r="V26" s="26">
        <f>$I26+Sheet2!B$12/24</f>
        <v>0.66666666666666674</v>
      </c>
    </row>
    <row r="27" spans="1:22" ht="15.75" x14ac:dyDescent="0.25">
      <c r="A27" s="44"/>
      <c r="B27" s="11" t="s">
        <v>42</v>
      </c>
      <c r="C27" s="6">
        <f>C25+1</f>
        <v>23</v>
      </c>
      <c r="D27" s="6">
        <f>D25+1</f>
        <v>23</v>
      </c>
      <c r="E27" s="13" t="s">
        <v>29</v>
      </c>
      <c r="F27" s="12" t="s">
        <v>22</v>
      </c>
      <c r="G27" s="43" t="s">
        <v>78</v>
      </c>
      <c r="H27" s="31" t="str">
        <f>Sheet2!$A$9</f>
        <v>EDT</v>
      </c>
      <c r="I27" s="15">
        <v>0.95833333333333359</v>
      </c>
      <c r="J27" s="32" t="s">
        <v>15</v>
      </c>
      <c r="K27" s="35">
        <f>$I27+Sheet2!B$1/24</f>
        <v>1.3750000000000002</v>
      </c>
      <c r="L27" s="15">
        <f>$I27+Sheet2!B$2/24</f>
        <v>1.3333333333333335</v>
      </c>
      <c r="M27" s="15">
        <f>$I27+Sheet2!B$3/24</f>
        <v>1.291666666666667</v>
      </c>
      <c r="N27" s="15">
        <f>$I27+Sheet2!B$4/24</f>
        <v>1.0833333333333335</v>
      </c>
      <c r="O27" s="15">
        <f>$I27+Sheet2!B$5/24</f>
        <v>1.0833333333333335</v>
      </c>
      <c r="P27" s="15">
        <f>$I27+Sheet2!B$6/24</f>
        <v>1.0833333333333335</v>
      </c>
      <c r="Q27" s="15">
        <f>$I27+Sheet2!B$7/24</f>
        <v>1.041666666666667</v>
      </c>
      <c r="R27" s="15">
        <f>$I27+Sheet2!B$8/24</f>
        <v>1.0000000000000002</v>
      </c>
      <c r="S27" s="15">
        <f>$I27+Sheet2!B$9/24</f>
        <v>0.79166666666666696</v>
      </c>
      <c r="T27" s="15">
        <f>$I27+Sheet2!B$10/24</f>
        <v>0.75000000000000022</v>
      </c>
      <c r="U27" s="15">
        <f>$I27+Sheet2!B$11/24</f>
        <v>0.70833333333333359</v>
      </c>
      <c r="V27" s="15">
        <f>$I27+Sheet2!B$12/24</f>
        <v>0.66666666666666696</v>
      </c>
    </row>
    <row r="28" spans="1:22" ht="15.75" x14ac:dyDescent="0.25">
      <c r="A28" s="44"/>
      <c r="B28" s="22" t="s">
        <v>106</v>
      </c>
      <c r="C28" s="6">
        <f t="shared" si="0"/>
        <v>24</v>
      </c>
      <c r="D28" s="6">
        <f t="shared" si="1"/>
        <v>24</v>
      </c>
      <c r="E28" s="24" t="s">
        <v>29</v>
      </c>
      <c r="F28" s="23" t="s">
        <v>105</v>
      </c>
      <c r="G28" s="37" t="s">
        <v>107</v>
      </c>
      <c r="H28" s="33" t="str">
        <f>Sheet2!$A$10</f>
        <v>CDT</v>
      </c>
      <c r="I28" s="26">
        <v>0.95833333333333304</v>
      </c>
      <c r="J28" s="30" t="s">
        <v>15</v>
      </c>
      <c r="K28" s="10">
        <f>$I28+Sheet2!B$1/24</f>
        <v>1.3749999999999998</v>
      </c>
      <c r="L28" s="26">
        <f>$I28+Sheet2!B$2/24</f>
        <v>1.333333333333333</v>
      </c>
      <c r="M28" s="26">
        <f>$I28+Sheet2!B$3/24</f>
        <v>1.2916666666666663</v>
      </c>
      <c r="N28" s="26">
        <f>$I28+Sheet2!B$4/24</f>
        <v>1.083333333333333</v>
      </c>
      <c r="O28" s="26">
        <f>$I28+Sheet2!B$5/24</f>
        <v>1.083333333333333</v>
      </c>
      <c r="P28" s="26">
        <f>$I28+Sheet2!B$6/24</f>
        <v>1.083333333333333</v>
      </c>
      <c r="Q28" s="26">
        <f>$I28+Sheet2!B$7/24</f>
        <v>1.0416666666666663</v>
      </c>
      <c r="R28" s="26">
        <f>$I28+Sheet2!B$8/24</f>
        <v>0.99999999999999967</v>
      </c>
      <c r="S28" s="26">
        <f>$I28+Sheet2!B$9/24</f>
        <v>0.79166666666666641</v>
      </c>
      <c r="T28" s="26">
        <f>$I28+Sheet2!B$10/24</f>
        <v>0.74999999999999967</v>
      </c>
      <c r="U28" s="26">
        <f>$I28+Sheet2!B$11/24</f>
        <v>0.70833333333333304</v>
      </c>
      <c r="V28" s="26">
        <f>$I28+Sheet2!B$12/24</f>
        <v>0.6666666666666663</v>
      </c>
    </row>
    <row r="29" spans="1:22" ht="15.75" x14ac:dyDescent="0.25">
      <c r="A29" s="44"/>
      <c r="B29" s="22" t="s">
        <v>43</v>
      </c>
      <c r="C29" s="6">
        <f t="shared" si="0"/>
        <v>25</v>
      </c>
      <c r="D29" s="6">
        <f t="shared" si="1"/>
        <v>25</v>
      </c>
      <c r="E29" s="24" t="s">
        <v>29</v>
      </c>
      <c r="F29" s="23" t="s">
        <v>22</v>
      </c>
      <c r="G29" s="37" t="s">
        <v>79</v>
      </c>
      <c r="H29" s="33" t="str">
        <f>Sheet2!$A$10</f>
        <v>CDT</v>
      </c>
      <c r="I29" s="26">
        <v>0.95833333333333304</v>
      </c>
      <c r="J29" s="30" t="s">
        <v>15</v>
      </c>
      <c r="K29" s="28">
        <f>$I29+Sheet2!B$1/24</f>
        <v>1.3749999999999998</v>
      </c>
      <c r="L29" s="26">
        <f>$I29+Sheet2!B$2/24</f>
        <v>1.333333333333333</v>
      </c>
      <c r="M29" s="26">
        <f>$I29+Sheet2!B$3/24</f>
        <v>1.2916666666666663</v>
      </c>
      <c r="N29" s="26">
        <f>$I29+Sheet2!B$4/24</f>
        <v>1.083333333333333</v>
      </c>
      <c r="O29" s="26">
        <f>$I29+Sheet2!B$5/24</f>
        <v>1.083333333333333</v>
      </c>
      <c r="P29" s="26">
        <f>$I29+Sheet2!B$6/24</f>
        <v>1.083333333333333</v>
      </c>
      <c r="Q29" s="26">
        <f>$I29+Sheet2!B$7/24</f>
        <v>1.0416666666666663</v>
      </c>
      <c r="R29" s="26">
        <f>$I29+Sheet2!B$8/24</f>
        <v>0.99999999999999967</v>
      </c>
      <c r="S29" s="26">
        <f>$I29+Sheet2!B$9/24</f>
        <v>0.79166666666666641</v>
      </c>
      <c r="T29" s="26">
        <f>$I29+Sheet2!B$10/24</f>
        <v>0.74999999999999967</v>
      </c>
      <c r="U29" s="26">
        <f>$I29+Sheet2!B$11/24</f>
        <v>0.70833333333333304</v>
      </c>
      <c r="V29" s="26">
        <f>$I29+Sheet2!B$12/24</f>
        <v>0.6666666666666663</v>
      </c>
    </row>
    <row r="30" spans="1:22" ht="15.75" x14ac:dyDescent="0.25">
      <c r="A30" s="44"/>
      <c r="B30" s="22" t="s">
        <v>44</v>
      </c>
      <c r="C30" s="6">
        <f t="shared" si="0"/>
        <v>26</v>
      </c>
      <c r="D30" s="6">
        <f t="shared" si="1"/>
        <v>26</v>
      </c>
      <c r="E30" s="24" t="s">
        <v>29</v>
      </c>
      <c r="F30" s="23" t="s">
        <v>22</v>
      </c>
      <c r="G30" s="37" t="s">
        <v>80</v>
      </c>
      <c r="H30" s="33" t="str">
        <f>Sheet2!$A$10</f>
        <v>CDT</v>
      </c>
      <c r="I30" s="26">
        <v>0.95833333333333304</v>
      </c>
      <c r="J30" s="30" t="s">
        <v>15</v>
      </c>
      <c r="K30" s="28">
        <f>$I30+Sheet2!B$1/24</f>
        <v>1.3749999999999998</v>
      </c>
      <c r="L30" s="26">
        <f>$I30+Sheet2!B$2/24</f>
        <v>1.333333333333333</v>
      </c>
      <c r="M30" s="26">
        <f>$I30+Sheet2!B$3/24</f>
        <v>1.2916666666666663</v>
      </c>
      <c r="N30" s="26">
        <f>$I30+Sheet2!B$4/24</f>
        <v>1.083333333333333</v>
      </c>
      <c r="O30" s="26">
        <f>$I30+Sheet2!B$5/24</f>
        <v>1.083333333333333</v>
      </c>
      <c r="P30" s="26">
        <f>$I30+Sheet2!B$6/24</f>
        <v>1.083333333333333</v>
      </c>
      <c r="Q30" s="26">
        <f>$I30+Sheet2!B$7/24</f>
        <v>1.0416666666666663</v>
      </c>
      <c r="R30" s="26">
        <f>$I30+Sheet2!B$8/24</f>
        <v>0.99999999999999967</v>
      </c>
      <c r="S30" s="26">
        <f>$I30+Sheet2!B$9/24</f>
        <v>0.79166666666666641</v>
      </c>
      <c r="T30" s="26">
        <f>$I30+Sheet2!B$10/24</f>
        <v>0.74999999999999967</v>
      </c>
      <c r="U30" s="26">
        <f>$I30+Sheet2!B$11/24</f>
        <v>0.70833333333333304</v>
      </c>
      <c r="V30" s="26">
        <f>$I30+Sheet2!B$12/24</f>
        <v>0.6666666666666663</v>
      </c>
    </row>
    <row r="31" spans="1:22" ht="15.75" x14ac:dyDescent="0.25">
      <c r="A31" s="44"/>
      <c r="B31" s="36" t="s">
        <v>45</v>
      </c>
      <c r="C31" s="6">
        <f t="shared" si="0"/>
        <v>27</v>
      </c>
      <c r="D31" s="6">
        <f t="shared" si="1"/>
        <v>27</v>
      </c>
      <c r="E31" s="13" t="s">
        <v>29</v>
      </c>
      <c r="F31" s="12" t="s">
        <v>22</v>
      </c>
      <c r="G31" s="43" t="s">
        <v>81</v>
      </c>
      <c r="H31" s="36" t="s">
        <v>13</v>
      </c>
      <c r="I31" s="15">
        <v>1</v>
      </c>
      <c r="J31" s="32" t="s">
        <v>15</v>
      </c>
      <c r="K31" s="29">
        <f>$I31+Sheet2!B$1/24</f>
        <v>1.4166666666666667</v>
      </c>
      <c r="L31" s="15">
        <f>$I31+Sheet2!B$2/24</f>
        <v>1.375</v>
      </c>
      <c r="M31" s="15">
        <f>$I31+Sheet2!B$3/24</f>
        <v>1.3333333333333333</v>
      </c>
      <c r="N31" s="15">
        <f>$I31+Sheet2!B$4/24</f>
        <v>1.125</v>
      </c>
      <c r="O31" s="15">
        <f>$I31+Sheet2!B$5/24</f>
        <v>1.125</v>
      </c>
      <c r="P31" s="15">
        <f>$I31+Sheet2!B$6/24</f>
        <v>1.125</v>
      </c>
      <c r="Q31" s="15">
        <f>$I31+Sheet2!B$7/24</f>
        <v>1.0833333333333333</v>
      </c>
      <c r="R31" s="15">
        <f>$I31+Sheet2!B$8/24</f>
        <v>1.0416666666666667</v>
      </c>
      <c r="S31" s="15">
        <f>$I31+Sheet2!B$9/24</f>
        <v>0.83333333333333337</v>
      </c>
      <c r="T31" s="15">
        <f>$I31+Sheet2!B$10/24</f>
        <v>0.79166666666666663</v>
      </c>
      <c r="U31" s="15">
        <f>$I31+Sheet2!B$11/24</f>
        <v>0.75</v>
      </c>
      <c r="V31" s="15">
        <f>$I31+Sheet2!B$12/24</f>
        <v>0.70833333333333326</v>
      </c>
    </row>
    <row r="32" spans="1:22" ht="15.75" x14ac:dyDescent="0.25">
      <c r="A32" s="44"/>
      <c r="B32" s="36" t="s">
        <v>60</v>
      </c>
      <c r="C32" s="6">
        <f t="shared" si="0"/>
        <v>28</v>
      </c>
      <c r="D32" s="6">
        <f t="shared" si="1"/>
        <v>28</v>
      </c>
      <c r="E32" s="13" t="s">
        <v>29</v>
      </c>
      <c r="F32" s="12" t="s">
        <v>22</v>
      </c>
      <c r="G32" s="43" t="s">
        <v>82</v>
      </c>
      <c r="H32" s="36" t="s">
        <v>13</v>
      </c>
      <c r="I32" s="15">
        <v>1</v>
      </c>
      <c r="J32" s="32" t="s">
        <v>15</v>
      </c>
      <c r="K32" s="29">
        <f>$I32+Sheet2!B$1/24</f>
        <v>1.4166666666666667</v>
      </c>
      <c r="L32" s="15">
        <f>$I32+Sheet2!B$2/24</f>
        <v>1.375</v>
      </c>
      <c r="M32" s="15">
        <f>$I32+Sheet2!B$3/24</f>
        <v>1.3333333333333333</v>
      </c>
      <c r="N32" s="15">
        <f>$I32+Sheet2!B$4/24</f>
        <v>1.125</v>
      </c>
      <c r="O32" s="15">
        <f>$I32+Sheet2!B$5/24</f>
        <v>1.125</v>
      </c>
      <c r="P32" s="15">
        <f>$I32+Sheet2!B$6/24</f>
        <v>1.125</v>
      </c>
      <c r="Q32" s="15">
        <f>$I32+Sheet2!B$7/24</f>
        <v>1.0833333333333333</v>
      </c>
      <c r="R32" s="15">
        <f>$I32+Sheet2!B$8/24</f>
        <v>1.0416666666666667</v>
      </c>
      <c r="S32" s="15">
        <f>$I32+Sheet2!B$9/24</f>
        <v>0.83333333333333337</v>
      </c>
      <c r="T32" s="15">
        <f>$I32+Sheet2!B$10/24</f>
        <v>0.79166666666666663</v>
      </c>
      <c r="U32" s="15">
        <f>$I32+Sheet2!B$11/24</f>
        <v>0.75</v>
      </c>
      <c r="V32" s="15">
        <f>$I32+Sheet2!B$12/24</f>
        <v>0.70833333333333326</v>
      </c>
    </row>
    <row r="33" spans="1:22" ht="15.75" x14ac:dyDescent="0.25">
      <c r="A33" s="44"/>
      <c r="B33" s="36" t="s">
        <v>46</v>
      </c>
      <c r="C33" s="6">
        <f t="shared" si="0"/>
        <v>29</v>
      </c>
      <c r="D33" s="6">
        <f t="shared" si="1"/>
        <v>29</v>
      </c>
      <c r="E33" s="13" t="s">
        <v>29</v>
      </c>
      <c r="F33" s="12" t="s">
        <v>22</v>
      </c>
      <c r="G33" s="43" t="s">
        <v>83</v>
      </c>
      <c r="H33" s="36" t="s">
        <v>13</v>
      </c>
      <c r="I33" s="15">
        <v>1</v>
      </c>
      <c r="J33" s="32" t="s">
        <v>15</v>
      </c>
      <c r="K33" s="29">
        <f>$I33+Sheet2!B$1/24</f>
        <v>1.4166666666666667</v>
      </c>
      <c r="L33" s="15">
        <f>$I33+Sheet2!B$2/24</f>
        <v>1.375</v>
      </c>
      <c r="M33" s="15">
        <f>$I33+Sheet2!B$3/24</f>
        <v>1.3333333333333333</v>
      </c>
      <c r="N33" s="15">
        <f>$I33+Sheet2!B$4/24</f>
        <v>1.125</v>
      </c>
      <c r="O33" s="15">
        <f>$I33+Sheet2!B$5/24</f>
        <v>1.125</v>
      </c>
      <c r="P33" s="15">
        <f>$I33+Sheet2!B$6/24</f>
        <v>1.125</v>
      </c>
      <c r="Q33" s="15">
        <f>$I33+Sheet2!B$7/24</f>
        <v>1.0833333333333333</v>
      </c>
      <c r="R33" s="15">
        <f>$I33+Sheet2!B$8/24</f>
        <v>1.0416666666666667</v>
      </c>
      <c r="S33" s="15">
        <f>$I33+Sheet2!B$9/24</f>
        <v>0.83333333333333337</v>
      </c>
      <c r="T33" s="15">
        <f>$I33+Sheet2!B$10/24</f>
        <v>0.79166666666666663</v>
      </c>
      <c r="U33" s="15">
        <f>$I33+Sheet2!B$11/24</f>
        <v>0.75</v>
      </c>
      <c r="V33" s="15">
        <f>$I33+Sheet2!B$12/24</f>
        <v>0.70833333333333326</v>
      </c>
    </row>
    <row r="34" spans="1:22" ht="15.75" x14ac:dyDescent="0.25">
      <c r="A34" s="44"/>
      <c r="B34" s="36" t="s">
        <v>47</v>
      </c>
      <c r="C34" s="6">
        <f t="shared" si="0"/>
        <v>30</v>
      </c>
      <c r="D34" s="6">
        <f t="shared" si="1"/>
        <v>30</v>
      </c>
      <c r="E34" s="13" t="s">
        <v>29</v>
      </c>
      <c r="F34" s="12" t="s">
        <v>22</v>
      </c>
      <c r="G34" s="31" t="s">
        <v>85</v>
      </c>
      <c r="H34" s="36" t="s">
        <v>13</v>
      </c>
      <c r="I34" s="15">
        <v>1</v>
      </c>
      <c r="J34" s="32" t="s">
        <v>15</v>
      </c>
      <c r="K34" s="29">
        <f>$I34+Sheet2!B$1/24</f>
        <v>1.4166666666666667</v>
      </c>
      <c r="L34" s="15">
        <f>$I34+Sheet2!B$2/24</f>
        <v>1.375</v>
      </c>
      <c r="M34" s="15">
        <f>$I34+Sheet2!B$3/24</f>
        <v>1.3333333333333333</v>
      </c>
      <c r="N34" s="15">
        <f>$I34+Sheet2!B$4/24</f>
        <v>1.125</v>
      </c>
      <c r="O34" s="15">
        <f>$I34+Sheet2!B$5/24</f>
        <v>1.125</v>
      </c>
      <c r="P34" s="15">
        <f>$I34+Sheet2!B$6/24</f>
        <v>1.125</v>
      </c>
      <c r="Q34" s="15">
        <f>$I34+Sheet2!B$7/24</f>
        <v>1.0833333333333333</v>
      </c>
      <c r="R34" s="15">
        <f>$I34+Sheet2!B$8/24</f>
        <v>1.0416666666666667</v>
      </c>
      <c r="S34" s="15">
        <f>$I34+Sheet2!B$9/24</f>
        <v>0.83333333333333337</v>
      </c>
      <c r="T34" s="15">
        <f>$I34+Sheet2!B$10/24</f>
        <v>0.79166666666666663</v>
      </c>
      <c r="U34" s="15">
        <f>$I34+Sheet2!B$11/24</f>
        <v>0.75</v>
      </c>
      <c r="V34" s="15">
        <f>$I34+Sheet2!B$12/24</f>
        <v>0.70833333333333326</v>
      </c>
    </row>
    <row r="35" spans="1:22" ht="15.75" x14ac:dyDescent="0.25">
      <c r="A35" s="44"/>
      <c r="B35" s="22" t="s">
        <v>48</v>
      </c>
      <c r="C35" s="6">
        <f t="shared" si="0"/>
        <v>31</v>
      </c>
      <c r="D35" s="6">
        <f t="shared" si="1"/>
        <v>31</v>
      </c>
      <c r="E35" s="13" t="s">
        <v>29</v>
      </c>
      <c r="F35" s="12" t="s">
        <v>22</v>
      </c>
      <c r="G35" s="43" t="s">
        <v>84</v>
      </c>
      <c r="H35" s="33" t="str">
        <f>Sheet2!$A$12</f>
        <v>PDT</v>
      </c>
      <c r="I35" s="15">
        <v>1.041666666666667</v>
      </c>
      <c r="J35" s="32" t="s">
        <v>15</v>
      </c>
      <c r="K35" s="35">
        <f>$I35+Sheet2!B$1/24</f>
        <v>1.4583333333333337</v>
      </c>
      <c r="L35" s="15">
        <f>$I35+Sheet2!B$2/24</f>
        <v>1.416666666666667</v>
      </c>
      <c r="M35" s="15">
        <f>$I35+Sheet2!B$3/24</f>
        <v>1.3750000000000002</v>
      </c>
      <c r="N35" s="15">
        <f>$I35+Sheet2!B$4/24</f>
        <v>1.166666666666667</v>
      </c>
      <c r="O35" s="15">
        <f>$I35+Sheet2!B$5/24</f>
        <v>1.166666666666667</v>
      </c>
      <c r="P35" s="15">
        <f>$I35+Sheet2!B$6/24</f>
        <v>1.166666666666667</v>
      </c>
      <c r="Q35" s="15">
        <f>$I35+Sheet2!B$7/24</f>
        <v>1.1250000000000002</v>
      </c>
      <c r="R35" s="15">
        <f>$I35+Sheet2!B$8/24</f>
        <v>1.0833333333333337</v>
      </c>
      <c r="S35" s="15">
        <f>$I35+Sheet2!B$9/24</f>
        <v>0.87500000000000033</v>
      </c>
      <c r="T35" s="15">
        <f>$I35+Sheet2!B$10/24</f>
        <v>0.83333333333333359</v>
      </c>
      <c r="U35" s="15">
        <f>$I35+Sheet2!B$11/24</f>
        <v>0.79166666666666696</v>
      </c>
      <c r="V35" s="15">
        <f>$I35+Sheet2!B$12/24</f>
        <v>0.75000000000000022</v>
      </c>
    </row>
  </sheetData>
  <sortState ref="B2:V29">
    <sortCondition ref="D2:D29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12:A23"/>
    <mergeCell ref="A24:A35"/>
    <mergeCell ref="A5:A10"/>
  </mergeCells>
  <conditionalFormatting sqref="K6:V8 K4:L5 K10:V19 K21:V25 K27:V35">
    <cfRule type="expression" dxfId="33" priority="76">
      <formula>K$1=$H4</formula>
    </cfRule>
  </conditionalFormatting>
  <conditionalFormatting sqref="K4:V5">
    <cfRule type="expression" dxfId="32" priority="78">
      <formula>K$1=$I4</formula>
    </cfRule>
  </conditionalFormatting>
  <conditionalFormatting sqref="B5:B6 B12:B14 B10 E10:V10 E12:V12 E5:E6 E14:V14 E13 G13:V13 G5:V6 C5:D8 G16:V16 E15:F16 B16:B19 E17:V19 C10:D19 B21:V25 B27:B30 E27:V30 C27:D35">
    <cfRule type="expression" dxfId="31" priority="82">
      <formula>MOD(ROW(),2)=1</formula>
    </cfRule>
  </conditionalFormatting>
  <conditionalFormatting sqref="G15:V15">
    <cfRule type="expression" dxfId="30" priority="59">
      <formula>MOD(ROW(),2)=1</formula>
    </cfRule>
  </conditionalFormatting>
  <conditionalFormatting sqref="B15">
    <cfRule type="expression" dxfId="29" priority="57">
      <formula>MOD(ROW(),2)=1</formula>
    </cfRule>
  </conditionalFormatting>
  <conditionalFormatting sqref="B11 E11 G11:V11">
    <cfRule type="expression" dxfId="28" priority="55">
      <formula>MOD(ROW(),2)=1</formula>
    </cfRule>
  </conditionalFormatting>
  <conditionalFormatting sqref="B31 E31:V31">
    <cfRule type="expression" dxfId="27" priority="47">
      <formula>MOD(ROW(),2)=1</formula>
    </cfRule>
  </conditionalFormatting>
  <conditionalFormatting sqref="B32 E32:V32">
    <cfRule type="expression" dxfId="26" priority="43">
      <formula>MOD(ROW(),2)=1</formula>
    </cfRule>
  </conditionalFormatting>
  <conditionalFormatting sqref="B33 E33:V33">
    <cfRule type="expression" dxfId="25" priority="41">
      <formula>MOD(ROW(),2)=1</formula>
    </cfRule>
  </conditionalFormatting>
  <conditionalFormatting sqref="B34 E34:V34">
    <cfRule type="expression" dxfId="24" priority="39">
      <formula>MOD(ROW(),2)=1</formula>
    </cfRule>
  </conditionalFormatting>
  <conditionalFormatting sqref="B35 E35:V35">
    <cfRule type="expression" dxfId="23" priority="37">
      <formula>MOD(ROW(),2)=1</formula>
    </cfRule>
  </conditionalFormatting>
  <conditionalFormatting sqref="B7 E7:V7">
    <cfRule type="expression" dxfId="22" priority="31">
      <formula>MOD(ROW(),2)=1</formula>
    </cfRule>
  </conditionalFormatting>
  <conditionalFormatting sqref="B8 E8:V8">
    <cfRule type="expression" dxfId="21" priority="29">
      <formula>MOD(ROW(),2)=1</formula>
    </cfRule>
  </conditionalFormatting>
  <conditionalFormatting sqref="K3:L3">
    <cfRule type="expression" dxfId="20" priority="25">
      <formula>K$1=$H3</formula>
    </cfRule>
  </conditionalFormatting>
  <conditionalFormatting sqref="K3:V3">
    <cfRule type="expression" dxfId="19" priority="26">
      <formula>K$1=$I3</formula>
    </cfRule>
  </conditionalFormatting>
  <conditionalFormatting sqref="B3:V3 C4:D4">
    <cfRule type="expression" dxfId="18" priority="27">
      <formula>MOD(ROW(),2)=1</formula>
    </cfRule>
  </conditionalFormatting>
  <conditionalFormatting sqref="B4 E4 G4:V4">
    <cfRule type="expression" dxfId="17" priority="21">
      <formula>MOD(ROW(),2)=1</formula>
    </cfRule>
  </conditionalFormatting>
  <conditionalFormatting sqref="K2:L2">
    <cfRule type="expression" dxfId="16" priority="16">
      <formula>K$1=$H2</formula>
    </cfRule>
  </conditionalFormatting>
  <conditionalFormatting sqref="K2:V2">
    <cfRule type="expression" dxfId="15" priority="17">
      <formula>K$1=$I2</formula>
    </cfRule>
  </conditionalFormatting>
  <conditionalFormatting sqref="B2:E2 G2:V2">
    <cfRule type="expression" dxfId="14" priority="18">
      <formula>MOD(ROW(),2)=1</formula>
    </cfRule>
  </conditionalFormatting>
  <conditionalFormatting sqref="F2">
    <cfRule type="expression" dxfId="13" priority="15">
      <formula>MOD(ROW(),2)=1</formula>
    </cfRule>
  </conditionalFormatting>
  <conditionalFormatting sqref="F4">
    <cfRule type="expression" dxfId="12" priority="14">
      <formula>MOD(ROW(),2)=1</formula>
    </cfRule>
  </conditionalFormatting>
  <conditionalFormatting sqref="F6">
    <cfRule type="expression" dxfId="11" priority="13">
      <formula>MOD(ROW(),2)=1</formula>
    </cfRule>
  </conditionalFormatting>
  <conditionalFormatting sqref="F11">
    <cfRule type="expression" dxfId="10" priority="12">
      <formula>MOD(ROW(),2)=1</formula>
    </cfRule>
  </conditionalFormatting>
  <conditionalFormatting sqref="F13">
    <cfRule type="expression" dxfId="9" priority="11">
      <formula>MOD(ROW(),2)=1</formula>
    </cfRule>
  </conditionalFormatting>
  <conditionalFormatting sqref="F5">
    <cfRule type="expression" dxfId="8" priority="9">
      <formula>MOD(ROW(),2)=1</formula>
    </cfRule>
  </conditionalFormatting>
  <conditionalFormatting sqref="K9:V9">
    <cfRule type="expression" dxfId="7" priority="7">
      <formula>K$1=$H9</formula>
    </cfRule>
  </conditionalFormatting>
  <conditionalFormatting sqref="C9:D9">
    <cfRule type="expression" dxfId="6" priority="8">
      <formula>MOD(ROW(),2)=1</formula>
    </cfRule>
  </conditionalFormatting>
  <conditionalFormatting sqref="B9 E9 G9:V9">
    <cfRule type="expression" dxfId="5" priority="6">
      <formula>MOD(ROW(),2)=1</formula>
    </cfRule>
  </conditionalFormatting>
  <conditionalFormatting sqref="F9">
    <cfRule type="expression" dxfId="4" priority="5">
      <formula>MOD(ROW(),2)=1</formula>
    </cfRule>
  </conditionalFormatting>
  <conditionalFormatting sqref="K20:V20">
    <cfRule type="expression" dxfId="3" priority="3">
      <formula>K$1=$H20</formula>
    </cfRule>
  </conditionalFormatting>
  <conditionalFormatting sqref="B20:V20">
    <cfRule type="expression" dxfId="2" priority="4">
      <formula>MOD(ROW(),2)=1</formula>
    </cfRule>
  </conditionalFormatting>
  <conditionalFormatting sqref="K26:V26">
    <cfRule type="expression" dxfId="1" priority="1">
      <formula>K$1=$H26</formula>
    </cfRule>
  </conditionalFormatting>
  <conditionalFormatting sqref="B26:V26">
    <cfRule type="expression" dxfId="0" priority="2">
      <formula>MOD(ROW(),2)=1</formula>
    </cfRule>
  </conditionalFormatting>
  <hyperlinks>
    <hyperlink ref="G19" r:id="rId1"/>
    <hyperlink ref="G2" r:id="rId2"/>
    <hyperlink ref="G13" r:id="rId3"/>
    <hyperlink ref="G4" r:id="rId4"/>
    <hyperlink ref="G7" r:id="rId5"/>
    <hyperlink ref="G8" r:id="rId6"/>
    <hyperlink ref="G10" r:id="rId7"/>
    <hyperlink ref="G11" r:id="rId8"/>
    <hyperlink ref="G12" r:id="rId9"/>
    <hyperlink ref="G15" r:id="rId10"/>
    <hyperlink ref="G16" r:id="rId11"/>
    <hyperlink ref="G18" r:id="rId12"/>
    <hyperlink ref="G17" r:id="rId13"/>
    <hyperlink ref="G21" r:id="rId14"/>
    <hyperlink ref="G27" r:id="rId15"/>
    <hyperlink ref="G29" r:id="rId16"/>
    <hyperlink ref="G30" r:id="rId17"/>
    <hyperlink ref="G31" r:id="rId18"/>
    <hyperlink ref="G32" r:id="rId19"/>
    <hyperlink ref="G33" r:id="rId20"/>
    <hyperlink ref="G35" r:id="rId21"/>
    <hyperlink ref="G3" r:id="rId22"/>
    <hyperlink ref="G5" r:id="rId23"/>
    <hyperlink ref="G9" r:id="rId24"/>
    <hyperlink ref="G14" r:id="rId25"/>
    <hyperlink ref="G22" r:id="rId26"/>
    <hyperlink ref="G26" r:id="rId27"/>
    <hyperlink ref="G25" r:id="rId28"/>
    <hyperlink ref="G28" r:id="rId29"/>
    <hyperlink ref="G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7" sqref="E17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26</v>
      </c>
      <c r="B1">
        <v>10</v>
      </c>
      <c r="C1" t="s">
        <v>23</v>
      </c>
    </row>
    <row r="2" spans="1:4" x14ac:dyDescent="0.25">
      <c r="A2" t="s">
        <v>27</v>
      </c>
      <c r="B2">
        <v>9</v>
      </c>
      <c r="C2" t="s">
        <v>23</v>
      </c>
    </row>
    <row r="3" spans="1:4" x14ac:dyDescent="0.25">
      <c r="A3" t="s">
        <v>9</v>
      </c>
      <c r="B3">
        <v>8</v>
      </c>
      <c r="C3" t="s">
        <v>23</v>
      </c>
    </row>
    <row r="4" spans="1:4" x14ac:dyDescent="0.25">
      <c r="A4" t="s">
        <v>10</v>
      </c>
      <c r="B4">
        <v>3</v>
      </c>
      <c r="C4" t="s">
        <v>23</v>
      </c>
      <c r="D4" s="1"/>
    </row>
    <row r="5" spans="1:4" x14ac:dyDescent="0.25">
      <c r="A5" t="s">
        <v>11</v>
      </c>
      <c r="B5">
        <v>3</v>
      </c>
      <c r="C5" t="s">
        <v>23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Anthony Giordano</cp:lastModifiedBy>
  <dcterms:created xsi:type="dcterms:W3CDTF">2017-08-24T14:12:39Z</dcterms:created>
  <dcterms:modified xsi:type="dcterms:W3CDTF">2018-04-04T08:32:54Z</dcterms:modified>
</cp:coreProperties>
</file>