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asiel\UNSA\2020-A\IA\RNA\"/>
    </mc:Choice>
  </mc:AlternateContent>
  <xr:revisionPtr revIDLastSave="0" documentId="8_{E934609B-113B-462E-B08F-9139974316FE}" xr6:coauthVersionLast="45" xr6:coauthVersionMax="45" xr10:uidLastSave="{00000000-0000-0000-0000-000000000000}"/>
  <bookViews>
    <workbookView xWindow="-108" yWindow="-108" windowWidth="23256" windowHeight="12576" xr2:uid="{235099CB-A788-41DD-BA17-885F298DAAAD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7" i="1" l="1"/>
  <c r="N47" i="1" s="1"/>
  <c r="K47" i="1"/>
  <c r="L47" i="1" s="1"/>
  <c r="M36" i="1"/>
  <c r="N36" i="1" s="1"/>
  <c r="K36" i="1"/>
  <c r="L36" i="1" s="1"/>
  <c r="M26" i="1"/>
  <c r="N26" i="1" s="1"/>
  <c r="K26" i="1"/>
  <c r="L26" i="1" s="1"/>
  <c r="M16" i="1"/>
  <c r="N16" i="1" s="1"/>
  <c r="K16" i="1"/>
  <c r="L16" i="1" s="1"/>
  <c r="M5" i="1"/>
  <c r="N5" i="1" s="1"/>
  <c r="K5" i="1"/>
  <c r="L5" i="1" s="1"/>
  <c r="R5" i="1" s="1"/>
  <c r="S5" i="1" s="1"/>
  <c r="T5" i="1" s="1"/>
  <c r="R47" i="1" l="1"/>
  <c r="S47" i="1" s="1"/>
  <c r="T47" i="1" s="1"/>
  <c r="Y47" i="1" s="1"/>
  <c r="AA47" i="1" s="1"/>
  <c r="V47" i="1"/>
  <c r="Q48" i="1" s="1"/>
  <c r="R36" i="1"/>
  <c r="S36" i="1" s="1"/>
  <c r="T36" i="1" s="1"/>
  <c r="Y36" i="1" s="1"/>
  <c r="AA36" i="1" s="1"/>
  <c r="W36" i="1"/>
  <c r="O37" i="1" s="1"/>
  <c r="V36" i="1"/>
  <c r="Q37" i="1" s="1"/>
  <c r="AH36" i="1"/>
  <c r="R26" i="1"/>
  <c r="S26" i="1" s="1"/>
  <c r="T26" i="1" s="1"/>
  <c r="Y26" i="1" s="1"/>
  <c r="AA26" i="1" s="1"/>
  <c r="AH26" i="1"/>
  <c r="R16" i="1"/>
  <c r="S16" i="1" s="1"/>
  <c r="T16" i="1" s="1"/>
  <c r="Y16" i="1" s="1"/>
  <c r="AA16" i="1" s="1"/>
  <c r="U5" i="1"/>
  <c r="P6" i="1" s="1"/>
  <c r="Y5" i="1"/>
  <c r="AA5" i="1" s="1"/>
  <c r="V5" i="1"/>
  <c r="Q6" i="1" s="1"/>
  <c r="AH5" i="1"/>
  <c r="X5" i="1"/>
  <c r="Z5" i="1" s="1"/>
  <c r="W5" i="1"/>
  <c r="O6" i="1" s="1"/>
  <c r="W47" i="1" l="1"/>
  <c r="O48" i="1" s="1"/>
  <c r="X47" i="1"/>
  <c r="Z47" i="1" s="1"/>
  <c r="AF47" i="1" s="1"/>
  <c r="E48" i="1" s="1"/>
  <c r="U47" i="1"/>
  <c r="P48" i="1" s="1"/>
  <c r="AH47" i="1"/>
  <c r="AB47" i="1"/>
  <c r="G48" i="1" s="1"/>
  <c r="AD47" i="1"/>
  <c r="I48" i="1" s="1"/>
  <c r="AG47" i="1"/>
  <c r="F48" i="1" s="1"/>
  <c r="AC47" i="1"/>
  <c r="H48" i="1" s="1"/>
  <c r="AE47" i="1"/>
  <c r="J48" i="1" s="1"/>
  <c r="U36" i="1"/>
  <c r="P37" i="1" s="1"/>
  <c r="X36" i="1"/>
  <c r="Z36" i="1" s="1"/>
  <c r="AB36" i="1" s="1"/>
  <c r="G37" i="1" s="1"/>
  <c r="AD36" i="1"/>
  <c r="I37" i="1" s="1"/>
  <c r="AF36" i="1"/>
  <c r="E37" i="1" s="1"/>
  <c r="AG36" i="1"/>
  <c r="F37" i="1" s="1"/>
  <c r="AC36" i="1"/>
  <c r="H37" i="1" s="1"/>
  <c r="AE36" i="1"/>
  <c r="J37" i="1" s="1"/>
  <c r="V26" i="1"/>
  <c r="Q27" i="1" s="1"/>
  <c r="W26" i="1"/>
  <c r="O27" i="1" s="1"/>
  <c r="U26" i="1"/>
  <c r="P27" i="1" s="1"/>
  <c r="X26" i="1"/>
  <c r="Z26" i="1" s="1"/>
  <c r="AF26" i="1" s="1"/>
  <c r="E27" i="1" s="1"/>
  <c r="AG26" i="1"/>
  <c r="F27" i="1" s="1"/>
  <c r="AC26" i="1"/>
  <c r="H27" i="1" s="1"/>
  <c r="AE26" i="1"/>
  <c r="J27" i="1" s="1"/>
  <c r="W16" i="1"/>
  <c r="O17" i="1" s="1"/>
  <c r="V16" i="1"/>
  <c r="Q17" i="1" s="1"/>
  <c r="AH16" i="1"/>
  <c r="U16" i="1"/>
  <c r="P17" i="1" s="1"/>
  <c r="X16" i="1"/>
  <c r="Z16" i="1" s="1"/>
  <c r="AB16" i="1" s="1"/>
  <c r="G17" i="1" s="1"/>
  <c r="AG16" i="1"/>
  <c r="F17" i="1" s="1"/>
  <c r="AC16" i="1"/>
  <c r="H17" i="1" s="1"/>
  <c r="AE16" i="1"/>
  <c r="J17" i="1" s="1"/>
  <c r="AG5" i="1"/>
  <c r="F6" i="1" s="1"/>
  <c r="AC5" i="1"/>
  <c r="H6" i="1" s="1"/>
  <c r="AE5" i="1"/>
  <c r="J6" i="1" s="1"/>
  <c r="AD5" i="1"/>
  <c r="I6" i="1" s="1"/>
  <c r="AF5" i="1"/>
  <c r="E6" i="1" s="1"/>
  <c r="AB5" i="1"/>
  <c r="G6" i="1" s="1"/>
  <c r="K48" i="1" l="1"/>
  <c r="L48" i="1" s="1"/>
  <c r="M48" i="1"/>
  <c r="N48" i="1" s="1"/>
  <c r="K37" i="1"/>
  <c r="L37" i="1" s="1"/>
  <c r="M37" i="1"/>
  <c r="N37" i="1" s="1"/>
  <c r="AD26" i="1"/>
  <c r="I27" i="1" s="1"/>
  <c r="AB26" i="1"/>
  <c r="G27" i="1" s="1"/>
  <c r="K27" i="1"/>
  <c r="L27" i="1" s="1"/>
  <c r="M27" i="1"/>
  <c r="N27" i="1" s="1"/>
  <c r="AF16" i="1"/>
  <c r="E17" i="1" s="1"/>
  <c r="AD16" i="1"/>
  <c r="I17" i="1" s="1"/>
  <c r="K17" i="1" s="1"/>
  <c r="L17" i="1" s="1"/>
  <c r="M17" i="1"/>
  <c r="N17" i="1" s="1"/>
  <c r="K6" i="1"/>
  <c r="L6" i="1" s="1"/>
  <c r="M6" i="1"/>
  <c r="N6" i="1" s="1"/>
  <c r="R48" i="1" l="1"/>
  <c r="S48" i="1" s="1"/>
  <c r="T48" i="1" s="1"/>
  <c r="R37" i="1"/>
  <c r="S37" i="1" s="1"/>
  <c r="T37" i="1" s="1"/>
  <c r="R27" i="1"/>
  <c r="S27" i="1" s="1"/>
  <c r="T27" i="1" s="1"/>
  <c r="R17" i="1"/>
  <c r="S17" i="1" s="1"/>
  <c r="T17" i="1" s="1"/>
  <c r="R6" i="1"/>
  <c r="S6" i="1" s="1"/>
  <c r="T6" i="1" s="1"/>
  <c r="W48" i="1" l="1"/>
  <c r="O49" i="1" s="1"/>
  <c r="AH48" i="1"/>
  <c r="V48" i="1"/>
  <c r="Q49" i="1" s="1"/>
  <c r="Y48" i="1"/>
  <c r="AA48" i="1" s="1"/>
  <c r="U48" i="1"/>
  <c r="P49" i="1" s="1"/>
  <c r="X48" i="1"/>
  <c r="Z48" i="1" s="1"/>
  <c r="W37" i="1"/>
  <c r="O38" i="1" s="1"/>
  <c r="U37" i="1"/>
  <c r="P38" i="1" s="1"/>
  <c r="AH37" i="1"/>
  <c r="V37" i="1"/>
  <c r="Q38" i="1" s="1"/>
  <c r="Y37" i="1"/>
  <c r="AA37" i="1" s="1"/>
  <c r="X37" i="1"/>
  <c r="Z37" i="1" s="1"/>
  <c r="W27" i="1"/>
  <c r="O28" i="1" s="1"/>
  <c r="Y27" i="1"/>
  <c r="AA27" i="1" s="1"/>
  <c r="X27" i="1"/>
  <c r="Z27" i="1" s="1"/>
  <c r="AH27" i="1"/>
  <c r="V27" i="1"/>
  <c r="Q28" i="1" s="1"/>
  <c r="U27" i="1"/>
  <c r="P28" i="1" s="1"/>
  <c r="W17" i="1"/>
  <c r="O18" i="1" s="1"/>
  <c r="X17" i="1"/>
  <c r="Z17" i="1" s="1"/>
  <c r="AH17" i="1"/>
  <c r="V17" i="1"/>
  <c r="Q18" i="1" s="1"/>
  <c r="Y17" i="1"/>
  <c r="AA17" i="1" s="1"/>
  <c r="U17" i="1"/>
  <c r="P18" i="1" s="1"/>
  <c r="AH6" i="1"/>
  <c r="Y6" i="1"/>
  <c r="AA6" i="1" s="1"/>
  <c r="X6" i="1"/>
  <c r="Z6" i="1" s="1"/>
  <c r="V6" i="1"/>
  <c r="Q7" i="1" s="1"/>
  <c r="W6" i="1"/>
  <c r="O7" i="1" s="1"/>
  <c r="U6" i="1"/>
  <c r="P7" i="1" s="1"/>
  <c r="AE48" i="1" l="1"/>
  <c r="J49" i="1" s="1"/>
  <c r="AG48" i="1"/>
  <c r="F49" i="1" s="1"/>
  <c r="AC48" i="1"/>
  <c r="H49" i="1" s="1"/>
  <c r="AD48" i="1"/>
  <c r="I49" i="1" s="1"/>
  <c r="AF48" i="1"/>
  <c r="E49" i="1" s="1"/>
  <c r="AB48" i="1"/>
  <c r="G49" i="1" s="1"/>
  <c r="AB37" i="1"/>
  <c r="G38" i="1" s="1"/>
  <c r="AD37" i="1"/>
  <c r="I38" i="1" s="1"/>
  <c r="AF37" i="1"/>
  <c r="E38" i="1" s="1"/>
  <c r="AE37" i="1"/>
  <c r="J38" i="1" s="1"/>
  <c r="AC37" i="1"/>
  <c r="H38" i="1" s="1"/>
  <c r="AG37" i="1"/>
  <c r="F38" i="1" s="1"/>
  <c r="AB27" i="1"/>
  <c r="G28" i="1" s="1"/>
  <c r="AD27" i="1"/>
  <c r="I28" i="1" s="1"/>
  <c r="AF27" i="1"/>
  <c r="E28" i="1" s="1"/>
  <c r="AE27" i="1"/>
  <c r="J28" i="1" s="1"/>
  <c r="AC27" i="1"/>
  <c r="H28" i="1" s="1"/>
  <c r="AG27" i="1"/>
  <c r="F28" i="1" s="1"/>
  <c r="AD17" i="1"/>
  <c r="I18" i="1" s="1"/>
  <c r="AB17" i="1"/>
  <c r="G18" i="1" s="1"/>
  <c r="AF17" i="1"/>
  <c r="E18" i="1" s="1"/>
  <c r="AE17" i="1"/>
  <c r="J18" i="1" s="1"/>
  <c r="AG17" i="1"/>
  <c r="F18" i="1" s="1"/>
  <c r="AC17" i="1"/>
  <c r="H18" i="1" s="1"/>
  <c r="AF6" i="1"/>
  <c r="E7" i="1" s="1"/>
  <c r="AB6" i="1"/>
  <c r="G7" i="1" s="1"/>
  <c r="AD6" i="1"/>
  <c r="I7" i="1" s="1"/>
  <c r="AG6" i="1"/>
  <c r="F7" i="1" s="1"/>
  <c r="AE6" i="1"/>
  <c r="J7" i="1" s="1"/>
  <c r="AC6" i="1"/>
  <c r="H7" i="1" s="1"/>
  <c r="M49" i="1" l="1"/>
  <c r="N49" i="1" s="1"/>
  <c r="K49" i="1"/>
  <c r="L49" i="1" s="1"/>
  <c r="M38" i="1"/>
  <c r="N38" i="1" s="1"/>
  <c r="K38" i="1"/>
  <c r="L38" i="1" s="1"/>
  <c r="R38" i="1" s="1"/>
  <c r="S38" i="1" s="1"/>
  <c r="T38" i="1" s="1"/>
  <c r="K28" i="1"/>
  <c r="L28" i="1" s="1"/>
  <c r="M28" i="1"/>
  <c r="N28" i="1" s="1"/>
  <c r="M18" i="1"/>
  <c r="N18" i="1" s="1"/>
  <c r="K18" i="1"/>
  <c r="L18" i="1" s="1"/>
  <c r="M7" i="1"/>
  <c r="N7" i="1" s="1"/>
  <c r="K7" i="1"/>
  <c r="L7" i="1" s="1"/>
  <c r="R7" i="1" s="1"/>
  <c r="S7" i="1" s="1"/>
  <c r="T7" i="1" s="1"/>
  <c r="R49" i="1" l="1"/>
  <c r="S49" i="1" s="1"/>
  <c r="T49" i="1" s="1"/>
  <c r="Y38" i="1"/>
  <c r="AA38" i="1" s="1"/>
  <c r="U38" i="1"/>
  <c r="P39" i="1" s="1"/>
  <c r="W38" i="1"/>
  <c r="O39" i="1" s="1"/>
  <c r="AH38" i="1"/>
  <c r="X38" i="1"/>
  <c r="Z38" i="1" s="1"/>
  <c r="V38" i="1"/>
  <c r="Q39" i="1" s="1"/>
  <c r="R28" i="1"/>
  <c r="S28" i="1" s="1"/>
  <c r="T28" i="1" s="1"/>
  <c r="U28" i="1" s="1"/>
  <c r="P29" i="1" s="1"/>
  <c r="V28" i="1"/>
  <c r="Q29" i="1" s="1"/>
  <c r="R18" i="1"/>
  <c r="S18" i="1" s="1"/>
  <c r="T18" i="1" s="1"/>
  <c r="Y18" i="1" s="1"/>
  <c r="AA18" i="1" s="1"/>
  <c r="W7" i="1"/>
  <c r="O8" i="1" s="1"/>
  <c r="X7" i="1"/>
  <c r="Z7" i="1" s="1"/>
  <c r="Y7" i="1"/>
  <c r="AA7" i="1" s="1"/>
  <c r="U7" i="1"/>
  <c r="P8" i="1" s="1"/>
  <c r="AH7" i="1"/>
  <c r="V7" i="1"/>
  <c r="Q8" i="1" s="1"/>
  <c r="Y49" i="1" l="1"/>
  <c r="AA49" i="1" s="1"/>
  <c r="U49" i="1"/>
  <c r="P50" i="1" s="1"/>
  <c r="X49" i="1"/>
  <c r="Z49" i="1" s="1"/>
  <c r="W49" i="1"/>
  <c r="O50" i="1" s="1"/>
  <c r="AH49" i="1"/>
  <c r="V49" i="1"/>
  <c r="Q50" i="1" s="1"/>
  <c r="AF38" i="1"/>
  <c r="E39" i="1" s="1"/>
  <c r="AB38" i="1"/>
  <c r="G39" i="1" s="1"/>
  <c r="AD38" i="1"/>
  <c r="I39" i="1" s="1"/>
  <c r="AG38" i="1"/>
  <c r="F39" i="1" s="1"/>
  <c r="AC38" i="1"/>
  <c r="H39" i="1" s="1"/>
  <c r="AE38" i="1"/>
  <c r="J39" i="1" s="1"/>
  <c r="X28" i="1"/>
  <c r="Z28" i="1" s="1"/>
  <c r="AH28" i="1"/>
  <c r="W28" i="1"/>
  <c r="O29" i="1" s="1"/>
  <c r="Y28" i="1"/>
  <c r="AA28" i="1" s="1"/>
  <c r="AC28" i="1" s="1"/>
  <c r="H29" i="1" s="1"/>
  <c r="AF28" i="1"/>
  <c r="E29" i="1" s="1"/>
  <c r="AB28" i="1"/>
  <c r="G29" i="1" s="1"/>
  <c r="AD28" i="1"/>
  <c r="I29" i="1" s="1"/>
  <c r="X18" i="1"/>
  <c r="Z18" i="1" s="1"/>
  <c r="AF18" i="1" s="1"/>
  <c r="E19" i="1" s="1"/>
  <c r="AH18" i="1"/>
  <c r="V18" i="1"/>
  <c r="Q19" i="1" s="1"/>
  <c r="U18" i="1"/>
  <c r="P19" i="1" s="1"/>
  <c r="W18" i="1"/>
  <c r="O19" i="1" s="1"/>
  <c r="AB18" i="1"/>
  <c r="G19" i="1" s="1"/>
  <c r="AD18" i="1"/>
  <c r="I19" i="1" s="1"/>
  <c r="AG18" i="1"/>
  <c r="F19" i="1" s="1"/>
  <c r="AC18" i="1"/>
  <c r="H19" i="1" s="1"/>
  <c r="AE18" i="1"/>
  <c r="J19" i="1" s="1"/>
  <c r="AG7" i="1"/>
  <c r="F8" i="1" s="1"/>
  <c r="AC7" i="1"/>
  <c r="H8" i="1" s="1"/>
  <c r="AE7" i="1"/>
  <c r="J8" i="1" s="1"/>
  <c r="AF7" i="1"/>
  <c r="E8" i="1" s="1"/>
  <c r="K8" i="1" s="1"/>
  <c r="L8" i="1" s="1"/>
  <c r="AD7" i="1"/>
  <c r="I8" i="1" s="1"/>
  <c r="AB7" i="1"/>
  <c r="G8" i="1" s="1"/>
  <c r="AF49" i="1" l="1"/>
  <c r="E50" i="1" s="1"/>
  <c r="AB49" i="1"/>
  <c r="G50" i="1" s="1"/>
  <c r="AD49" i="1"/>
  <c r="I50" i="1" s="1"/>
  <c r="AG49" i="1"/>
  <c r="F50" i="1" s="1"/>
  <c r="AC49" i="1"/>
  <c r="H50" i="1" s="1"/>
  <c r="AE49" i="1"/>
  <c r="J50" i="1" s="1"/>
  <c r="K39" i="1"/>
  <c r="L39" i="1" s="1"/>
  <c r="M39" i="1"/>
  <c r="N39" i="1" s="1"/>
  <c r="AG28" i="1"/>
  <c r="F29" i="1" s="1"/>
  <c r="AE28" i="1"/>
  <c r="J29" i="1" s="1"/>
  <c r="M29" i="1"/>
  <c r="N29" i="1" s="1"/>
  <c r="K29" i="1"/>
  <c r="L29" i="1" s="1"/>
  <c r="R29" i="1" s="1"/>
  <c r="S29" i="1" s="1"/>
  <c r="T29" i="1" s="1"/>
  <c r="M19" i="1"/>
  <c r="N19" i="1" s="1"/>
  <c r="K19" i="1"/>
  <c r="L19" i="1" s="1"/>
  <c r="M8" i="1"/>
  <c r="N8" i="1" s="1"/>
  <c r="R8" i="1" s="1"/>
  <c r="S8" i="1" s="1"/>
  <c r="T8" i="1" s="1"/>
  <c r="M50" i="1" l="1"/>
  <c r="N50" i="1" s="1"/>
  <c r="K50" i="1"/>
  <c r="L50" i="1" s="1"/>
  <c r="R50" i="1" s="1"/>
  <c r="S50" i="1" s="1"/>
  <c r="T50" i="1" s="1"/>
  <c r="R39" i="1"/>
  <c r="S39" i="1" s="1"/>
  <c r="T39" i="1" s="1"/>
  <c r="W29" i="1"/>
  <c r="AH29" i="1"/>
  <c r="AH30" i="1" s="1"/>
  <c r="V29" i="1"/>
  <c r="Y29" i="1"/>
  <c r="AA29" i="1" s="1"/>
  <c r="U29" i="1"/>
  <c r="X29" i="1"/>
  <c r="Z29" i="1" s="1"/>
  <c r="R19" i="1"/>
  <c r="S19" i="1" s="1"/>
  <c r="T19" i="1" s="1"/>
  <c r="W19" i="1" s="1"/>
  <c r="V19" i="1"/>
  <c r="Y19" i="1"/>
  <c r="AA19" i="1" s="1"/>
  <c r="U19" i="1"/>
  <c r="X19" i="1"/>
  <c r="Z19" i="1" s="1"/>
  <c r="W8" i="1"/>
  <c r="X8" i="1"/>
  <c r="Z8" i="1" s="1"/>
  <c r="Y8" i="1"/>
  <c r="AA8" i="1" s="1"/>
  <c r="V8" i="1"/>
  <c r="AH8" i="1"/>
  <c r="AH9" i="1" s="1"/>
  <c r="U8" i="1"/>
  <c r="W50" i="1" l="1"/>
  <c r="AH50" i="1"/>
  <c r="AH51" i="1" s="1"/>
  <c r="V50" i="1"/>
  <c r="Y50" i="1"/>
  <c r="AA50" i="1" s="1"/>
  <c r="U50" i="1"/>
  <c r="X50" i="1"/>
  <c r="Z50" i="1" s="1"/>
  <c r="W39" i="1"/>
  <c r="U39" i="1"/>
  <c r="AH39" i="1"/>
  <c r="AH40" i="1" s="1"/>
  <c r="V39" i="1"/>
  <c r="Y39" i="1"/>
  <c r="AA39" i="1" s="1"/>
  <c r="X39" i="1"/>
  <c r="Z39" i="1" s="1"/>
  <c r="AE29" i="1"/>
  <c r="AG29" i="1"/>
  <c r="AC29" i="1"/>
  <c r="AF29" i="1"/>
  <c r="AD29" i="1"/>
  <c r="AB29" i="1"/>
  <c r="AH19" i="1"/>
  <c r="AH20" i="1" s="1"/>
  <c r="AB19" i="1"/>
  <c r="AD19" i="1"/>
  <c r="AF19" i="1"/>
  <c r="AE19" i="1"/>
  <c r="AG19" i="1"/>
  <c r="AC19" i="1"/>
  <c r="AG8" i="1"/>
  <c r="AE8" i="1"/>
  <c r="AC8" i="1"/>
  <c r="AF8" i="1"/>
  <c r="AB8" i="1"/>
  <c r="AD8" i="1"/>
  <c r="AE50" i="1" l="1"/>
  <c r="AG50" i="1"/>
  <c r="AC50" i="1"/>
  <c r="AD50" i="1"/>
  <c r="AF50" i="1"/>
  <c r="AB50" i="1"/>
  <c r="AB39" i="1"/>
  <c r="AD39" i="1"/>
  <c r="AF39" i="1"/>
  <c r="AE39" i="1"/>
  <c r="AG39" i="1"/>
  <c r="AC39" i="1"/>
</calcChain>
</file>

<file path=xl/sharedStrings.xml><?xml version="1.0" encoding="utf-8"?>
<sst xmlns="http://schemas.openxmlformats.org/spreadsheetml/2006/main" count="170" uniqueCount="29">
  <si>
    <t>X1</t>
  </si>
  <si>
    <t>X2</t>
  </si>
  <si>
    <t>Z</t>
  </si>
  <si>
    <t>ALFA</t>
  </si>
  <si>
    <t>W11</t>
  </si>
  <si>
    <t>W12</t>
  </si>
  <si>
    <t>W21</t>
  </si>
  <si>
    <t>W22</t>
  </si>
  <si>
    <t>Y1_IN</t>
  </si>
  <si>
    <t>Y1</t>
  </si>
  <si>
    <t>Y2_IN</t>
  </si>
  <si>
    <t>Y2</t>
  </si>
  <si>
    <t>B2</t>
  </si>
  <si>
    <t>B1</t>
  </si>
  <si>
    <t>Z1_IN</t>
  </si>
  <si>
    <t>Z1</t>
  </si>
  <si>
    <t>DW11</t>
  </si>
  <si>
    <t>DW21</t>
  </si>
  <si>
    <t>DB</t>
  </si>
  <si>
    <t>DELTA1_IN</t>
  </si>
  <si>
    <t>DELTA2_IN</t>
  </si>
  <si>
    <t>DELTAY1</t>
  </si>
  <si>
    <t>DELTAY2</t>
  </si>
  <si>
    <t>DELTAZ1</t>
  </si>
  <si>
    <t>DW12</t>
  </si>
  <si>
    <t>DW22</t>
  </si>
  <si>
    <t>DB1</t>
  </si>
  <si>
    <t>DB2</t>
  </si>
  <si>
    <t>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</si>
</sst>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A16EF-7300-45C9-94F1-EFF51D764A02}">
  <dimension ref="B2:AH51"/>
  <sheetViews>
    <sheetView tabSelected="1" zoomScaleNormal="100" workbookViewId="0">
      <selection activeCell="AH51" sqref="AH51"/>
    </sheetView>
  </sheetViews>
  <sheetFormatPr baseColWidth="10" defaultRowHeight="14.4" x14ac:dyDescent="0.3"/>
  <cols>
    <col min="2" max="14" width="12.5546875" bestFit="1" customWidth="1"/>
    <col min="15" max="15" width="9.5546875" bestFit="1" customWidth="1"/>
    <col min="16" max="17" width="12.5546875" bestFit="1" customWidth="1"/>
    <col min="18" max="18" width="9.5546875" bestFit="1" customWidth="1"/>
    <col min="19" max="19" width="11.5546875" customWidth="1"/>
    <col min="20" max="27" width="13.21875" bestFit="1" customWidth="1"/>
    <col min="28" max="31" width="12.5546875" bestFit="1" customWidth="1"/>
    <col min="32" max="33" width="13.21875" bestFit="1" customWidth="1"/>
  </cols>
  <sheetData>
    <row r="2" spans="2:34" x14ac:dyDescent="0.3">
      <c r="G2" t="s">
        <v>3</v>
      </c>
      <c r="H2">
        <v>0.2</v>
      </c>
    </row>
    <row r="4" spans="2:34" x14ac:dyDescent="0.3">
      <c r="B4" s="1" t="s">
        <v>0</v>
      </c>
      <c r="C4" s="1" t="s">
        <v>1</v>
      </c>
      <c r="D4" s="1" t="s">
        <v>2</v>
      </c>
      <c r="E4" s="1" t="s">
        <v>13</v>
      </c>
      <c r="F4" s="1" t="s">
        <v>12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11</v>
      </c>
      <c r="O4" s="2" t="s">
        <v>13</v>
      </c>
      <c r="P4" s="2" t="s">
        <v>4</v>
      </c>
      <c r="Q4" s="2" t="s">
        <v>6</v>
      </c>
      <c r="R4" s="2" t="s">
        <v>14</v>
      </c>
      <c r="S4" s="2" t="s">
        <v>15</v>
      </c>
      <c r="T4" s="2" t="s">
        <v>23</v>
      </c>
      <c r="U4" s="2" t="s">
        <v>16</v>
      </c>
      <c r="V4" s="2" t="s">
        <v>17</v>
      </c>
      <c r="W4" s="2" t="s">
        <v>18</v>
      </c>
      <c r="X4" s="2" t="s">
        <v>19</v>
      </c>
      <c r="Y4" s="2" t="s">
        <v>20</v>
      </c>
      <c r="Z4" s="2" t="s">
        <v>21</v>
      </c>
      <c r="AA4" s="2" t="s">
        <v>22</v>
      </c>
      <c r="AB4" s="2" t="s">
        <v>16</v>
      </c>
      <c r="AC4" s="2" t="s">
        <v>24</v>
      </c>
      <c r="AD4" s="2" t="s">
        <v>17</v>
      </c>
      <c r="AE4" s="2" t="s">
        <v>25</v>
      </c>
      <c r="AF4" s="2" t="s">
        <v>26</v>
      </c>
      <c r="AG4" s="2" t="s">
        <v>27</v>
      </c>
      <c r="AH4" s="2" t="s">
        <v>28</v>
      </c>
    </row>
    <row r="5" spans="2:34" x14ac:dyDescent="0.3">
      <c r="B5" s="3">
        <v>1</v>
      </c>
      <c r="C5" s="3">
        <v>1</v>
      </c>
      <c r="D5" s="3">
        <v>0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f>E5+B5*G5+C5*I5</f>
        <v>3</v>
      </c>
      <c r="L5" s="3">
        <f>1/(1+EXP(-K5))</f>
        <v>0.95257412682243336</v>
      </c>
      <c r="M5" s="3">
        <f>F5+B5*H5+C5*J5</f>
        <v>3</v>
      </c>
      <c r="N5" s="3">
        <f>1/(1+EXP(-M5))</f>
        <v>0.95257412682243336</v>
      </c>
      <c r="O5" s="3">
        <v>1</v>
      </c>
      <c r="P5" s="3">
        <v>1</v>
      </c>
      <c r="Q5" s="3">
        <v>1</v>
      </c>
      <c r="R5" s="3">
        <f>O5+L5*P5+N5*Q5</f>
        <v>2.9051482536448665</v>
      </c>
      <c r="S5" s="3">
        <f>R5</f>
        <v>2.9051482536448665</v>
      </c>
      <c r="T5" s="3">
        <f>(D5-S5)*1</f>
        <v>-2.9051482536448665</v>
      </c>
      <c r="U5" s="3">
        <f>$H2*T5*L5</f>
        <v>-0.55347381220109515</v>
      </c>
      <c r="V5" s="3">
        <f>$H2*T5*N5</f>
        <v>-0.55347381220109515</v>
      </c>
      <c r="W5" s="3">
        <f>$H2*T5</f>
        <v>-0.58102965072897328</v>
      </c>
      <c r="X5" s="3">
        <f>T5*P5</f>
        <v>-2.9051482536448665</v>
      </c>
      <c r="Y5" s="3">
        <f>T5*Q5</f>
        <v>-2.9051482536448665</v>
      </c>
      <c r="Z5" s="3">
        <f>X5*(L5*(1-L5))</f>
        <v>-0.13124489412276735</v>
      </c>
      <c r="AA5" s="3">
        <f>Y5*(N5*(1-N5))</f>
        <v>-0.13124489412276735</v>
      </c>
      <c r="AB5" s="3">
        <f>$H2*Z5*B5</f>
        <v>-2.6248978824553473E-2</v>
      </c>
      <c r="AC5" s="3">
        <f>$H2*AA5*B5</f>
        <v>-2.6248978824553473E-2</v>
      </c>
      <c r="AD5" s="3">
        <f>$H2*Z5*C5</f>
        <v>-2.6248978824553473E-2</v>
      </c>
      <c r="AE5" s="3">
        <f>$H2*AA5*C5</f>
        <v>-2.6248978824553473E-2</v>
      </c>
      <c r="AF5" s="3">
        <f>$H2*Z5</f>
        <v>-2.6248978824553473E-2</v>
      </c>
      <c r="AG5" s="3">
        <f>$H2*AA5</f>
        <v>-2.6248978824553473E-2</v>
      </c>
      <c r="AH5">
        <f>0.5*T5*T5</f>
        <v>4.2199431878279086</v>
      </c>
    </row>
    <row r="6" spans="2:34" x14ac:dyDescent="0.3">
      <c r="B6" s="3">
        <v>0</v>
      </c>
      <c r="C6" s="3">
        <v>1</v>
      </c>
      <c r="D6" s="3">
        <v>1</v>
      </c>
      <c r="E6" s="3">
        <f>E5+AF5</f>
        <v>0.97375102117544654</v>
      </c>
      <c r="F6" s="3">
        <f>F5+AG5</f>
        <v>0.97375102117544654</v>
      </c>
      <c r="G6" s="3">
        <f>G5+AB5</f>
        <v>0.97375102117544654</v>
      </c>
      <c r="H6" s="3">
        <f>H5+AC5</f>
        <v>0.97375102117544654</v>
      </c>
      <c r="I6" s="3">
        <f>I5+AD5</f>
        <v>0.97375102117544654</v>
      </c>
      <c r="J6" s="3">
        <f>J5+AE5</f>
        <v>0.97375102117544654</v>
      </c>
      <c r="K6" s="3">
        <f t="shared" ref="K6:K8" si="0">E6+B6*G6+C6*I6</f>
        <v>1.9475020423508931</v>
      </c>
      <c r="L6" s="3">
        <f t="shared" ref="L6:L8" si="1">1/(1+EXP(-K6))</f>
        <v>0.87517400941579881</v>
      </c>
      <c r="M6" s="3">
        <f t="shared" ref="M6:M8" si="2">F6+B6*H6+C6*J6</f>
        <v>1.9475020423508931</v>
      </c>
      <c r="N6" s="3">
        <f t="shared" ref="N6:N8" si="3">1/(1+EXP(-M6))</f>
        <v>0.87517400941579881</v>
      </c>
      <c r="O6" s="3">
        <f>O5+W5</f>
        <v>0.41897034927102672</v>
      </c>
      <c r="P6" s="3">
        <f>P5+U5</f>
        <v>0.44652618779890485</v>
      </c>
      <c r="Q6" s="3">
        <f>Q5+V5</f>
        <v>0.44652618779890485</v>
      </c>
      <c r="R6" s="3">
        <f t="shared" ref="R6:R8" si="4">O6+L6*P6+N6*Q6</f>
        <v>1.2005465774412656</v>
      </c>
      <c r="S6" s="3">
        <f t="shared" ref="S6:S8" si="5">R6</f>
        <v>1.2005465774412656</v>
      </c>
      <c r="T6" s="3">
        <f t="shared" ref="T6:T8" si="6">(D6-S6)*1</f>
        <v>-0.20054657744126558</v>
      </c>
      <c r="U6" s="3">
        <f>$H2*T6*L6</f>
        <v>-3.5102630450777682E-2</v>
      </c>
      <c r="V6" s="3">
        <f>$H2*T6*N6</f>
        <v>-3.5102630450777682E-2</v>
      </c>
      <c r="W6" s="3">
        <f>$H2*T6</f>
        <v>-4.0109315488253118E-2</v>
      </c>
      <c r="X6" s="3">
        <f t="shared" ref="X6:X8" si="7">T6*P6</f>
        <v>-8.9549298700966173E-2</v>
      </c>
      <c r="Y6" s="3">
        <f t="shared" ref="Y6:Y8" si="8">T6*Q6</f>
        <v>-8.9549298700966173E-2</v>
      </c>
      <c r="Z6" s="3">
        <f t="shared" ref="Z6:Z8" si="9">X6*(L6*(1-L6))</f>
        <v>-9.7827650180660631E-3</v>
      </c>
      <c r="AA6" s="3">
        <f t="shared" ref="AA6:AA8" si="10">Y6*(N6*(1-N6))</f>
        <v>-9.7827650180660631E-3</v>
      </c>
      <c r="AB6" s="3">
        <f>$H2*Z6*B6</f>
        <v>0</v>
      </c>
      <c r="AC6" s="3">
        <f>$H2*AA6*B6</f>
        <v>0</v>
      </c>
      <c r="AD6" s="3">
        <f>$H2*Z6*C6</f>
        <v>-1.9565530036132128E-3</v>
      </c>
      <c r="AE6" s="3">
        <f>$H2*AA6*C6</f>
        <v>-1.9565530036132128E-3</v>
      </c>
      <c r="AF6" s="3">
        <f>$H2*Z6</f>
        <v>-1.9565530036132128E-3</v>
      </c>
      <c r="AG6" s="3">
        <f>$H2*AA6</f>
        <v>-1.9565530036132128E-3</v>
      </c>
      <c r="AH6">
        <f t="shared" ref="AH6:AH8" si="11">0.5*T6*T6</f>
        <v>2.0109464861702765E-2</v>
      </c>
    </row>
    <row r="7" spans="2:34" x14ac:dyDescent="0.3">
      <c r="B7" s="3">
        <v>1</v>
      </c>
      <c r="C7" s="3">
        <v>0</v>
      </c>
      <c r="D7" s="3">
        <v>1</v>
      </c>
      <c r="E7" s="3">
        <f t="shared" ref="E7:E8" si="12">E6+AF6</f>
        <v>0.97179446817183335</v>
      </c>
      <c r="F7" s="3">
        <f t="shared" ref="F7:F8" si="13">F6+AG6</f>
        <v>0.97179446817183335</v>
      </c>
      <c r="G7" s="3">
        <f t="shared" ref="G7:G8" si="14">G6+AB6</f>
        <v>0.97375102117544654</v>
      </c>
      <c r="H7" s="3">
        <f t="shared" ref="H7:H8" si="15">H6+AC6</f>
        <v>0.97375102117544654</v>
      </c>
      <c r="I7" s="3">
        <f t="shared" ref="I7:I8" si="16">I6+AD6</f>
        <v>0.97179446817183335</v>
      </c>
      <c r="J7" s="3">
        <f t="shared" ref="J7:J8" si="17">J6+AE6</f>
        <v>0.97179446817183335</v>
      </c>
      <c r="K7" s="3">
        <f t="shared" si="0"/>
        <v>1.9455454893472799</v>
      </c>
      <c r="L7" s="3">
        <f t="shared" si="1"/>
        <v>0.8749601098900075</v>
      </c>
      <c r="M7" s="3">
        <f t="shared" si="2"/>
        <v>1.9455454893472799</v>
      </c>
      <c r="N7" s="3">
        <f t="shared" si="3"/>
        <v>0.8749601098900075</v>
      </c>
      <c r="O7" s="3">
        <f t="shared" ref="O7:O8" si="18">O6+W6</f>
        <v>0.37886103378277358</v>
      </c>
      <c r="P7" s="3">
        <f t="shared" ref="P7:P8" si="19">P6+U6</f>
        <v>0.41142355734812719</v>
      </c>
      <c r="Q7" s="3">
        <f t="shared" ref="Q7:Q8" si="20">Q6+V6</f>
        <v>0.41142355734812719</v>
      </c>
      <c r="R7" s="3">
        <f t="shared" si="4"/>
        <v>1.0988194356800838</v>
      </c>
      <c r="S7" s="3">
        <f t="shared" si="5"/>
        <v>1.0988194356800838</v>
      </c>
      <c r="T7" s="3">
        <f t="shared" si="6"/>
        <v>-9.8819435680083778E-2</v>
      </c>
      <c r="U7" s="3">
        <f>$H2*T7*L7</f>
        <v>-1.7292612860382927E-2</v>
      </c>
      <c r="V7" s="3">
        <f>$H2*T7*N7</f>
        <v>-1.7292612860382927E-2</v>
      </c>
      <c r="W7" s="3">
        <f>$H2*T7</f>
        <v>-1.9763887136016758E-2</v>
      </c>
      <c r="X7" s="3">
        <f t="shared" si="7"/>
        <v>-4.0656643762634517E-2</v>
      </c>
      <c r="Y7" s="3">
        <f t="shared" si="8"/>
        <v>-4.0656643762634517E-2</v>
      </c>
      <c r="Z7" s="3">
        <f t="shared" si="9"/>
        <v>-4.4480366953381627E-3</v>
      </c>
      <c r="AA7" s="3">
        <f t="shared" si="10"/>
        <v>-4.4480366953381627E-3</v>
      </c>
      <c r="AB7" s="3">
        <f>$H2*Z7*B7</f>
        <v>-8.8960733906763264E-4</v>
      </c>
      <c r="AC7" s="3">
        <f>$H2*AA7*B7</f>
        <v>-8.8960733906763264E-4</v>
      </c>
      <c r="AD7" s="3">
        <f>$H2*Z7*C7</f>
        <v>0</v>
      </c>
      <c r="AE7" s="3">
        <f>$H2*AA7*C7</f>
        <v>0</v>
      </c>
      <c r="AF7" s="3">
        <f>$H2*Z7</f>
        <v>-8.8960733906763264E-4</v>
      </c>
      <c r="AG7" s="3">
        <f>$H2*AA7</f>
        <v>-8.8960733906763264E-4</v>
      </c>
      <c r="AH7">
        <f t="shared" si="11"/>
        <v>4.8826404340651074E-3</v>
      </c>
    </row>
    <row r="8" spans="2:34" x14ac:dyDescent="0.3">
      <c r="B8" s="3">
        <v>0</v>
      </c>
      <c r="C8" s="3">
        <v>0</v>
      </c>
      <c r="D8" s="3">
        <v>0</v>
      </c>
      <c r="E8" s="3">
        <f t="shared" si="12"/>
        <v>0.97090486083276573</v>
      </c>
      <c r="F8" s="3">
        <f t="shared" si="13"/>
        <v>0.97090486083276573</v>
      </c>
      <c r="G8" s="3">
        <f t="shared" si="14"/>
        <v>0.97286141383637892</v>
      </c>
      <c r="H8" s="3">
        <f t="shared" si="15"/>
        <v>0.97286141383637892</v>
      </c>
      <c r="I8" s="3">
        <f t="shared" si="16"/>
        <v>0.97179446817183335</v>
      </c>
      <c r="J8" s="3">
        <f t="shared" si="17"/>
        <v>0.97179446817183335</v>
      </c>
      <c r="K8" s="3">
        <f t="shared" si="0"/>
        <v>0.97090486083276573</v>
      </c>
      <c r="L8" s="3">
        <f t="shared" si="1"/>
        <v>0.72529981900338092</v>
      </c>
      <c r="M8" s="3">
        <f t="shared" si="2"/>
        <v>0.97090486083276573</v>
      </c>
      <c r="N8" s="3">
        <f t="shared" si="3"/>
        <v>0.72529981900338092</v>
      </c>
      <c r="O8" s="3">
        <f t="shared" si="18"/>
        <v>0.35909714664675685</v>
      </c>
      <c r="P8" s="3">
        <f t="shared" si="19"/>
        <v>0.39413094448774427</v>
      </c>
      <c r="Q8" s="3">
        <f t="shared" si="20"/>
        <v>0.39413094448774427</v>
      </c>
      <c r="R8" s="3">
        <f t="shared" si="4"/>
        <v>0.93082335204794187</v>
      </c>
      <c r="S8" s="3">
        <f t="shared" si="5"/>
        <v>0.93082335204794187</v>
      </c>
      <c r="T8" s="3">
        <f t="shared" si="6"/>
        <v>-0.93082335204794187</v>
      </c>
      <c r="U8" s="3">
        <f>$H2*T8*L8</f>
        <v>-0.13502520175289853</v>
      </c>
      <c r="V8" s="3">
        <f>$H2*T8*N8</f>
        <v>-0.13502520175289853</v>
      </c>
      <c r="W8" s="3">
        <f>$H2*T8</f>
        <v>-0.1861646704095884</v>
      </c>
      <c r="X8" s="3">
        <f t="shared" si="7"/>
        <v>-0.36686628689390344</v>
      </c>
      <c r="Y8" s="3">
        <f t="shared" si="8"/>
        <v>-0.36686628689390344</v>
      </c>
      <c r="Z8" s="3">
        <f t="shared" si="9"/>
        <v>-7.3094435903305333E-2</v>
      </c>
      <c r="AA8" s="3">
        <f t="shared" si="10"/>
        <v>-7.3094435903305333E-2</v>
      </c>
      <c r="AB8" s="3">
        <f>$H2*Z8*B8</f>
        <v>0</v>
      </c>
      <c r="AC8" s="3">
        <f>$H2*AA8*B8</f>
        <v>0</v>
      </c>
      <c r="AD8" s="3">
        <f>$H2*Z8*C8</f>
        <v>0</v>
      </c>
      <c r="AE8" s="3">
        <f>$H2*AA8*C8</f>
        <v>0</v>
      </c>
      <c r="AF8" s="3">
        <f>$H2*Z8</f>
        <v>-1.4618887180661067E-2</v>
      </c>
      <c r="AG8" s="3">
        <f>$H2*AA8</f>
        <v>-1.4618887180661067E-2</v>
      </c>
      <c r="AH8">
        <f t="shared" si="11"/>
        <v>0.43321605635888338</v>
      </c>
    </row>
    <row r="9" spans="2:34" x14ac:dyDescent="0.3">
      <c r="AH9">
        <f>SUM(AH5:AH8)</f>
        <v>4.67815134948256</v>
      </c>
    </row>
    <row r="13" spans="2:34" x14ac:dyDescent="0.3">
      <c r="G13" t="s">
        <v>3</v>
      </c>
      <c r="H13">
        <v>0.2</v>
      </c>
    </row>
    <row r="15" spans="2:34" x14ac:dyDescent="0.3">
      <c r="B15" s="1" t="s">
        <v>0</v>
      </c>
      <c r="C15" s="1" t="s">
        <v>1</v>
      </c>
      <c r="D15" s="1" t="s">
        <v>2</v>
      </c>
      <c r="E15" s="1" t="s">
        <v>13</v>
      </c>
      <c r="F15" s="1" t="s">
        <v>12</v>
      </c>
      <c r="G15" s="1" t="s">
        <v>4</v>
      </c>
      <c r="H15" s="1" t="s">
        <v>5</v>
      </c>
      <c r="I15" s="1" t="s">
        <v>6</v>
      </c>
      <c r="J15" s="1" t="s">
        <v>7</v>
      </c>
      <c r="K15" s="1" t="s">
        <v>8</v>
      </c>
      <c r="L15" s="1" t="s">
        <v>9</v>
      </c>
      <c r="M15" s="1" t="s">
        <v>10</v>
      </c>
      <c r="N15" s="1" t="s">
        <v>11</v>
      </c>
      <c r="O15" s="2" t="s">
        <v>13</v>
      </c>
      <c r="P15" s="2" t="s">
        <v>4</v>
      </c>
      <c r="Q15" s="2" t="s">
        <v>6</v>
      </c>
      <c r="R15" s="2" t="s">
        <v>14</v>
      </c>
      <c r="S15" s="2" t="s">
        <v>15</v>
      </c>
      <c r="T15" s="2" t="s">
        <v>23</v>
      </c>
      <c r="U15" s="2" t="s">
        <v>16</v>
      </c>
      <c r="V15" s="2" t="s">
        <v>17</v>
      </c>
      <c r="W15" s="2" t="s">
        <v>18</v>
      </c>
      <c r="X15" s="2" t="s">
        <v>19</v>
      </c>
      <c r="Y15" s="2" t="s">
        <v>20</v>
      </c>
      <c r="Z15" s="2" t="s">
        <v>21</v>
      </c>
      <c r="AA15" s="2" t="s">
        <v>22</v>
      </c>
      <c r="AB15" s="2" t="s">
        <v>16</v>
      </c>
      <c r="AC15" s="2" t="s">
        <v>24</v>
      </c>
      <c r="AD15" s="2" t="s">
        <v>17</v>
      </c>
      <c r="AE15" s="2" t="s">
        <v>25</v>
      </c>
      <c r="AF15" s="2" t="s">
        <v>26</v>
      </c>
      <c r="AG15" s="2" t="s">
        <v>27</v>
      </c>
      <c r="AH15" s="2" t="s">
        <v>28</v>
      </c>
    </row>
    <row r="16" spans="2:34" x14ac:dyDescent="0.3">
      <c r="B16" s="3">
        <v>1</v>
      </c>
      <c r="C16" s="3">
        <v>1</v>
      </c>
      <c r="D16" s="3">
        <v>0</v>
      </c>
      <c r="E16" s="3">
        <v>0.97090486083276573</v>
      </c>
      <c r="F16" s="3">
        <v>0.97090486083276573</v>
      </c>
      <c r="G16" s="3">
        <v>0.97286141383637892</v>
      </c>
      <c r="H16" s="3">
        <v>0.97286141383637892</v>
      </c>
      <c r="I16" s="3">
        <v>0.97179446817183335</v>
      </c>
      <c r="J16" s="3">
        <v>0.97179446817183335</v>
      </c>
      <c r="K16" s="3">
        <f>E16+B16*G16+C16*I16</f>
        <v>2.9155607428409782</v>
      </c>
      <c r="L16" s="3">
        <f>1/(1+EXP(-K16))</f>
        <v>0.94861032118745436</v>
      </c>
      <c r="M16" s="3">
        <f>F16+B16*H16+C16*J16</f>
        <v>2.9155607428409782</v>
      </c>
      <c r="N16" s="3">
        <f>1/(1+EXP(-M16))</f>
        <v>0.94861032118745436</v>
      </c>
      <c r="O16" s="3">
        <v>0.35909714664675685</v>
      </c>
      <c r="P16" s="3">
        <v>0.39413094448774427</v>
      </c>
      <c r="Q16" s="3">
        <v>0.39413094448774427</v>
      </c>
      <c r="R16" s="3">
        <f>O16+L16*P16+N16*Q16</f>
        <v>1.1068505103276245</v>
      </c>
      <c r="S16" s="3">
        <f>R16</f>
        <v>1.1068505103276245</v>
      </c>
      <c r="T16" s="3">
        <f>(D16-S16)*1</f>
        <v>-1.1068505103276245</v>
      </c>
      <c r="U16" s="3">
        <f>$H13*T16*L16</f>
        <v>-0.20999396362167713</v>
      </c>
      <c r="V16" s="3">
        <f>$H13*T16*N16</f>
        <v>-0.20999396362167713</v>
      </c>
      <c r="W16" s="3">
        <f>$H13*T16</f>
        <v>-0.2213701020655249</v>
      </c>
      <c r="X16" s="3">
        <f>T16*P16</f>
        <v>-0.43624403704216841</v>
      </c>
      <c r="Y16" s="3">
        <f>T16*Q16</f>
        <v>-0.43624403704216841</v>
      </c>
      <c r="Z16" s="3">
        <f>X16*(L16*(1-L16))</f>
        <v>-2.1266364467716004E-2</v>
      </c>
      <c r="AA16" s="3">
        <f>Y16*(N16*(1-N16))</f>
        <v>-2.1266364467716004E-2</v>
      </c>
      <c r="AB16" s="3">
        <f>$H13*Z16*B16</f>
        <v>-4.253272893543201E-3</v>
      </c>
      <c r="AC16" s="3">
        <f>$H13*AA16*B16</f>
        <v>-4.253272893543201E-3</v>
      </c>
      <c r="AD16" s="3">
        <f>$H13*Z16*C16</f>
        <v>-4.253272893543201E-3</v>
      </c>
      <c r="AE16" s="3">
        <f>$H13*AA16*C16</f>
        <v>-4.253272893543201E-3</v>
      </c>
      <c r="AF16" s="3">
        <f>$H13*Z16</f>
        <v>-4.253272893543201E-3</v>
      </c>
      <c r="AG16" s="3">
        <f>$H13*AA16</f>
        <v>-4.253272893543201E-3</v>
      </c>
      <c r="AH16">
        <f>0.5*T16*T16</f>
        <v>0.61255902610626134</v>
      </c>
    </row>
    <row r="17" spans="2:34" x14ac:dyDescent="0.3">
      <c r="B17" s="3">
        <v>0</v>
      </c>
      <c r="C17" s="3">
        <v>1</v>
      </c>
      <c r="D17" s="3">
        <v>1</v>
      </c>
      <c r="E17" s="3">
        <f>E16+AF16</f>
        <v>0.96665158793922257</v>
      </c>
      <c r="F17" s="3">
        <f>F16+AG16</f>
        <v>0.96665158793922257</v>
      </c>
      <c r="G17" s="3">
        <f>G16+AB16</f>
        <v>0.96860814094283576</v>
      </c>
      <c r="H17" s="3">
        <f>H16+AC16</f>
        <v>0.96860814094283576</v>
      </c>
      <c r="I17" s="3">
        <f>I16+AD16</f>
        <v>0.96754119527829019</v>
      </c>
      <c r="J17" s="3">
        <f>J16+AE16</f>
        <v>0.96754119527829019</v>
      </c>
      <c r="K17" s="3">
        <f t="shared" ref="K17:K19" si="21">E17+B17*G17+C17*I17</f>
        <v>1.9341927832175128</v>
      </c>
      <c r="L17" s="3">
        <f t="shared" ref="L17:L19" si="22">1/(1+EXP(-K17))</f>
        <v>0.87371277174248163</v>
      </c>
      <c r="M17" s="3">
        <f t="shared" ref="M17:M19" si="23">F17+B17*H17+C17*J17</f>
        <v>1.9341927832175128</v>
      </c>
      <c r="N17" s="3">
        <f t="shared" ref="N17:N19" si="24">1/(1+EXP(-M17))</f>
        <v>0.87371277174248163</v>
      </c>
      <c r="O17" s="3">
        <f>O16+W16</f>
        <v>0.13772704458123194</v>
      </c>
      <c r="P17" s="3">
        <f>P16+U16</f>
        <v>0.18413698086606714</v>
      </c>
      <c r="Q17" s="3">
        <f>Q16+V16</f>
        <v>0.18413698086606714</v>
      </c>
      <c r="R17" s="3">
        <f t="shared" ref="R17:R19" si="25">O17+L17*P17+N17*Q17</f>
        <v>0.45949270844679957</v>
      </c>
      <c r="S17" s="3">
        <f t="shared" ref="S17:S19" si="26">R17</f>
        <v>0.45949270844679957</v>
      </c>
      <c r="T17" s="3">
        <f t="shared" ref="T17:T19" si="27">(D17-S17)*1</f>
        <v>0.54050729155320043</v>
      </c>
      <c r="U17" s="3">
        <f>$H13*T17*L17</f>
        <v>9.444962476999369E-2</v>
      </c>
      <c r="V17" s="3">
        <f>$H13*T17*N17</f>
        <v>9.444962476999369E-2</v>
      </c>
      <c r="W17" s="3">
        <f>$H13*T17</f>
        <v>0.10810145831064009</v>
      </c>
      <c r="X17" s="3">
        <f t="shared" ref="X17:X19" si="28">T17*P17</f>
        <v>9.9527380802701446E-2</v>
      </c>
      <c r="Y17" s="3">
        <f t="shared" ref="Y17:Y19" si="29">T17*Q17</f>
        <v>9.9527380802701446E-2</v>
      </c>
      <c r="Z17" s="3">
        <f t="shared" ref="Z17:Z19" si="30">X17*(L17*(1-L17))</f>
        <v>1.0981728205470789E-2</v>
      </c>
      <c r="AA17" s="3">
        <f t="shared" ref="AA17:AA19" si="31">Y17*(N17*(1-N17))</f>
        <v>1.0981728205470789E-2</v>
      </c>
      <c r="AB17" s="3">
        <f>$H13*Z17*B17</f>
        <v>0</v>
      </c>
      <c r="AC17" s="3">
        <f>$H13*AA17*B17</f>
        <v>0</v>
      </c>
      <c r="AD17" s="3">
        <f>$H13*Z17*C17</f>
        <v>2.196345641094158E-3</v>
      </c>
      <c r="AE17" s="3">
        <f>$H13*AA17*C17</f>
        <v>2.196345641094158E-3</v>
      </c>
      <c r="AF17" s="3">
        <f>$H13*Z17</f>
        <v>2.196345641094158E-3</v>
      </c>
      <c r="AG17" s="3">
        <f>$H13*AA17</f>
        <v>2.196345641094158E-3</v>
      </c>
      <c r="AH17">
        <f t="shared" ref="AH17:AH19" si="32">0.5*T17*T17</f>
        <v>0.1460740661110882</v>
      </c>
    </row>
    <row r="18" spans="2:34" x14ac:dyDescent="0.3">
      <c r="B18" s="3">
        <v>1</v>
      </c>
      <c r="C18" s="3">
        <v>0</v>
      </c>
      <c r="D18" s="3">
        <v>1</v>
      </c>
      <c r="E18" s="3">
        <f t="shared" ref="E18:E19" si="33">E17+AF17</f>
        <v>0.96884793358031673</v>
      </c>
      <c r="F18" s="3">
        <f t="shared" ref="F18:F19" si="34">F17+AG17</f>
        <v>0.96884793358031673</v>
      </c>
      <c r="G18" s="3">
        <f t="shared" ref="G18:G19" si="35">G17+AB17</f>
        <v>0.96860814094283576</v>
      </c>
      <c r="H18" s="3">
        <f t="shared" ref="H18:H19" si="36">H17+AC17</f>
        <v>0.96860814094283576</v>
      </c>
      <c r="I18" s="3">
        <f t="shared" ref="I18:I19" si="37">I17+AD17</f>
        <v>0.96973754091938436</v>
      </c>
      <c r="J18" s="3">
        <f t="shared" ref="J18:J19" si="38">J17+AE17</f>
        <v>0.96973754091938436</v>
      </c>
      <c r="K18" s="3">
        <f t="shared" si="21"/>
        <v>1.9374560745231526</v>
      </c>
      <c r="L18" s="3">
        <f t="shared" si="22"/>
        <v>0.8740724003741337</v>
      </c>
      <c r="M18" s="3">
        <f t="shared" si="23"/>
        <v>1.9374560745231526</v>
      </c>
      <c r="N18" s="3">
        <f t="shared" si="24"/>
        <v>0.8740724003741337</v>
      </c>
      <c r="O18" s="3">
        <f t="shared" ref="O18:O19" si="39">O17+W17</f>
        <v>0.24582850289187202</v>
      </c>
      <c r="P18" s="3">
        <f t="shared" ref="P18:P19" si="40">P17+U17</f>
        <v>0.27858660563606086</v>
      </c>
      <c r="Q18" s="3">
        <f t="shared" ref="Q18:Q19" si="41">Q17+V17</f>
        <v>0.27858660563606086</v>
      </c>
      <c r="R18" s="3">
        <f t="shared" si="25"/>
        <v>0.73283822909265983</v>
      </c>
      <c r="S18" s="3">
        <f t="shared" si="26"/>
        <v>0.73283822909265983</v>
      </c>
      <c r="T18" s="3">
        <f t="shared" si="27"/>
        <v>0.26716177090734017</v>
      </c>
      <c r="U18" s="3">
        <f>$H13*T18*L18</f>
        <v>4.6703746077036645E-2</v>
      </c>
      <c r="V18" s="3">
        <f>$H13*T18*N18</f>
        <v>4.6703746077036645E-2</v>
      </c>
      <c r="W18" s="3">
        <f>$H13*T18</f>
        <v>5.3432354181468036E-2</v>
      </c>
      <c r="X18" s="3">
        <f t="shared" si="28"/>
        <v>7.4427690912794817E-2</v>
      </c>
      <c r="Y18" s="3">
        <f t="shared" si="29"/>
        <v>7.4427690912794817E-2</v>
      </c>
      <c r="Z18" s="3">
        <f t="shared" si="30"/>
        <v>8.1922439766288317E-3</v>
      </c>
      <c r="AA18" s="3">
        <f t="shared" si="31"/>
        <v>8.1922439766288317E-3</v>
      </c>
      <c r="AB18" s="3">
        <f>$H13*Z18*B18</f>
        <v>1.6384487953257664E-3</v>
      </c>
      <c r="AC18" s="3">
        <f>$H13*AA18*B18</f>
        <v>1.6384487953257664E-3</v>
      </c>
      <c r="AD18" s="3">
        <f>$H13*Z18*C18</f>
        <v>0</v>
      </c>
      <c r="AE18" s="3">
        <f>$H13*AA18*C18</f>
        <v>0</v>
      </c>
      <c r="AF18" s="3">
        <f>$H13*Z18</f>
        <v>1.6384487953257664E-3</v>
      </c>
      <c r="AG18" s="3">
        <f>$H13*AA18</f>
        <v>1.6384487953257664E-3</v>
      </c>
      <c r="AH18">
        <f t="shared" si="32"/>
        <v>3.5687705917173053E-2</v>
      </c>
    </row>
    <row r="19" spans="2:34" x14ac:dyDescent="0.3">
      <c r="B19" s="3">
        <v>0</v>
      </c>
      <c r="C19" s="3">
        <v>0</v>
      </c>
      <c r="D19" s="3">
        <v>0</v>
      </c>
      <c r="E19" s="3">
        <f t="shared" si="33"/>
        <v>0.97048638237564255</v>
      </c>
      <c r="F19" s="3">
        <f t="shared" si="34"/>
        <v>0.97048638237564255</v>
      </c>
      <c r="G19" s="3">
        <f t="shared" si="35"/>
        <v>0.97024658973816158</v>
      </c>
      <c r="H19" s="3">
        <f t="shared" si="36"/>
        <v>0.97024658973816158</v>
      </c>
      <c r="I19" s="3">
        <f t="shared" si="37"/>
        <v>0.96973754091938436</v>
      </c>
      <c r="J19" s="3">
        <f t="shared" si="38"/>
        <v>0.96973754091938436</v>
      </c>
      <c r="K19" s="3">
        <f t="shared" si="21"/>
        <v>0.97048638237564255</v>
      </c>
      <c r="L19" s="3">
        <f t="shared" si="22"/>
        <v>0.7252164334984883</v>
      </c>
      <c r="M19" s="3">
        <f t="shared" si="23"/>
        <v>0.97048638237564255</v>
      </c>
      <c r="N19" s="3">
        <f t="shared" si="24"/>
        <v>0.7252164334984883</v>
      </c>
      <c r="O19" s="3">
        <f t="shared" si="39"/>
        <v>0.29926085707334005</v>
      </c>
      <c r="P19" s="3">
        <f t="shared" si="40"/>
        <v>0.3252903517130975</v>
      </c>
      <c r="Q19" s="3">
        <f t="shared" si="41"/>
        <v>0.3252903517130975</v>
      </c>
      <c r="R19" s="3">
        <f t="shared" si="25"/>
        <v>0.77107267451502293</v>
      </c>
      <c r="S19" s="3">
        <f t="shared" si="26"/>
        <v>0.77107267451502293</v>
      </c>
      <c r="T19" s="3">
        <f t="shared" si="27"/>
        <v>-0.77107267451502293</v>
      </c>
      <c r="U19" s="3">
        <f>$H13*T19*L19</f>
        <v>-0.11183891499598514</v>
      </c>
      <c r="V19" s="3">
        <f>$H13*T19*N19</f>
        <v>-0.11183891499598514</v>
      </c>
      <c r="W19" s="3">
        <f>$H13*T19</f>
        <v>-0.1542145349030046</v>
      </c>
      <c r="X19" s="3">
        <f t="shared" si="28"/>
        <v>-0.25082250148935054</v>
      </c>
      <c r="Y19" s="3">
        <f t="shared" si="29"/>
        <v>-0.25082250148935054</v>
      </c>
      <c r="Z19" s="3">
        <f t="shared" si="30"/>
        <v>-4.9983295608872012E-2</v>
      </c>
      <c r="AA19" s="3">
        <f t="shared" si="31"/>
        <v>-4.9983295608872012E-2</v>
      </c>
      <c r="AB19" s="3">
        <f>$H13*Z19*B19</f>
        <v>0</v>
      </c>
      <c r="AC19" s="3">
        <f>$H13*AA19*B19</f>
        <v>0</v>
      </c>
      <c r="AD19" s="3">
        <f>$H13*Z19*C19</f>
        <v>0</v>
      </c>
      <c r="AE19" s="3">
        <f>$H13*AA19*C19</f>
        <v>0</v>
      </c>
      <c r="AF19" s="3">
        <f>$H13*Z19</f>
        <v>-9.9966591217744028E-3</v>
      </c>
      <c r="AG19" s="3">
        <f>$H13*AA19</f>
        <v>-9.9966591217744028E-3</v>
      </c>
      <c r="AH19">
        <f t="shared" si="32"/>
        <v>0.29727653469187526</v>
      </c>
    </row>
    <row r="20" spans="2:34" x14ac:dyDescent="0.3">
      <c r="AH20">
        <f>SUM(AH16:AH19)</f>
        <v>1.0915973328263979</v>
      </c>
    </row>
    <row r="23" spans="2:34" x14ac:dyDescent="0.3">
      <c r="G23" t="s">
        <v>3</v>
      </c>
      <c r="H23">
        <v>0.2</v>
      </c>
    </row>
    <row r="25" spans="2:34" x14ac:dyDescent="0.3">
      <c r="B25" s="1" t="s">
        <v>0</v>
      </c>
      <c r="C25" s="1" t="s">
        <v>1</v>
      </c>
      <c r="D25" s="1" t="s">
        <v>2</v>
      </c>
      <c r="E25" s="1" t="s">
        <v>13</v>
      </c>
      <c r="F25" s="1" t="s">
        <v>12</v>
      </c>
      <c r="G25" s="1" t="s">
        <v>4</v>
      </c>
      <c r="H25" s="1" t="s">
        <v>5</v>
      </c>
      <c r="I25" s="1" t="s">
        <v>6</v>
      </c>
      <c r="J25" s="1" t="s">
        <v>7</v>
      </c>
      <c r="K25" s="1" t="s">
        <v>8</v>
      </c>
      <c r="L25" s="1" t="s">
        <v>9</v>
      </c>
      <c r="M25" s="1" t="s">
        <v>10</v>
      </c>
      <c r="N25" s="1" t="s">
        <v>11</v>
      </c>
      <c r="O25" s="2" t="s">
        <v>13</v>
      </c>
      <c r="P25" s="2" t="s">
        <v>4</v>
      </c>
      <c r="Q25" s="2" t="s">
        <v>6</v>
      </c>
      <c r="R25" s="2" t="s">
        <v>14</v>
      </c>
      <c r="S25" s="2" t="s">
        <v>15</v>
      </c>
      <c r="T25" s="2" t="s">
        <v>23</v>
      </c>
      <c r="U25" s="2" t="s">
        <v>16</v>
      </c>
      <c r="V25" s="2" t="s">
        <v>17</v>
      </c>
      <c r="W25" s="2" t="s">
        <v>18</v>
      </c>
      <c r="X25" s="2" t="s">
        <v>19</v>
      </c>
      <c r="Y25" s="2" t="s">
        <v>20</v>
      </c>
      <c r="Z25" s="2" t="s">
        <v>21</v>
      </c>
      <c r="AA25" s="2" t="s">
        <v>22</v>
      </c>
      <c r="AB25" s="2" t="s">
        <v>16</v>
      </c>
      <c r="AC25" s="2" t="s">
        <v>24</v>
      </c>
      <c r="AD25" s="2" t="s">
        <v>17</v>
      </c>
      <c r="AE25" s="2" t="s">
        <v>25</v>
      </c>
      <c r="AF25" s="2" t="s">
        <v>26</v>
      </c>
      <c r="AG25" s="2" t="s">
        <v>27</v>
      </c>
      <c r="AH25" s="2" t="s">
        <v>28</v>
      </c>
    </row>
    <row r="26" spans="2:34" x14ac:dyDescent="0.3">
      <c r="B26" s="3">
        <v>1</v>
      </c>
      <c r="C26" s="3">
        <v>1</v>
      </c>
      <c r="D26" s="3">
        <v>0</v>
      </c>
      <c r="E26" s="3">
        <v>0.97048638237564255</v>
      </c>
      <c r="F26" s="3">
        <v>0.97048638237564255</v>
      </c>
      <c r="G26" s="3">
        <v>0.97024658973816158</v>
      </c>
      <c r="H26" s="3">
        <v>0.97024658973816158</v>
      </c>
      <c r="I26" s="3">
        <v>0.96973754091938436</v>
      </c>
      <c r="J26" s="3">
        <v>0.96973754091938436</v>
      </c>
      <c r="K26" s="3">
        <f>E26+B26*G26+C26*I26</f>
        <v>2.9104705130331885</v>
      </c>
      <c r="L26" s="3">
        <f>1/(1+EXP(-K26))</f>
        <v>0.94836161129641927</v>
      </c>
      <c r="M26" s="3">
        <f>F26+B26*H26+C26*J26</f>
        <v>2.9104705130331885</v>
      </c>
      <c r="N26" s="3">
        <f>1/(1+EXP(-M26))</f>
        <v>0.94836161129641927</v>
      </c>
      <c r="O26" s="3">
        <v>0.29926085707334005</v>
      </c>
      <c r="P26" s="3">
        <v>0.3252903517130975</v>
      </c>
      <c r="Q26" s="3">
        <v>0.3252903517130975</v>
      </c>
      <c r="R26" s="3">
        <f>O26+L26*P26+N26*Q26</f>
        <v>0.91624662125296419</v>
      </c>
      <c r="S26" s="3">
        <f>R26</f>
        <v>0.91624662125296419</v>
      </c>
      <c r="T26" s="3">
        <f>(D26-S26)*1</f>
        <v>-0.91624662125296419</v>
      </c>
      <c r="U26" s="3">
        <f>$H23*T26*L26</f>
        <v>-0.17378662441527223</v>
      </c>
      <c r="V26" s="3">
        <f>$H23*T26*N26</f>
        <v>-0.17378662441527223</v>
      </c>
      <c r="W26" s="3">
        <f>$H23*T26</f>
        <v>-0.18324932425059284</v>
      </c>
      <c r="X26" s="3">
        <f>T26*P26</f>
        <v>-0.29804618568331398</v>
      </c>
      <c r="Y26" s="3">
        <f>T26*Q26</f>
        <v>-0.29804618568331398</v>
      </c>
      <c r="Z26" s="3">
        <f>X26*(L26*(1-L26))</f>
        <v>-1.4595877722744234E-2</v>
      </c>
      <c r="AA26" s="3">
        <f>Y26*(N26*(1-N26))</f>
        <v>-1.4595877722744234E-2</v>
      </c>
      <c r="AB26" s="3">
        <f>$H23*Z26*B26</f>
        <v>-2.919175544548847E-3</v>
      </c>
      <c r="AC26" s="3">
        <f>$H23*AA26*B26</f>
        <v>-2.919175544548847E-3</v>
      </c>
      <c r="AD26" s="3">
        <f>$H23*Z26*C26</f>
        <v>-2.919175544548847E-3</v>
      </c>
      <c r="AE26" s="3">
        <f>$H23*AA26*C26</f>
        <v>-2.919175544548847E-3</v>
      </c>
      <c r="AF26" s="3">
        <f>$H23*Z26</f>
        <v>-2.919175544548847E-3</v>
      </c>
      <c r="AG26" s="3">
        <f>$H23*AA26</f>
        <v>-2.919175544548847E-3</v>
      </c>
      <c r="AH26">
        <f>0.5*T26*T26</f>
        <v>0.41975393547873641</v>
      </c>
    </row>
    <row r="27" spans="2:34" x14ac:dyDescent="0.3">
      <c r="B27" s="3">
        <v>0</v>
      </c>
      <c r="C27" s="3">
        <v>1</v>
      </c>
      <c r="D27" s="3">
        <v>1</v>
      </c>
      <c r="E27" s="3">
        <f>E26+AF26</f>
        <v>0.96756720683109365</v>
      </c>
      <c r="F27" s="3">
        <f>F26+AG26</f>
        <v>0.96756720683109365</v>
      </c>
      <c r="G27" s="3">
        <f>G26+AB26</f>
        <v>0.96732741419361268</v>
      </c>
      <c r="H27" s="3">
        <f>H26+AC26</f>
        <v>0.96732741419361268</v>
      </c>
      <c r="I27" s="3">
        <f>I26+AD26</f>
        <v>0.96681836537483545</v>
      </c>
      <c r="J27" s="3">
        <f>J26+AE26</f>
        <v>0.96681836537483545</v>
      </c>
      <c r="K27" s="3">
        <f t="shared" ref="K27:K29" si="42">E27+B27*G27+C27*I27</f>
        <v>1.9343855722059291</v>
      </c>
      <c r="L27" s="3">
        <f t="shared" ref="L27:L29" si="43">1/(1+EXP(-K27))</f>
        <v>0.87373404230866047</v>
      </c>
      <c r="M27" s="3">
        <f t="shared" ref="M27:M29" si="44">F27+B27*H27+C27*J27</f>
        <v>1.9343855722059291</v>
      </c>
      <c r="N27" s="3">
        <f t="shared" ref="N27:N29" si="45">1/(1+EXP(-M27))</f>
        <v>0.87373404230866047</v>
      </c>
      <c r="O27" s="3">
        <f>O26+W26</f>
        <v>0.1160115328227472</v>
      </c>
      <c r="P27" s="3">
        <f>P26+U26</f>
        <v>0.15150372729782527</v>
      </c>
      <c r="Q27" s="3">
        <f>Q26+V26</f>
        <v>0.15150372729782527</v>
      </c>
      <c r="R27" s="3">
        <f t="shared" ref="R27:R29" si="46">O27+L27*P27+N27*Q27</f>
        <v>0.3807594609762629</v>
      </c>
      <c r="S27" s="3">
        <f t="shared" ref="S27:S29" si="47">R27</f>
        <v>0.3807594609762629</v>
      </c>
      <c r="T27" s="3">
        <f t="shared" ref="T27:T29" si="48">(D27-S27)*1</f>
        <v>0.6192405390237371</v>
      </c>
      <c r="U27" s="3">
        <f>$H23*T27*L27</f>
        <v>0.10821030786452072</v>
      </c>
      <c r="V27" s="3">
        <f>$H23*T27*N27</f>
        <v>0.10821030786452072</v>
      </c>
      <c r="W27" s="3">
        <f>$H23*T27</f>
        <v>0.12384810780474742</v>
      </c>
      <c r="X27" s="3">
        <f t="shared" ref="X27:X29" si="49">T27*P27</f>
        <v>9.3817249756010593E-2</v>
      </c>
      <c r="Y27" s="3">
        <f t="shared" ref="Y27:Y29" si="50">T27*Q27</f>
        <v>9.3817249756010593E-2</v>
      </c>
      <c r="Z27" s="3">
        <f t="shared" ref="Z27:Z29" si="51">X27*(L27*(1-L27))</f>
        <v>1.035018783763547E-2</v>
      </c>
      <c r="AA27" s="3">
        <f t="shared" ref="AA27:AA29" si="52">Y27*(N27*(1-N27))</f>
        <v>1.035018783763547E-2</v>
      </c>
      <c r="AB27" s="3">
        <f>$H23*Z27*B27</f>
        <v>0</v>
      </c>
      <c r="AC27" s="3">
        <f>$H23*AA27*B27</f>
        <v>0</v>
      </c>
      <c r="AD27" s="3">
        <f>$H23*Z27*C27</f>
        <v>2.0700375675270942E-3</v>
      </c>
      <c r="AE27" s="3">
        <f>$H23*AA27*C27</f>
        <v>2.0700375675270942E-3</v>
      </c>
      <c r="AF27" s="3">
        <f>$H23*Z27</f>
        <v>2.0700375675270942E-3</v>
      </c>
      <c r="AG27" s="3">
        <f>$H23*AA27</f>
        <v>2.0700375675270942E-3</v>
      </c>
      <c r="AH27">
        <f t="shared" ref="AH27:AH29" si="53">0.5*T27*T27</f>
        <v>0.19172942258520423</v>
      </c>
    </row>
    <row r="28" spans="2:34" x14ac:dyDescent="0.3">
      <c r="B28" s="3">
        <v>1</v>
      </c>
      <c r="C28" s="3">
        <v>0</v>
      </c>
      <c r="D28" s="3">
        <v>1</v>
      </c>
      <c r="E28" s="3">
        <f t="shared" ref="E28:E29" si="54">E27+AF27</f>
        <v>0.96963724439862076</v>
      </c>
      <c r="F28" s="3">
        <f t="shared" ref="F28:F29" si="55">F27+AG27</f>
        <v>0.96963724439862076</v>
      </c>
      <c r="G28" s="3">
        <f t="shared" ref="G28:G29" si="56">G27+AB27</f>
        <v>0.96732741419361268</v>
      </c>
      <c r="H28" s="3">
        <f t="shared" ref="H28:H29" si="57">H27+AC27</f>
        <v>0.96732741419361268</v>
      </c>
      <c r="I28" s="3">
        <f t="shared" ref="I28:I29" si="58">I27+AD27</f>
        <v>0.96888840294236256</v>
      </c>
      <c r="J28" s="3">
        <f t="shared" ref="J28:J29" si="59">J27+AE27</f>
        <v>0.96888840294236256</v>
      </c>
      <c r="K28" s="3">
        <f t="shared" si="42"/>
        <v>1.9369646585922333</v>
      </c>
      <c r="L28" s="3">
        <f t="shared" si="43"/>
        <v>0.87401830035774419</v>
      </c>
      <c r="M28" s="3">
        <f t="shared" si="44"/>
        <v>1.9369646585922333</v>
      </c>
      <c r="N28" s="3">
        <f t="shared" si="45"/>
        <v>0.87401830035774419</v>
      </c>
      <c r="O28" s="3">
        <f t="shared" ref="O28:O29" si="60">O27+W27</f>
        <v>0.23985964062749462</v>
      </c>
      <c r="P28" s="3">
        <f t="shared" ref="P28:P29" si="61">P27+U27</f>
        <v>0.25971403516234598</v>
      </c>
      <c r="Q28" s="3">
        <f t="shared" ref="Q28:Q29" si="62">Q27+V27</f>
        <v>0.25971403516234598</v>
      </c>
      <c r="R28" s="3">
        <f t="shared" si="46"/>
        <v>0.6938492798107847</v>
      </c>
      <c r="S28" s="3">
        <f t="shared" si="47"/>
        <v>0.6938492798107847</v>
      </c>
      <c r="T28" s="3">
        <f t="shared" si="48"/>
        <v>0.3061507201892153</v>
      </c>
      <c r="U28" s="3">
        <f>$H23*T28*L28</f>
        <v>5.3516266422615456E-2</v>
      </c>
      <c r="V28" s="3">
        <f>$H23*T28*N28</f>
        <v>5.3516266422615456E-2</v>
      </c>
      <c r="W28" s="3">
        <f>$H23*T28</f>
        <v>6.1230144037843062E-2</v>
      </c>
      <c r="X28" s="3">
        <f t="shared" si="49"/>
        <v>7.95116389081994E-2</v>
      </c>
      <c r="Y28" s="3">
        <f t="shared" si="50"/>
        <v>7.95116389081994E-2</v>
      </c>
      <c r="Z28" s="3">
        <f t="shared" si="51"/>
        <v>8.755051288103095E-3</v>
      </c>
      <c r="AA28" s="3">
        <f t="shared" si="52"/>
        <v>8.755051288103095E-3</v>
      </c>
      <c r="AB28" s="3">
        <f>$H23*Z28*B28</f>
        <v>1.7510102576206192E-3</v>
      </c>
      <c r="AC28" s="3">
        <f>$H23*AA28*B28</f>
        <v>1.7510102576206192E-3</v>
      </c>
      <c r="AD28" s="3">
        <f>$H23*Z28*C28</f>
        <v>0</v>
      </c>
      <c r="AE28" s="3">
        <f>$H23*AA28*C28</f>
        <v>0</v>
      </c>
      <c r="AF28" s="3">
        <f>$H23*Z28</f>
        <v>1.7510102576206192E-3</v>
      </c>
      <c r="AG28" s="3">
        <f>$H23*AA28</f>
        <v>1.7510102576206192E-3</v>
      </c>
      <c r="AH28">
        <f t="shared" si="53"/>
        <v>4.68641317361876E-2</v>
      </c>
    </row>
    <row r="29" spans="2:34" x14ac:dyDescent="0.3">
      <c r="B29" s="3">
        <v>0</v>
      </c>
      <c r="C29" s="3">
        <v>0</v>
      </c>
      <c r="D29" s="3">
        <v>0</v>
      </c>
      <c r="E29" s="3">
        <f t="shared" si="54"/>
        <v>0.97138825465624135</v>
      </c>
      <c r="F29" s="3">
        <f t="shared" si="55"/>
        <v>0.97138825465624135</v>
      </c>
      <c r="G29" s="3">
        <f t="shared" si="56"/>
        <v>0.96907842445123327</v>
      </c>
      <c r="H29" s="3">
        <f t="shared" si="57"/>
        <v>0.96907842445123327</v>
      </c>
      <c r="I29" s="3">
        <f t="shared" si="58"/>
        <v>0.96888840294236256</v>
      </c>
      <c r="J29" s="3">
        <f t="shared" si="59"/>
        <v>0.96888840294236256</v>
      </c>
      <c r="K29" s="3">
        <f t="shared" si="42"/>
        <v>0.97138825465624135</v>
      </c>
      <c r="L29" s="3">
        <f t="shared" si="43"/>
        <v>0.72539611989482422</v>
      </c>
      <c r="M29" s="3">
        <f t="shared" si="44"/>
        <v>0.97138825465624135</v>
      </c>
      <c r="N29" s="3">
        <f t="shared" si="45"/>
        <v>0.72539611989482422</v>
      </c>
      <c r="O29" s="3">
        <f t="shared" si="60"/>
        <v>0.3010897846653377</v>
      </c>
      <c r="P29" s="3">
        <f t="shared" si="61"/>
        <v>0.31323030158496146</v>
      </c>
      <c r="Q29" s="3">
        <f t="shared" si="62"/>
        <v>0.31323030158496146</v>
      </c>
      <c r="R29" s="3">
        <f t="shared" si="46"/>
        <v>0.75552187547177097</v>
      </c>
      <c r="S29" s="3">
        <f t="shared" si="47"/>
        <v>0.75552187547177097</v>
      </c>
      <c r="T29" s="3">
        <f t="shared" si="48"/>
        <v>-0.75552187547177097</v>
      </c>
      <c r="U29" s="3">
        <f>$H23*T29*L29</f>
        <v>-0.10961052739257665</v>
      </c>
      <c r="V29" s="3">
        <f>$H23*T29*N29</f>
        <v>-0.10961052739257665</v>
      </c>
      <c r="W29" s="3">
        <f>$H23*T29</f>
        <v>-0.1511043750943542</v>
      </c>
      <c r="X29" s="3">
        <f t="shared" si="49"/>
        <v>-0.2366523449080585</v>
      </c>
      <c r="Y29" s="3">
        <f t="shared" si="50"/>
        <v>-0.2366523449080585</v>
      </c>
      <c r="Z29" s="3">
        <f t="shared" si="51"/>
        <v>-4.7140339916806218E-2</v>
      </c>
      <c r="AA29" s="3">
        <f t="shared" si="52"/>
        <v>-4.7140339916806218E-2</v>
      </c>
      <c r="AB29" s="3">
        <f>$H23*Z29*B29</f>
        <v>0</v>
      </c>
      <c r="AC29" s="3">
        <f>$H23*AA29*B29</f>
        <v>0</v>
      </c>
      <c r="AD29" s="3">
        <f>$H23*Z29*C29</f>
        <v>0</v>
      </c>
      <c r="AE29" s="3">
        <f>$H23*AA29*C29</f>
        <v>0</v>
      </c>
      <c r="AF29" s="3">
        <f>$H23*Z29</f>
        <v>-9.4280679833612449E-3</v>
      </c>
      <c r="AG29" s="3">
        <f>$H23*AA29</f>
        <v>-9.4280679833612449E-3</v>
      </c>
      <c r="AH29">
        <f t="shared" si="53"/>
        <v>0.28540665215819111</v>
      </c>
    </row>
    <row r="30" spans="2:34" x14ac:dyDescent="0.3">
      <c r="AH30">
        <f>SUM(AH26:AH29)</f>
        <v>0.9437541419583193</v>
      </c>
    </row>
    <row r="33" spans="2:34" x14ac:dyDescent="0.3">
      <c r="G33" t="s">
        <v>3</v>
      </c>
      <c r="H33">
        <v>0.2</v>
      </c>
    </row>
    <row r="35" spans="2:34" x14ac:dyDescent="0.3">
      <c r="B35" s="1" t="s">
        <v>0</v>
      </c>
      <c r="C35" s="1" t="s">
        <v>1</v>
      </c>
      <c r="D35" s="1" t="s">
        <v>2</v>
      </c>
      <c r="E35" s="1" t="s">
        <v>13</v>
      </c>
      <c r="F35" s="1" t="s">
        <v>12</v>
      </c>
      <c r="G35" s="1" t="s">
        <v>4</v>
      </c>
      <c r="H35" s="1" t="s">
        <v>5</v>
      </c>
      <c r="I35" s="1" t="s">
        <v>6</v>
      </c>
      <c r="J35" s="1" t="s">
        <v>7</v>
      </c>
      <c r="K35" s="1" t="s">
        <v>8</v>
      </c>
      <c r="L35" s="1" t="s">
        <v>9</v>
      </c>
      <c r="M35" s="1" t="s">
        <v>10</v>
      </c>
      <c r="N35" s="1" t="s">
        <v>11</v>
      </c>
      <c r="O35" s="2" t="s">
        <v>13</v>
      </c>
      <c r="P35" s="2" t="s">
        <v>4</v>
      </c>
      <c r="Q35" s="2" t="s">
        <v>6</v>
      </c>
      <c r="R35" s="2" t="s">
        <v>14</v>
      </c>
      <c r="S35" s="2" t="s">
        <v>15</v>
      </c>
      <c r="T35" s="2" t="s">
        <v>23</v>
      </c>
      <c r="U35" s="2" t="s">
        <v>16</v>
      </c>
      <c r="V35" s="2" t="s">
        <v>17</v>
      </c>
      <c r="W35" s="2" t="s">
        <v>18</v>
      </c>
      <c r="X35" s="2" t="s">
        <v>19</v>
      </c>
      <c r="Y35" s="2" t="s">
        <v>20</v>
      </c>
      <c r="Z35" s="2" t="s">
        <v>21</v>
      </c>
      <c r="AA35" s="2" t="s">
        <v>22</v>
      </c>
      <c r="AB35" s="2" t="s">
        <v>16</v>
      </c>
      <c r="AC35" s="2" t="s">
        <v>24</v>
      </c>
      <c r="AD35" s="2" t="s">
        <v>17</v>
      </c>
      <c r="AE35" s="2" t="s">
        <v>25</v>
      </c>
      <c r="AF35" s="2" t="s">
        <v>26</v>
      </c>
      <c r="AG35" s="2" t="s">
        <v>27</v>
      </c>
      <c r="AH35" s="2" t="s">
        <v>28</v>
      </c>
    </row>
    <row r="36" spans="2:34" x14ac:dyDescent="0.3">
      <c r="B36" s="3">
        <v>1</v>
      </c>
      <c r="C36" s="3">
        <v>1</v>
      </c>
      <c r="D36" s="3">
        <v>0</v>
      </c>
      <c r="E36" s="3">
        <v>0.97138825465624135</v>
      </c>
      <c r="F36" s="3">
        <v>0.97138825465624135</v>
      </c>
      <c r="G36" s="3">
        <v>0.96907842445123327</v>
      </c>
      <c r="H36" s="3">
        <v>0.96907842445123327</v>
      </c>
      <c r="I36" s="3">
        <v>0.96888840294236256</v>
      </c>
      <c r="J36" s="3">
        <v>0.96888840294236256</v>
      </c>
      <c r="K36" s="3">
        <f>E36+B36*G36+C36*I36</f>
        <v>2.9093550820498368</v>
      </c>
      <c r="L36" s="3">
        <f>1/(1+EXP(-K36))</f>
        <v>0.94830695923358233</v>
      </c>
      <c r="M36" s="3">
        <f>F36+B36*H36+C36*J36</f>
        <v>2.9093550820498368</v>
      </c>
      <c r="N36" s="3">
        <f>1/(1+EXP(-M36))</f>
        <v>0.94830695923358233</v>
      </c>
      <c r="O36" s="3">
        <v>0.3010897846653377</v>
      </c>
      <c r="P36" s="3">
        <v>0.31323030158496146</v>
      </c>
      <c r="Q36" s="3">
        <v>0.31323030158496146</v>
      </c>
      <c r="R36" s="3">
        <f>O36+L36*P36+N36*Q36</f>
        <v>0.89516673433704308</v>
      </c>
      <c r="S36" s="3">
        <f>R36</f>
        <v>0.89516673433704308</v>
      </c>
      <c r="T36" s="3">
        <f>(D36-S36)*1</f>
        <v>-0.89516673433704308</v>
      </c>
      <c r="U36" s="3">
        <f>$H33*T36*L36</f>
        <v>-0.16977856876924347</v>
      </c>
      <c r="V36" s="3">
        <f>$H33*T36*N36</f>
        <v>-0.16977856876924347</v>
      </c>
      <c r="W36" s="3">
        <f>$H33*T36</f>
        <v>-0.17903334686740863</v>
      </c>
      <c r="X36" s="3">
        <f>T36*P36</f>
        <v>-0.28039334616521705</v>
      </c>
      <c r="Y36" s="3">
        <f>T36*Q36</f>
        <v>-0.28039334616521705</v>
      </c>
      <c r="Z36" s="3">
        <f>X36*(L36*(1-L36))</f>
        <v>-1.3745125856116149E-2</v>
      </c>
      <c r="AA36" s="3">
        <f>Y36*(N36*(1-N36))</f>
        <v>-1.3745125856116149E-2</v>
      </c>
      <c r="AB36" s="3">
        <f>$H33*Z36*B36</f>
        <v>-2.74902517122323E-3</v>
      </c>
      <c r="AC36" s="3">
        <f>$H33*AA36*B36</f>
        <v>-2.74902517122323E-3</v>
      </c>
      <c r="AD36" s="3">
        <f>$H33*Z36*C36</f>
        <v>-2.74902517122323E-3</v>
      </c>
      <c r="AE36" s="3">
        <f>$H33*AA36*C36</f>
        <v>-2.74902517122323E-3</v>
      </c>
      <c r="AF36" s="3">
        <f>$H33*Z36</f>
        <v>-2.74902517122323E-3</v>
      </c>
      <c r="AG36" s="3">
        <f>$H33*AA36</f>
        <v>-2.74902517122323E-3</v>
      </c>
      <c r="AH36">
        <f>0.5*T36*T36</f>
        <v>0.40066174113182312</v>
      </c>
    </row>
    <row r="37" spans="2:34" x14ac:dyDescent="0.3">
      <c r="B37" s="3">
        <v>0</v>
      </c>
      <c r="C37" s="3">
        <v>1</v>
      </c>
      <c r="D37" s="3">
        <v>1</v>
      </c>
      <c r="E37" s="3">
        <f>E36+AF36</f>
        <v>0.96863922948501813</v>
      </c>
      <c r="F37" s="3">
        <f>F36+AG36</f>
        <v>0.96863922948501813</v>
      </c>
      <c r="G37" s="3">
        <f>G36+AB36</f>
        <v>0.96632939928001005</v>
      </c>
      <c r="H37" s="3">
        <f>H36+AC36</f>
        <v>0.96632939928001005</v>
      </c>
      <c r="I37" s="3">
        <f>I36+AD36</f>
        <v>0.96613937777113934</v>
      </c>
      <c r="J37" s="3">
        <f>J36+AE36</f>
        <v>0.96613937777113934</v>
      </c>
      <c r="K37" s="3">
        <f t="shared" ref="K37:K39" si="63">E37+B37*G37+C37*I37</f>
        <v>1.9347786072561575</v>
      </c>
      <c r="L37" s="3">
        <f t="shared" ref="L37:L39" si="64">1/(1+EXP(-K37))</f>
        <v>0.87377739669278209</v>
      </c>
      <c r="M37" s="3">
        <f t="shared" ref="M37:M39" si="65">F37+B37*H37+C37*J37</f>
        <v>1.9347786072561575</v>
      </c>
      <c r="N37" s="3">
        <f t="shared" ref="N37:N39" si="66">1/(1+EXP(-M37))</f>
        <v>0.87377739669278209</v>
      </c>
      <c r="O37" s="3">
        <f>O36+W36</f>
        <v>0.12205643779792907</v>
      </c>
      <c r="P37" s="3">
        <f>P36+U36</f>
        <v>0.14345173281571799</v>
      </c>
      <c r="Q37" s="3">
        <f>Q36+V36</f>
        <v>0.14345173281571799</v>
      </c>
      <c r="R37" s="3">
        <f t="shared" ref="R37:R39" si="67">O37+L37*P37+N37*Q37</f>
        <v>0.37274620109950229</v>
      </c>
      <c r="S37" s="3">
        <f t="shared" ref="S37:S39" si="68">R37</f>
        <v>0.37274620109950229</v>
      </c>
      <c r="T37" s="3">
        <f t="shared" ref="T37:T39" si="69">(D37-S37)*1</f>
        <v>0.62725379890049771</v>
      </c>
      <c r="U37" s="3">
        <f>$H33*T37*L37</f>
        <v>0.10961603829378694</v>
      </c>
      <c r="V37" s="3">
        <f>$H33*T37*N37</f>
        <v>0.10961603829378694</v>
      </c>
      <c r="W37" s="3">
        <f>$H33*T37</f>
        <v>0.12545075978009954</v>
      </c>
      <c r="X37" s="3">
        <f t="shared" ref="X37:X39" si="70">T37*P37</f>
        <v>8.9980644367518306E-2</v>
      </c>
      <c r="Y37" s="3">
        <f t="shared" ref="Y37:Y39" si="71">T37*Q37</f>
        <v>8.9980644367518306E-2</v>
      </c>
      <c r="Z37" s="3">
        <f t="shared" ref="Z37:Z39" si="72">X37*(L37*(1-L37))</f>
        <v>9.9240064533750987E-3</v>
      </c>
      <c r="AA37" s="3">
        <f t="shared" ref="AA37:AA39" si="73">Y37*(N37*(1-N37))</f>
        <v>9.9240064533750987E-3</v>
      </c>
      <c r="AB37" s="3">
        <f>$H33*Z37*B37</f>
        <v>0</v>
      </c>
      <c r="AC37" s="3">
        <f>$H33*AA37*B37</f>
        <v>0</v>
      </c>
      <c r="AD37" s="3">
        <f>$H33*Z37*C37</f>
        <v>1.9848012906750197E-3</v>
      </c>
      <c r="AE37" s="3">
        <f>$H33*AA37*C37</f>
        <v>1.9848012906750197E-3</v>
      </c>
      <c r="AF37" s="3">
        <f>$H33*Z37</f>
        <v>1.9848012906750197E-3</v>
      </c>
      <c r="AG37" s="3">
        <f>$H33*AA37</f>
        <v>1.9848012906750197E-3</v>
      </c>
      <c r="AH37">
        <f t="shared" ref="AH37:AH39" si="74">0.5*T37*T37</f>
        <v>0.19672366411755302</v>
      </c>
    </row>
    <row r="38" spans="2:34" x14ac:dyDescent="0.3">
      <c r="B38" s="3">
        <v>1</v>
      </c>
      <c r="C38" s="3">
        <v>0</v>
      </c>
      <c r="D38" s="3">
        <v>1</v>
      </c>
      <c r="E38" s="3">
        <f t="shared" ref="E38:E39" si="75">E37+AF37</f>
        <v>0.97062403077569315</v>
      </c>
      <c r="F38" s="3">
        <f t="shared" ref="F38:F39" si="76">F37+AG37</f>
        <v>0.97062403077569315</v>
      </c>
      <c r="G38" s="3">
        <f t="shared" ref="G38:G39" si="77">G37+AB37</f>
        <v>0.96632939928001005</v>
      </c>
      <c r="H38" s="3">
        <f t="shared" ref="H38:H39" si="78">H37+AC37</f>
        <v>0.96632939928001005</v>
      </c>
      <c r="I38" s="3">
        <f t="shared" ref="I38:I39" si="79">I37+AD37</f>
        <v>0.96812417906181436</v>
      </c>
      <c r="J38" s="3">
        <f t="shared" ref="J38:J39" si="80">J37+AE37</f>
        <v>0.96812417906181436</v>
      </c>
      <c r="K38" s="3">
        <f t="shared" si="63"/>
        <v>1.9369534300557032</v>
      </c>
      <c r="L38" s="3">
        <f t="shared" si="64"/>
        <v>0.87401706397490242</v>
      </c>
      <c r="M38" s="3">
        <f t="shared" si="65"/>
        <v>1.9369534300557032</v>
      </c>
      <c r="N38" s="3">
        <f t="shared" si="66"/>
        <v>0.87401706397490242</v>
      </c>
      <c r="O38" s="3">
        <f t="shared" ref="O38:O39" si="81">O37+W37</f>
        <v>0.24750719757802861</v>
      </c>
      <c r="P38" s="3">
        <f t="shared" ref="P38:P39" si="82">P37+U37</f>
        <v>0.25306777110950496</v>
      </c>
      <c r="Q38" s="3">
        <f t="shared" ref="Q38:Q39" si="83">Q37+V37</f>
        <v>0.25306777110950496</v>
      </c>
      <c r="R38" s="3">
        <f t="shared" si="67"/>
        <v>0.68987829816163293</v>
      </c>
      <c r="S38" s="3">
        <f t="shared" si="68"/>
        <v>0.68987829816163293</v>
      </c>
      <c r="T38" s="3">
        <f t="shared" si="69"/>
        <v>0.31012170183836707</v>
      </c>
      <c r="U38" s="3">
        <f>$H33*T38*L38</f>
        <v>5.421033186313394E-2</v>
      </c>
      <c r="V38" s="3">
        <f>$H33*T38*N38</f>
        <v>5.421033186313394E-2</v>
      </c>
      <c r="W38" s="3">
        <f>$H33*T38</f>
        <v>6.2024340367673417E-2</v>
      </c>
      <c r="X38" s="3">
        <f t="shared" si="70"/>
        <v>7.848180785692202E-2</v>
      </c>
      <c r="Y38" s="3">
        <f t="shared" si="71"/>
        <v>7.848180785692202E-2</v>
      </c>
      <c r="Z38" s="3">
        <f t="shared" si="72"/>
        <v>8.6417288553069307E-3</v>
      </c>
      <c r="AA38" s="3">
        <f t="shared" si="73"/>
        <v>8.6417288553069307E-3</v>
      </c>
      <c r="AB38" s="3">
        <f>$H33*Z38*B38</f>
        <v>1.7283457710613862E-3</v>
      </c>
      <c r="AC38" s="3">
        <f>$H33*AA38*B38</f>
        <v>1.7283457710613862E-3</v>
      </c>
      <c r="AD38" s="3">
        <f>$H33*Z38*C38</f>
        <v>0</v>
      </c>
      <c r="AE38" s="3">
        <f>$H33*AA38*C38</f>
        <v>0</v>
      </c>
      <c r="AF38" s="3">
        <f>$H33*Z38</f>
        <v>1.7283457710613862E-3</v>
      </c>
      <c r="AG38" s="3">
        <f>$H33*AA38</f>
        <v>1.7283457710613862E-3</v>
      </c>
      <c r="AH38">
        <f t="shared" si="74"/>
        <v>4.808773497556252E-2</v>
      </c>
    </row>
    <row r="39" spans="2:34" x14ac:dyDescent="0.3">
      <c r="B39" s="3">
        <v>0</v>
      </c>
      <c r="C39" s="3">
        <v>0</v>
      </c>
      <c r="D39" s="3">
        <v>0</v>
      </c>
      <c r="E39" s="3">
        <f t="shared" si="75"/>
        <v>0.97235237654675455</v>
      </c>
      <c r="F39" s="3">
        <f t="shared" si="76"/>
        <v>0.97235237654675455</v>
      </c>
      <c r="G39" s="3">
        <f t="shared" si="77"/>
        <v>0.96805774505107145</v>
      </c>
      <c r="H39" s="3">
        <f t="shared" si="78"/>
        <v>0.96805774505107145</v>
      </c>
      <c r="I39" s="3">
        <f t="shared" si="79"/>
        <v>0.96812417906181436</v>
      </c>
      <c r="J39" s="3">
        <f t="shared" si="80"/>
        <v>0.96812417906181436</v>
      </c>
      <c r="K39" s="3">
        <f t="shared" si="63"/>
        <v>0.97235237654675455</v>
      </c>
      <c r="L39" s="3">
        <f t="shared" si="64"/>
        <v>0.72558812794691119</v>
      </c>
      <c r="M39" s="3">
        <f t="shared" si="65"/>
        <v>0.97235237654675455</v>
      </c>
      <c r="N39" s="3">
        <f t="shared" si="66"/>
        <v>0.72558812794691119</v>
      </c>
      <c r="O39" s="3">
        <f t="shared" si="81"/>
        <v>0.30953153794570204</v>
      </c>
      <c r="P39" s="3">
        <f t="shared" si="82"/>
        <v>0.30727810297263891</v>
      </c>
      <c r="Q39" s="3">
        <f t="shared" si="83"/>
        <v>0.30727810297263891</v>
      </c>
      <c r="R39" s="3">
        <f t="shared" si="67"/>
        <v>0.75544622493569258</v>
      </c>
      <c r="S39" s="3">
        <f t="shared" si="68"/>
        <v>0.75544622493569258</v>
      </c>
      <c r="T39" s="3">
        <f t="shared" si="69"/>
        <v>-0.75544622493569258</v>
      </c>
      <c r="U39" s="3">
        <f>$H33*T39*L39</f>
        <v>-0.10962856242313007</v>
      </c>
      <c r="V39" s="3">
        <f>$H33*T39*N39</f>
        <v>-0.10962856242313007</v>
      </c>
      <c r="W39" s="3">
        <f>$H33*T39</f>
        <v>-0.15108924498713852</v>
      </c>
      <c r="X39" s="3">
        <f t="shared" si="70"/>
        <v>-0.23213208289608109</v>
      </c>
      <c r="Y39" s="3">
        <f t="shared" si="71"/>
        <v>-0.23213208289608109</v>
      </c>
      <c r="Z39" s="3">
        <f t="shared" si="72"/>
        <v>-4.6219818219802963E-2</v>
      </c>
      <c r="AA39" s="3">
        <f t="shared" si="73"/>
        <v>-4.6219818219802963E-2</v>
      </c>
      <c r="AB39" s="3">
        <f>$H33*Z39*B39</f>
        <v>0</v>
      </c>
      <c r="AC39" s="3">
        <f>$H33*AA39*B39</f>
        <v>0</v>
      </c>
      <c r="AD39" s="3">
        <f>$H33*Z39*C39</f>
        <v>0</v>
      </c>
      <c r="AE39" s="3">
        <f>$H33*AA39*C39</f>
        <v>0</v>
      </c>
      <c r="AF39" s="3">
        <f>$H33*Z39</f>
        <v>-9.2439636439605923E-3</v>
      </c>
      <c r="AG39" s="3">
        <f>$H33*AA39</f>
        <v>-9.2439636439605923E-3</v>
      </c>
      <c r="AH39">
        <f t="shared" si="74"/>
        <v>0.28534949938479454</v>
      </c>
    </row>
    <row r="40" spans="2:34" x14ac:dyDescent="0.3">
      <c r="AH40">
        <f>SUM(AH36:AH39)</f>
        <v>0.93082263960973322</v>
      </c>
    </row>
    <row r="44" spans="2:34" x14ac:dyDescent="0.3">
      <c r="G44" t="s">
        <v>3</v>
      </c>
      <c r="H44">
        <v>0.2</v>
      </c>
    </row>
    <row r="46" spans="2:34" x14ac:dyDescent="0.3">
      <c r="B46" s="1" t="s">
        <v>0</v>
      </c>
      <c r="C46" s="1" t="s">
        <v>1</v>
      </c>
      <c r="D46" s="1" t="s">
        <v>2</v>
      </c>
      <c r="E46" s="1" t="s">
        <v>13</v>
      </c>
      <c r="F46" s="1" t="s">
        <v>12</v>
      </c>
      <c r="G46" s="1" t="s">
        <v>4</v>
      </c>
      <c r="H46" s="1" t="s">
        <v>5</v>
      </c>
      <c r="I46" s="1" t="s">
        <v>6</v>
      </c>
      <c r="J46" s="1" t="s">
        <v>7</v>
      </c>
      <c r="K46" s="1" t="s">
        <v>8</v>
      </c>
      <c r="L46" s="1" t="s">
        <v>9</v>
      </c>
      <c r="M46" s="1" t="s">
        <v>10</v>
      </c>
      <c r="N46" s="1" t="s">
        <v>11</v>
      </c>
      <c r="O46" s="2" t="s">
        <v>13</v>
      </c>
      <c r="P46" s="2" t="s">
        <v>4</v>
      </c>
      <c r="Q46" s="2" t="s">
        <v>6</v>
      </c>
      <c r="R46" s="2" t="s">
        <v>14</v>
      </c>
      <c r="S46" s="2" t="s">
        <v>15</v>
      </c>
      <c r="T46" s="2" t="s">
        <v>23</v>
      </c>
      <c r="U46" s="2" t="s">
        <v>16</v>
      </c>
      <c r="V46" s="2" t="s">
        <v>17</v>
      </c>
      <c r="W46" s="2" t="s">
        <v>18</v>
      </c>
      <c r="X46" s="2" t="s">
        <v>19</v>
      </c>
      <c r="Y46" s="2" t="s">
        <v>20</v>
      </c>
      <c r="Z46" s="2" t="s">
        <v>21</v>
      </c>
      <c r="AA46" s="2" t="s">
        <v>22</v>
      </c>
      <c r="AB46" s="2" t="s">
        <v>16</v>
      </c>
      <c r="AC46" s="2" t="s">
        <v>24</v>
      </c>
      <c r="AD46" s="2" t="s">
        <v>17</v>
      </c>
      <c r="AE46" s="2" t="s">
        <v>25</v>
      </c>
      <c r="AF46" s="2" t="s">
        <v>26</v>
      </c>
      <c r="AG46" s="2" t="s">
        <v>27</v>
      </c>
      <c r="AH46" s="2" t="s">
        <v>28</v>
      </c>
    </row>
    <row r="47" spans="2:34" x14ac:dyDescent="0.3">
      <c r="B47" s="3">
        <v>1</v>
      </c>
      <c r="C47" s="3">
        <v>1</v>
      </c>
      <c r="D47" s="3">
        <v>0</v>
      </c>
      <c r="E47" s="3">
        <v>0.97235237654675455</v>
      </c>
      <c r="F47" s="3">
        <v>0.97235237654675455</v>
      </c>
      <c r="G47" s="3">
        <v>0.96805774505107145</v>
      </c>
      <c r="H47" s="3">
        <v>0.96805774505107145</v>
      </c>
      <c r="I47" s="3">
        <v>0.96812417906181436</v>
      </c>
      <c r="J47" s="3">
        <v>0.96812417906181436</v>
      </c>
      <c r="K47" s="3">
        <f>E47+B47*G47+C47*I47</f>
        <v>2.9085343006596402</v>
      </c>
      <c r="L47" s="3">
        <f>1/(1+EXP(-K47))</f>
        <v>0.94826670900721211</v>
      </c>
      <c r="M47" s="3">
        <f>F47+B47*H47+C47*J47</f>
        <v>2.9085343006596402</v>
      </c>
      <c r="N47" s="3">
        <f>1/(1+EXP(-M47))</f>
        <v>0.94826670900721211</v>
      </c>
      <c r="O47" s="3">
        <v>0.30953153794570204</v>
      </c>
      <c r="P47" s="3">
        <v>0.30727810297263891</v>
      </c>
      <c r="Q47" s="3">
        <v>0.30727810297263891</v>
      </c>
      <c r="R47" s="3">
        <f>O47+L47*P47+N47*Q47</f>
        <v>0.89229472885738914</v>
      </c>
      <c r="S47" s="3">
        <f>R47</f>
        <v>0.89229472885738914</v>
      </c>
      <c r="T47" s="3">
        <f>(D47-S47)*1</f>
        <v>-0.89229472885738914</v>
      </c>
      <c r="U47" s="3">
        <f>$H44*T47*L47</f>
        <v>-0.16922667719961582</v>
      </c>
      <c r="V47" s="3">
        <f>$H44*T47*N47</f>
        <v>-0.16922667719961582</v>
      </c>
      <c r="W47" s="3">
        <f>$H44*T47</f>
        <v>-0.17845894577147783</v>
      </c>
      <c r="X47" s="3">
        <f>T47*P47</f>
        <v>-0.27418263157578376</v>
      </c>
      <c r="Y47" s="3">
        <f>T47*Q47</f>
        <v>-0.27418263157578376</v>
      </c>
      <c r="Z47" s="3">
        <f>X47*(L47*(1-L47))</f>
        <v>-1.3450565730729986E-2</v>
      </c>
      <c r="AA47" s="3">
        <f>Y47*(N47*(1-N47))</f>
        <v>-1.3450565730729986E-2</v>
      </c>
      <c r="AB47" s="3">
        <f>$H44*Z47*B47</f>
        <v>-2.6901131461459973E-3</v>
      </c>
      <c r="AC47" s="3">
        <f>$H44*AA47*B47</f>
        <v>-2.6901131461459973E-3</v>
      </c>
      <c r="AD47" s="3">
        <f>$H44*Z47*C47</f>
        <v>-2.6901131461459973E-3</v>
      </c>
      <c r="AE47" s="3">
        <f>$H44*AA47*C47</f>
        <v>-2.6901131461459973E-3</v>
      </c>
      <c r="AF47" s="3">
        <f>$H44*Z47</f>
        <v>-2.6901131461459973E-3</v>
      </c>
      <c r="AG47" s="3">
        <f>$H44*AA47</f>
        <v>-2.6901131461459973E-3</v>
      </c>
      <c r="AH47">
        <f>0.5*T47*T47</f>
        <v>0.3980949415733408</v>
      </c>
    </row>
    <row r="48" spans="2:34" x14ac:dyDescent="0.3">
      <c r="B48" s="3">
        <v>0</v>
      </c>
      <c r="C48" s="3">
        <v>1</v>
      </c>
      <c r="D48" s="3">
        <v>1</v>
      </c>
      <c r="E48" s="3">
        <f>E47+AF47</f>
        <v>0.96966226340060857</v>
      </c>
      <c r="F48" s="3">
        <f>F47+AG47</f>
        <v>0.96966226340060857</v>
      </c>
      <c r="G48" s="3">
        <f>G47+AB47</f>
        <v>0.96536763190492547</v>
      </c>
      <c r="H48" s="3">
        <f>H47+AC47</f>
        <v>0.96536763190492547</v>
      </c>
      <c r="I48" s="3">
        <f>I47+AD47</f>
        <v>0.96543406591566838</v>
      </c>
      <c r="J48" s="3">
        <f>J47+AE47</f>
        <v>0.96543406591566838</v>
      </c>
      <c r="K48" s="3">
        <f t="shared" ref="K48:K50" si="84">E48+B48*G48+C48*I48</f>
        <v>1.9350963293162771</v>
      </c>
      <c r="L48" s="3">
        <f t="shared" ref="L48:L50" si="85">1/(1+EXP(-K48))</f>
        <v>0.8738124342429604</v>
      </c>
      <c r="M48" s="3">
        <f t="shared" ref="M48:M50" si="86">F48+B48*H48+C48*J48</f>
        <v>1.9350963293162771</v>
      </c>
      <c r="N48" s="3">
        <f t="shared" ref="N48:N50" si="87">1/(1+EXP(-M48))</f>
        <v>0.8738124342429604</v>
      </c>
      <c r="O48" s="3">
        <f>O47+W47</f>
        <v>0.13107259217422421</v>
      </c>
      <c r="P48" s="3">
        <f>P47+U47</f>
        <v>0.1380514257730231</v>
      </c>
      <c r="Q48" s="3">
        <f>Q47+V47</f>
        <v>0.1380514257730231</v>
      </c>
      <c r="R48" s="3">
        <f t="shared" ref="R48:R50" si="88">O48+L48*P48+N48*Q48</f>
        <v>0.37233469698509758</v>
      </c>
      <c r="S48" s="3">
        <f t="shared" ref="S48:S50" si="89">R48</f>
        <v>0.37233469698509758</v>
      </c>
      <c r="T48" s="3">
        <f t="shared" ref="T48:T50" si="90">(D48-S48)*1</f>
        <v>0.62766530301490242</v>
      </c>
      <c r="U48" s="3">
        <f>$H44*T48*L48</f>
        <v>0.10969234926345946</v>
      </c>
      <c r="V48" s="3">
        <f>$H44*T48*N48</f>
        <v>0.10969234926345946</v>
      </c>
      <c r="W48" s="3">
        <f>$H44*T48</f>
        <v>0.1255330606029805</v>
      </c>
      <c r="X48" s="3">
        <f t="shared" ref="X48:X50" si="91">T48*P48</f>
        <v>8.6650089989463858E-2</v>
      </c>
      <c r="Y48" s="3">
        <f t="shared" ref="Y48:Y50" si="92">T48*Q48</f>
        <v>8.6650089989463858E-2</v>
      </c>
      <c r="Z48" s="3">
        <f t="shared" ref="Z48:Z50" si="93">X48*(L48*(1-L48))</f>
        <v>9.5544083986857861E-3</v>
      </c>
      <c r="AA48" s="3">
        <f t="shared" ref="AA48:AA50" si="94">Y48*(N48*(1-N48))</f>
        <v>9.5544083986857861E-3</v>
      </c>
      <c r="AB48" s="3">
        <f>$H44*Z48*B48</f>
        <v>0</v>
      </c>
      <c r="AC48" s="3">
        <f>$H44*AA48*B48</f>
        <v>0</v>
      </c>
      <c r="AD48" s="3">
        <f>$H44*Z48*C48</f>
        <v>1.9108816797371573E-3</v>
      </c>
      <c r="AE48" s="3">
        <f>$H44*AA48*C48</f>
        <v>1.9108816797371573E-3</v>
      </c>
      <c r="AF48" s="3">
        <f>$H44*Z48</f>
        <v>1.9108816797371573E-3</v>
      </c>
      <c r="AG48" s="3">
        <f>$H44*AA48</f>
        <v>1.9108816797371573E-3</v>
      </c>
      <c r="AH48">
        <f t="shared" ref="AH48:AH50" si="95">0.5*T48*T48</f>
        <v>0.19698186630439463</v>
      </c>
    </row>
    <row r="49" spans="2:34" x14ac:dyDescent="0.3">
      <c r="B49" s="3">
        <v>1</v>
      </c>
      <c r="C49" s="3">
        <v>0</v>
      </c>
      <c r="D49" s="3">
        <v>1</v>
      </c>
      <c r="E49" s="3">
        <f t="shared" ref="E49:E50" si="96">E48+AF48</f>
        <v>0.97157314508034576</v>
      </c>
      <c r="F49" s="3">
        <f t="shared" ref="F49:F50" si="97">F48+AG48</f>
        <v>0.97157314508034576</v>
      </c>
      <c r="G49" s="3">
        <f t="shared" ref="G49:G50" si="98">G48+AB48</f>
        <v>0.96536763190492547</v>
      </c>
      <c r="H49" s="3">
        <f t="shared" ref="H49:H50" si="99">H48+AC48</f>
        <v>0.96536763190492547</v>
      </c>
      <c r="I49" s="3">
        <f t="shared" ref="I49:I50" si="100">I48+AD48</f>
        <v>0.96734494759540557</v>
      </c>
      <c r="J49" s="3">
        <f t="shared" ref="J49:J50" si="101">J48+AE48</f>
        <v>0.96734494759540557</v>
      </c>
      <c r="K49" s="3">
        <f t="shared" si="84"/>
        <v>1.9369407769852711</v>
      </c>
      <c r="L49" s="3">
        <f t="shared" si="85"/>
        <v>0.87401567072308639</v>
      </c>
      <c r="M49" s="3">
        <f t="shared" si="86"/>
        <v>1.9369407769852711</v>
      </c>
      <c r="N49" s="3">
        <f t="shared" si="87"/>
        <v>0.87401567072308639</v>
      </c>
      <c r="O49" s="3">
        <f t="shared" ref="O49:O50" si="102">O48+W48</f>
        <v>0.25660565277720471</v>
      </c>
      <c r="P49" s="3">
        <f t="shared" ref="P49:P50" si="103">P48+U48</f>
        <v>0.24774377503648254</v>
      </c>
      <c r="Q49" s="3">
        <f t="shared" ref="Q49:Q50" si="104">Q48+V48</f>
        <v>0.24774377503648254</v>
      </c>
      <c r="R49" s="3">
        <f t="shared" si="88"/>
        <v>0.68966953618916615</v>
      </c>
      <c r="S49" s="3">
        <f t="shared" si="89"/>
        <v>0.68966953618916615</v>
      </c>
      <c r="T49" s="3">
        <f t="shared" si="90"/>
        <v>0.31033046381083385</v>
      </c>
      <c r="U49" s="3">
        <f>$H44*T49*L49</f>
        <v>5.4246737694686485E-2</v>
      </c>
      <c r="V49" s="3">
        <f>$H44*T49*N49</f>
        <v>5.4246737694686485E-2</v>
      </c>
      <c r="W49" s="3">
        <f>$H44*T49</f>
        <v>6.206609276216677E-2</v>
      </c>
      <c r="X49" s="3">
        <f t="shared" si="91"/>
        <v>7.6882440613318503E-2</v>
      </c>
      <c r="Y49" s="3">
        <f t="shared" si="92"/>
        <v>7.6882440613318503E-2</v>
      </c>
      <c r="Z49" s="3">
        <f t="shared" si="93"/>
        <v>8.4657006782500269E-3</v>
      </c>
      <c r="AA49" s="3">
        <f t="shared" si="94"/>
        <v>8.4657006782500269E-3</v>
      </c>
      <c r="AB49" s="3">
        <f>$H44*Z49*B49</f>
        <v>1.6931401356500054E-3</v>
      </c>
      <c r="AC49" s="3">
        <f>$H44*AA49*B49</f>
        <v>1.6931401356500054E-3</v>
      </c>
      <c r="AD49" s="3">
        <f>$H44*Z49*C49</f>
        <v>0</v>
      </c>
      <c r="AE49" s="3">
        <f>$H44*AA49*C49</f>
        <v>0</v>
      </c>
      <c r="AF49" s="3">
        <f>$H44*Z49</f>
        <v>1.6931401356500054E-3</v>
      </c>
      <c r="AG49" s="3">
        <f>$H44*AA49</f>
        <v>1.6931401356500054E-3</v>
      </c>
      <c r="AH49">
        <f t="shared" si="95"/>
        <v>4.815249838452363E-2</v>
      </c>
    </row>
    <row r="50" spans="2:34" x14ac:dyDescent="0.3">
      <c r="B50" s="3">
        <v>0</v>
      </c>
      <c r="C50" s="3">
        <v>0</v>
      </c>
      <c r="D50" s="3">
        <v>0</v>
      </c>
      <c r="E50" s="3">
        <f t="shared" si="96"/>
        <v>0.97326628521599579</v>
      </c>
      <c r="F50" s="3">
        <f t="shared" si="97"/>
        <v>0.97326628521599579</v>
      </c>
      <c r="G50" s="3">
        <f t="shared" si="98"/>
        <v>0.9670607720405755</v>
      </c>
      <c r="H50" s="3">
        <f t="shared" si="99"/>
        <v>0.9670607720405755</v>
      </c>
      <c r="I50" s="3">
        <f t="shared" si="100"/>
        <v>0.96734494759540557</v>
      </c>
      <c r="J50" s="3">
        <f t="shared" si="101"/>
        <v>0.96734494759540557</v>
      </c>
      <c r="K50" s="3">
        <f t="shared" si="84"/>
        <v>0.97326628521599579</v>
      </c>
      <c r="L50" s="3">
        <f t="shared" si="85"/>
        <v>0.72577005877808554</v>
      </c>
      <c r="M50" s="3">
        <f t="shared" si="86"/>
        <v>0.97326628521599579</v>
      </c>
      <c r="N50" s="3">
        <f t="shared" si="87"/>
        <v>0.72577005877808554</v>
      </c>
      <c r="O50" s="3">
        <f t="shared" si="102"/>
        <v>0.3186717455393715</v>
      </c>
      <c r="P50" s="3">
        <f t="shared" si="103"/>
        <v>0.301990512731169</v>
      </c>
      <c r="Q50" s="3">
        <f t="shared" si="104"/>
        <v>0.301990512731169</v>
      </c>
      <c r="R50" s="3">
        <f t="shared" si="88"/>
        <v>0.75702308989002098</v>
      </c>
      <c r="S50" s="3">
        <f t="shared" si="89"/>
        <v>0.75702308989002098</v>
      </c>
      <c r="T50" s="3">
        <f t="shared" si="90"/>
        <v>-0.75702308989002098</v>
      </c>
      <c r="U50" s="3">
        <f>$H44*T50*L50</f>
        <v>-0.10988493848916969</v>
      </c>
      <c r="V50" s="3">
        <f>$H44*T50*N50</f>
        <v>-0.10988493848916969</v>
      </c>
      <c r="W50" s="3">
        <f>$H44*T50</f>
        <v>-0.1514046179780042</v>
      </c>
      <c r="X50" s="3">
        <f t="shared" si="91"/>
        <v>-0.22861379106522128</v>
      </c>
      <c r="Y50" s="3">
        <f t="shared" si="92"/>
        <v>-0.22861379106522128</v>
      </c>
      <c r="Z50" s="3">
        <f t="shared" si="93"/>
        <v>-4.5500518302346728E-2</v>
      </c>
      <c r="AA50" s="3">
        <f t="shared" si="94"/>
        <v>-4.5500518302346728E-2</v>
      </c>
      <c r="AB50" s="3">
        <f>$H44*Z50*B50</f>
        <v>0</v>
      </c>
      <c r="AC50" s="3">
        <f>$H44*AA50*B50</f>
        <v>0</v>
      </c>
      <c r="AD50" s="3">
        <f>$H44*Z50*C50</f>
        <v>0</v>
      </c>
      <c r="AE50" s="3">
        <f>$H44*AA50*C50</f>
        <v>0</v>
      </c>
      <c r="AF50" s="3">
        <f>$H44*Z50</f>
        <v>-9.1001036604693459E-3</v>
      </c>
      <c r="AG50" s="3">
        <f>$H44*AA50</f>
        <v>-9.1001036604693459E-3</v>
      </c>
      <c r="AH50">
        <f t="shared" si="95"/>
        <v>0.28654197931331737</v>
      </c>
    </row>
    <row r="51" spans="2:34" x14ac:dyDescent="0.3">
      <c r="AH51">
        <f>SUM(AH47:AH50)</f>
        <v>0.92977128557557642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Yasiel Pérez Vera</dc:creator>
  <cp:lastModifiedBy>Yasiel Pérez Vera</cp:lastModifiedBy>
  <dcterms:created xsi:type="dcterms:W3CDTF">2020-08-03T21:28:40Z</dcterms:created>
  <dcterms:modified xsi:type="dcterms:W3CDTF">2020-08-03T22:40:56Z</dcterms:modified>
</cp:coreProperties>
</file>