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314AC976-E71F-4539-B040-FC03BE0105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<sst xmlns="http://schemas.openxmlformats.org/spreadsheetml/2006/main" count="23" uniqueCount="23">
  <si>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Chongqing</t>
  </si>
  <si>
    <t>Chengdu</t>
  </si>
  <si>
    <t>Zigong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</si>
  <si>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</si>
  <si>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</si>
  <si>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</si>
  <si>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</si>
  <si>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</si>
  <si>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</si>
  <si>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</si>
  <si>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</si>
  <si>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</si>
  <si>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</si>
  <si>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</si>
  <si>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</si>
  <si>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Ziyang</t>
  </si>
  <si>
    <t>Item</t>
  </si>
  <si>
    <t>pre</t>
    <phoneticPr fontId="2" type="noConversion"/>
  </si>
  <si>
    <t>pop</t>
    <phoneticPr fontId="2" type="noConversion"/>
  </si>
  <si>
    <t>PAW</t>
    <phoneticPr fontId="2" type="noConversion"/>
  </si>
  <si>
    <t>PCF</t>
    <phoneticPr fontId="2" type="noConversion"/>
  </si>
  <si>
    <t>EP,max</t>
    <phoneticPr fontId="2" type="noConversion"/>
  </si>
  <si>
    <t>p,loss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</si>
</sst>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5" sqref="I5"/>
    </sheetView>
  </sheetViews>
  <sheetFormatPr defaultRowHeight="14" x14ac:dyDescent="0.3"/>
  <cols>
    <col min="1" max="7" width="20.58203125" customWidth="1"/>
  </cols>
  <sheetData>
    <row r="1" spans="1:11" ht="40" customHeight="1" thickTop="1" thickBot="1" x14ac:dyDescent="0.35">
      <c r="A1" s="2" t="s">
        <v>16</v>
      </c>
      <c r="B1" s="3" t="s">
        <v>17</v>
      </c>
      <c r="C1" s="2" t="s">
        <v>18</v>
      </c>
      <c r="D1" s="3" t="s">
        <v>19</v>
      </c>
      <c r="E1" s="2" t="s">
        <v>20</v>
      </c>
      <c r="F1" s="2" t="s">
        <v>21</v>
      </c>
      <c r="G1" s="3" t="s">
        <v>22</v>
      </c>
    </row>
    <row r="2" spans="1:11" ht="20" customHeight="1" x14ac:dyDescent="0.3">
      <c r="A2" s="4" t="s">
        <v>0</v>
      </c>
      <c r="B2" s="5">
        <f>676500/3479024</f>
        <v>0.19445108743141754</v>
      </c>
      <c r="C2" s="6">
        <v>3213.3</v>
      </c>
      <c r="D2" s="6">
        <v>0.41</v>
      </c>
      <c r="E2" s="6">
        <v>158.24</v>
      </c>
      <c r="F2" s="6">
        <v>851054</v>
      </c>
      <c r="G2" s="6">
        <v>0.38</v>
      </c>
    </row>
    <row r="3" spans="1:11" ht="20" customHeight="1" x14ac:dyDescent="0.3">
      <c r="A3" s="4" t="s">
        <v>1</v>
      </c>
      <c r="B3" s="6">
        <f>276600/736092</f>
        <v>0.37576824636050926</v>
      </c>
      <c r="C3" s="6">
        <v>2126.8000000000002</v>
      </c>
      <c r="D3" s="6">
        <v>1.1000000000000001</v>
      </c>
      <c r="E3" s="6">
        <v>118.92</v>
      </c>
      <c r="F3" s="6">
        <v>380265</v>
      </c>
      <c r="G3" s="6">
        <v>0.45</v>
      </c>
    </row>
    <row r="4" spans="1:11" ht="20" customHeight="1" x14ac:dyDescent="0.3">
      <c r="A4" s="4" t="s">
        <v>2</v>
      </c>
      <c r="B4" s="6">
        <f>116856/398030</f>
        <v>0.29358591060975303</v>
      </c>
      <c r="C4" s="6">
        <v>245.2</v>
      </c>
      <c r="D4" s="6">
        <v>0.36</v>
      </c>
      <c r="E4" s="6">
        <v>167.09</v>
      </c>
      <c r="F4" s="6">
        <v>114283</v>
      </c>
      <c r="G4" s="6">
        <v>0.37</v>
      </c>
    </row>
    <row r="5" spans="1:11" ht="20" customHeight="1" x14ac:dyDescent="0.3">
      <c r="A5" s="4" t="s">
        <v>3</v>
      </c>
      <c r="B5" s="6">
        <f>162690/568450</f>
        <v>0.28619931392382797</v>
      </c>
      <c r="C5" s="6">
        <v>426.3</v>
      </c>
      <c r="D5" s="6">
        <v>0.43</v>
      </c>
      <c r="E5" s="6">
        <v>134.82</v>
      </c>
      <c r="F5" s="6">
        <v>163214</v>
      </c>
      <c r="G5" s="6">
        <v>0.39</v>
      </c>
    </row>
    <row r="6" spans="1:11" ht="20" customHeight="1" x14ac:dyDescent="0.3">
      <c r="A6" s="4" t="s">
        <v>4</v>
      </c>
      <c r="B6" s="6">
        <f>159920/504450</f>
        <v>0.31701853503816035</v>
      </c>
      <c r="C6" s="6">
        <v>346.1</v>
      </c>
      <c r="D6" s="6">
        <v>0.87</v>
      </c>
      <c r="E6" s="6">
        <v>134.30000000000001</v>
      </c>
      <c r="F6" s="6">
        <v>144838</v>
      </c>
      <c r="G6" s="6">
        <v>0.36</v>
      </c>
    </row>
    <row r="7" spans="1:11" ht="20" customHeight="1" x14ac:dyDescent="0.3">
      <c r="A7" s="4" t="s">
        <v>5</v>
      </c>
      <c r="B7" s="6">
        <f>222040/696177</f>
        <v>0.31894187828670006</v>
      </c>
      <c r="C7" s="6">
        <v>489.8</v>
      </c>
      <c r="D7" s="6">
        <v>0.61</v>
      </c>
      <c r="E7" s="6">
        <v>144</v>
      </c>
      <c r="F7" s="6">
        <v>199887</v>
      </c>
      <c r="G7" s="6">
        <v>0.4</v>
      </c>
    </row>
    <row r="8" spans="1:11" ht="20" customHeight="1" x14ac:dyDescent="0.3">
      <c r="A8" s="4" t="s">
        <v>6</v>
      </c>
      <c r="B8" s="6">
        <f>134660/412080</f>
        <v>0.32678120753251794</v>
      </c>
      <c r="C8" s="6">
        <v>277.2</v>
      </c>
      <c r="D8" s="6">
        <v>0.49</v>
      </c>
      <c r="E8" s="6">
        <v>177.2</v>
      </c>
      <c r="F8" s="6">
        <v>118317</v>
      </c>
      <c r="G8" s="6">
        <v>0.35</v>
      </c>
    </row>
    <row r="9" spans="1:11" ht="20" customHeight="1" x14ac:dyDescent="0.3">
      <c r="A9" s="4" t="s">
        <v>7</v>
      </c>
      <c r="B9" s="6">
        <f>135490/503803</f>
        <v>0.26893448431232048</v>
      </c>
      <c r="C9" s="6">
        <v>308.8</v>
      </c>
      <c r="D9" s="6">
        <v>0.39</v>
      </c>
      <c r="E9" s="6">
        <v>134.30000000000001</v>
      </c>
      <c r="F9" s="6">
        <v>144652</v>
      </c>
      <c r="G9" s="6">
        <v>0.3</v>
      </c>
    </row>
    <row r="10" spans="1:11" ht="20" customHeight="1" x14ac:dyDescent="0.3">
      <c r="A10" s="4" t="s">
        <v>8</v>
      </c>
      <c r="B10" s="6">
        <f>144653/371423</f>
        <v>0.38945622645878147</v>
      </c>
      <c r="C10" s="6">
        <v>315.3</v>
      </c>
      <c r="D10" s="6">
        <v>0.6</v>
      </c>
      <c r="E10" s="6">
        <v>134.30000000000001</v>
      </c>
      <c r="F10" s="6">
        <v>106642</v>
      </c>
      <c r="G10" s="6">
        <v>0.34</v>
      </c>
      <c r="K10" s="1"/>
    </row>
    <row r="11" spans="1:11" ht="20" customHeight="1" x14ac:dyDescent="0.3">
      <c r="A11" s="4" t="s">
        <v>9</v>
      </c>
      <c r="B11" s="6">
        <f>250420/965510</f>
        <v>0.25936551666994645</v>
      </c>
      <c r="C11" s="6">
        <v>554.9</v>
      </c>
      <c r="D11" s="6">
        <v>0.37</v>
      </c>
      <c r="E11" s="6">
        <v>188.7</v>
      </c>
      <c r="F11" s="6">
        <v>277218</v>
      </c>
      <c r="G11" s="6">
        <v>0.42</v>
      </c>
    </row>
    <row r="12" spans="1:11" ht="20" customHeight="1" x14ac:dyDescent="0.3">
      <c r="A12" s="4" t="s">
        <v>10</v>
      </c>
      <c r="B12" s="6">
        <f>172050/330056</f>
        <v>0.52127517754562858</v>
      </c>
      <c r="C12" s="6">
        <v>296.10000000000002</v>
      </c>
      <c r="D12" s="6">
        <v>0.49</v>
      </c>
      <c r="E12" s="6">
        <v>134.30000000000001</v>
      </c>
      <c r="F12" s="6">
        <v>94767</v>
      </c>
      <c r="G12" s="6">
        <v>0.45</v>
      </c>
    </row>
    <row r="13" spans="1:11" ht="20" customHeight="1" x14ac:dyDescent="0.3">
      <c r="A13" s="4" t="s">
        <v>11</v>
      </c>
      <c r="B13" s="6">
        <f>203900/642140</f>
        <v>0.31753200236708506</v>
      </c>
      <c r="C13" s="6">
        <v>461.8</v>
      </c>
      <c r="D13" s="6">
        <v>0.31</v>
      </c>
      <c r="E13" s="6">
        <v>183.6</v>
      </c>
      <c r="F13" s="6">
        <v>184371</v>
      </c>
      <c r="G13" s="6">
        <v>0.33</v>
      </c>
    </row>
    <row r="14" spans="1:11" ht="20" customHeight="1" x14ac:dyDescent="0.3">
      <c r="A14" s="4" t="s">
        <v>12</v>
      </c>
      <c r="B14" s="6">
        <f>116060/438230</f>
        <v>0.26483809871528652</v>
      </c>
      <c r="C14" s="6">
        <v>323.8</v>
      </c>
      <c r="D14" s="6">
        <v>0.36</v>
      </c>
      <c r="E14" s="6">
        <v>134.30000000000001</v>
      </c>
      <c r="F14" s="6">
        <v>125825</v>
      </c>
      <c r="G14" s="6">
        <v>0.37</v>
      </c>
    </row>
    <row r="15" spans="1:11" ht="20" customHeight="1" x14ac:dyDescent="0.3">
      <c r="A15" s="4" t="s">
        <v>13</v>
      </c>
      <c r="B15" s="6">
        <f>204140/879140</f>
        <v>0.23220419955865959</v>
      </c>
      <c r="C15" s="6">
        <v>535.5</v>
      </c>
      <c r="D15" s="6">
        <v>0.42</v>
      </c>
      <c r="E15" s="6">
        <v>134.30000000000001</v>
      </c>
      <c r="F15" s="6">
        <v>94029</v>
      </c>
      <c r="G15" s="6">
        <v>0.39</v>
      </c>
    </row>
    <row r="16" spans="1:11" ht="20" customHeight="1" x14ac:dyDescent="0.3">
      <c r="A16" s="4" t="s">
        <v>14</v>
      </c>
      <c r="B16" s="6">
        <f>53930/121370</f>
        <v>0.4443437422756859</v>
      </c>
      <c r="C16" s="6">
        <v>143.30000000000001</v>
      </c>
      <c r="D16" s="6">
        <v>0.67</v>
      </c>
      <c r="E16" s="6">
        <v>134.30000000000001</v>
      </c>
      <c r="F16" s="6">
        <v>106260</v>
      </c>
      <c r="G16" s="6">
        <v>0.45</v>
      </c>
    </row>
    <row r="17" spans="1:7" ht="20" customHeight="1" thickBot="1" x14ac:dyDescent="0.35">
      <c r="A17" s="7" t="s">
        <v>15</v>
      </c>
      <c r="B17" s="8">
        <f>115670/531620</f>
        <v>0.21758022647755915</v>
      </c>
      <c r="C17" s="8">
        <v>226.9</v>
      </c>
      <c r="D17" s="8">
        <v>0.38</v>
      </c>
      <c r="E17" s="8">
        <v>134.30000000000001</v>
      </c>
      <c r="F17" s="8">
        <v>152639</v>
      </c>
      <c r="G17" s="8">
        <v>0.39</v>
      </c>
    </row>
    <row r="18" spans="1:7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2024-10-01T01:10:04Z</dcterms:modified>
</cp:coreProperties>
</file>