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els129\Downloads\"/>
    </mc:Choice>
  </mc:AlternateContent>
  <bookViews>
    <workbookView xWindow="0" yWindow="0" windowWidth="24000" windowHeight="91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2" i="2"/>
  <c r="M13" i="2"/>
  <c r="M10" i="2"/>
  <c r="M9" i="2"/>
  <c r="M8" i="2"/>
  <c r="M7" i="2"/>
  <c r="M6" i="2"/>
  <c r="M5" i="2"/>
  <c r="M4" i="2"/>
  <c r="M3" i="2"/>
  <c r="M2" i="2"/>
  <c r="K10" i="2"/>
  <c r="K9" i="2"/>
  <c r="K8" i="2"/>
  <c r="K7" i="2"/>
  <c r="K6" i="2"/>
  <c r="K5" i="2"/>
  <c r="K4" i="2"/>
  <c r="K3" i="2"/>
  <c r="K2" i="2"/>
  <c r="K13" i="2" s="1"/>
  <c r="I11" i="2"/>
  <c r="I10" i="2"/>
  <c r="I9" i="2"/>
  <c r="I8" i="2"/>
  <c r="I7" i="2"/>
  <c r="I6" i="2"/>
  <c r="I5" i="2"/>
  <c r="I4" i="2"/>
  <c r="I3" i="2"/>
  <c r="I2" i="2"/>
  <c r="I13" i="2" s="1"/>
  <c r="G9" i="2"/>
  <c r="G8" i="2"/>
  <c r="G7" i="2"/>
  <c r="G6" i="2"/>
  <c r="G5" i="2"/>
  <c r="G4" i="2"/>
  <c r="G3" i="2"/>
  <c r="G2" i="2"/>
  <c r="G13" i="2" s="1"/>
  <c r="E10" i="2"/>
  <c r="E9" i="2"/>
  <c r="E8" i="2"/>
  <c r="E7" i="2"/>
  <c r="E6" i="2"/>
  <c r="E5" i="2"/>
  <c r="E4" i="2"/>
  <c r="E3" i="2"/>
  <c r="E2" i="2"/>
  <c r="E13" i="2" s="1"/>
  <c r="C3" i="2"/>
  <c r="C4" i="2"/>
  <c r="C5" i="2"/>
  <c r="C6" i="2"/>
  <c r="C7" i="2"/>
  <c r="C8" i="2"/>
  <c r="C9" i="2"/>
  <c r="C10" i="2"/>
  <c r="C11" i="2"/>
  <c r="C2" i="2"/>
  <c r="C13" i="2" s="1"/>
  <c r="D13" i="2"/>
  <c r="F13" i="2"/>
  <c r="H13" i="2"/>
  <c r="J13" i="2"/>
  <c r="L13" i="2"/>
  <c r="B13" i="2"/>
  <c r="L54" i="1"/>
  <c r="L45" i="1"/>
  <c r="L36" i="1"/>
  <c r="D54" i="1"/>
  <c r="D45" i="1"/>
  <c r="D36" i="1"/>
  <c r="L9" i="1"/>
  <c r="L18" i="1"/>
  <c r="L27" i="1"/>
  <c r="D27" i="1"/>
  <c r="D9" i="1"/>
  <c r="D18" i="1"/>
</calcChain>
</file>

<file path=xl/sharedStrings.xml><?xml version="1.0" encoding="utf-8"?>
<sst xmlns="http://schemas.openxmlformats.org/spreadsheetml/2006/main" count="149" uniqueCount="13">
  <si>
    <t>VarName</t>
  </si>
  <si>
    <t>Sum</t>
  </si>
  <si>
    <t>StdDev</t>
  </si>
  <si>
    <t>LowerCLSum</t>
  </si>
  <si>
    <t>UpperCLSum</t>
  </si>
  <si>
    <t>Inventory</t>
  </si>
  <si>
    <t>Obs</t>
  </si>
  <si>
    <t>Sales</t>
  </si>
  <si>
    <t>Based on Inventory Cum</t>
  </si>
  <si>
    <t>Based on Inventory Cum sqrt(f)</t>
  </si>
  <si>
    <t>Based on Inventory Equal WhSh</t>
  </si>
  <si>
    <t>Based on Sales Cum</t>
  </si>
  <si>
    <t>Based on Sales Cum sqrt(f)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</si>
</sst>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7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0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/>
      <right/>
      <top style="medium">
        <color rgb="FFC1C1C1"/>
      </top>
      <bottom style="medium">
        <color rgb="FFB0B7BB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right" vertical="top" wrapText="1"/>
    </xf>
    <xf numFmtId="0" fontId="4" fillId="5" borderId="3" xfId="0" applyFont="1" applyFill="1" applyBorder="1" applyAlignment="1">
      <alignment horizontal="right" vertical="top" wrapText="1"/>
    </xf>
    <xf numFmtId="0" fontId="0" fillId="4" borderId="4" xfId="0" applyFill="1" applyBorder="1"/>
    <xf numFmtId="0" fontId="4" fillId="5" borderId="5" xfId="0" applyFont="1" applyFill="1" applyBorder="1" applyAlignment="1">
      <alignment horizontal="right" vertical="top" wrapText="1"/>
    </xf>
    <xf numFmtId="0" fontId="5" fillId="6" borderId="6" xfId="0" applyFont="1" applyFill="1" applyBorder="1" applyAlignment="1">
      <alignment horizontal="right" vertical="top" wrapText="1"/>
    </xf>
    <xf numFmtId="0" fontId="4" fillId="5" borderId="7" xfId="0" applyFont="1" applyFill="1" applyBorder="1" applyAlignment="1">
      <alignment horizontal="right" vertical="top" wrapText="1"/>
    </xf>
    <xf numFmtId="0" fontId="5" fillId="6" borderId="8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right" vertical="top" wrapText="1"/>
    </xf>
    <xf numFmtId="0" fontId="5" fillId="6" borderId="0" xfId="0" applyFont="1" applyFill="1" applyBorder="1" applyAlignment="1">
      <alignment horizontal="right" vertical="top" wrapText="1"/>
    </xf>
    <xf numFmtId="0" fontId="4" fillId="5" borderId="2" xfId="0" applyFont="1" applyFill="1" applyBorder="1" applyAlignment="1">
      <alignment horizontal="righ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right" vertical="top" wrapText="1"/>
    </xf>
    <xf numFmtId="0" fontId="2" fillId="3" borderId="0" xfId="2" applyBorder="1" applyAlignment="1">
      <alignment horizontal="right" vertical="top" wrapText="1"/>
    </xf>
    <xf numFmtId="0" fontId="2" fillId="3" borderId="6" xfId="2" applyBorder="1" applyAlignment="1">
      <alignment horizontal="right" vertical="top" wrapText="1"/>
    </xf>
    <xf numFmtId="1" fontId="0" fillId="0" borderId="0" xfId="0" applyNumberFormat="1"/>
    <xf numFmtId="1" fontId="1" fillId="2" borderId="0" xfId="1" applyNumberFormat="1"/>
    <xf numFmtId="0" fontId="6" fillId="2" borderId="2" xfId="1" applyFont="1" applyBorder="1" applyAlignment="1">
      <alignment horizontal="right" vertical="top" wrapText="1"/>
    </xf>
    <xf numFmtId="0" fontId="3" fillId="0" borderId="0" xfId="0" applyFont="1"/>
    <xf numFmtId="168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I2" sqref="I2"/>
    </sheetView>
  </sheetViews>
  <sheetFormatPr defaultRowHeight="12.75" x14ac:dyDescent="0.2"/>
  <cols>
    <col min="2" max="2" width="13.5703125" customWidth="1"/>
    <col min="3" max="3" width="13.42578125" customWidth="1"/>
    <col min="4" max="4" width="13.28515625" customWidth="1"/>
    <col min="5" max="5" width="13.85546875" customWidth="1"/>
    <col min="6" max="6" width="13.5703125" customWidth="1"/>
    <col min="10" max="10" width="13.140625" customWidth="1"/>
    <col min="11" max="11" width="11.5703125" customWidth="1"/>
    <col min="12" max="12" width="13.42578125" customWidth="1"/>
    <col min="13" max="13" width="14.85546875" customWidth="1"/>
    <col min="14" max="14" width="13.7109375" customWidth="1"/>
  </cols>
  <sheetData>
    <row r="1" spans="1:14" ht="13.5" thickBot="1" x14ac:dyDescent="0.25">
      <c r="A1" t="s">
        <v>8</v>
      </c>
    </row>
    <row r="2" spans="1:14" ht="13.5" thickBot="1" x14ac:dyDescent="0.25">
      <c r="A2" s="11" t="s">
        <v>6</v>
      </c>
      <c r="B2" s="1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/>
      <c r="I2" s="18" t="s">
        <v>6</v>
      </c>
      <c r="J2" s="12" t="s">
        <v>0</v>
      </c>
      <c r="K2" s="3" t="s">
        <v>1</v>
      </c>
      <c r="L2" s="3" t="s">
        <v>2</v>
      </c>
      <c r="M2" s="3" t="s">
        <v>3</v>
      </c>
      <c r="N2" s="13" t="s">
        <v>4</v>
      </c>
    </row>
    <row r="3" spans="1:14" ht="13.5" thickBot="1" x14ac:dyDescent="0.25">
      <c r="A3" s="5">
        <v>1</v>
      </c>
      <c r="B3" s="1" t="s">
        <v>5</v>
      </c>
      <c r="C3" s="2">
        <v>1754954823</v>
      </c>
      <c r="D3" s="2">
        <v>0</v>
      </c>
      <c r="E3" s="2">
        <v>0</v>
      </c>
      <c r="F3" s="6">
        <v>0</v>
      </c>
      <c r="I3" s="5">
        <v>1</v>
      </c>
      <c r="J3" s="1" t="s">
        <v>7</v>
      </c>
      <c r="K3" s="2">
        <v>1388810308</v>
      </c>
      <c r="L3" s="2">
        <v>0</v>
      </c>
      <c r="M3" s="2">
        <v>0</v>
      </c>
      <c r="N3" s="6">
        <v>0</v>
      </c>
    </row>
    <row r="4" spans="1:14" ht="13.5" thickBot="1" x14ac:dyDescent="0.25">
      <c r="A4" s="5">
        <v>2</v>
      </c>
      <c r="B4" s="1" t="s">
        <v>5</v>
      </c>
      <c r="C4" s="2">
        <v>1752199805</v>
      </c>
      <c r="D4" s="2">
        <v>12369965</v>
      </c>
      <c r="E4" s="2">
        <v>1727895085</v>
      </c>
      <c r="F4" s="6">
        <v>1776504525</v>
      </c>
      <c r="I4" s="5">
        <v>2</v>
      </c>
      <c r="J4" s="1" t="s">
        <v>7</v>
      </c>
      <c r="K4" s="2">
        <v>1348467773</v>
      </c>
      <c r="L4" s="2">
        <v>34168867</v>
      </c>
      <c r="M4" s="2">
        <v>1281332198</v>
      </c>
      <c r="N4" s="6">
        <v>1415603348</v>
      </c>
    </row>
    <row r="5" spans="1:14" ht="13.5" thickBot="1" x14ac:dyDescent="0.25">
      <c r="A5" s="5">
        <v>3</v>
      </c>
      <c r="B5" s="1" t="s">
        <v>5</v>
      </c>
      <c r="C5" s="2">
        <v>1761680128</v>
      </c>
      <c r="D5" s="2">
        <v>13259783</v>
      </c>
      <c r="E5" s="2">
        <v>1735627079</v>
      </c>
      <c r="F5" s="6">
        <v>1787733176</v>
      </c>
      <c r="I5" s="5">
        <v>3</v>
      </c>
      <c r="J5" s="1" t="s">
        <v>7</v>
      </c>
      <c r="K5" s="2">
        <v>1384532955</v>
      </c>
      <c r="L5" s="2">
        <v>45470782</v>
      </c>
      <c r="M5" s="2">
        <v>1295191184</v>
      </c>
      <c r="N5" s="6">
        <v>1473874727</v>
      </c>
    </row>
    <row r="6" spans="1:14" ht="13.5" thickBot="1" x14ac:dyDescent="0.25">
      <c r="A6" s="5">
        <v>4</v>
      </c>
      <c r="B6" s="1" t="s">
        <v>5</v>
      </c>
      <c r="C6" s="2">
        <v>1738521911</v>
      </c>
      <c r="D6" s="2">
        <v>12157361</v>
      </c>
      <c r="E6" s="2">
        <v>1714634919</v>
      </c>
      <c r="F6" s="6">
        <v>1762408902</v>
      </c>
      <c r="I6" s="5">
        <v>4</v>
      </c>
      <c r="J6" s="1" t="s">
        <v>7</v>
      </c>
      <c r="K6" s="2">
        <v>1295468297</v>
      </c>
      <c r="L6" s="2">
        <v>29854676</v>
      </c>
      <c r="M6" s="2">
        <v>1236809318</v>
      </c>
      <c r="N6" s="15">
        <v>1354127276</v>
      </c>
    </row>
    <row r="7" spans="1:14" ht="13.5" thickBot="1" x14ac:dyDescent="0.25">
      <c r="A7" s="5">
        <v>5</v>
      </c>
      <c r="B7" s="1" t="s">
        <v>5</v>
      </c>
      <c r="C7" s="2">
        <v>1739789625</v>
      </c>
      <c r="D7" s="2">
        <v>12325575</v>
      </c>
      <c r="E7" s="2">
        <v>1715572124</v>
      </c>
      <c r="F7" s="6">
        <v>1764007126</v>
      </c>
      <c r="I7" s="5">
        <v>5</v>
      </c>
      <c r="J7" s="1" t="s">
        <v>7</v>
      </c>
      <c r="K7" s="2">
        <v>1396510722</v>
      </c>
      <c r="L7" s="2">
        <v>38390722</v>
      </c>
      <c r="M7" s="2">
        <v>1321079975</v>
      </c>
      <c r="N7" s="6">
        <v>1471941469</v>
      </c>
    </row>
    <row r="8" spans="1:14" x14ac:dyDescent="0.2">
      <c r="A8" s="7">
        <v>6</v>
      </c>
      <c r="B8" s="8" t="s">
        <v>5</v>
      </c>
      <c r="C8" s="9">
        <v>1750284433</v>
      </c>
      <c r="D8" s="9">
        <v>11857003</v>
      </c>
      <c r="E8" s="9">
        <v>1726987590</v>
      </c>
      <c r="F8" s="10">
        <v>1773581277</v>
      </c>
      <c r="I8" s="7">
        <v>6</v>
      </c>
      <c r="J8" s="8" t="s">
        <v>7</v>
      </c>
      <c r="K8" s="9">
        <v>1336130153</v>
      </c>
      <c r="L8" s="9">
        <v>26925381</v>
      </c>
      <c r="M8" s="9">
        <v>1283226704</v>
      </c>
      <c r="N8" s="10">
        <v>1389033603</v>
      </c>
    </row>
    <row r="9" spans="1:14" x14ac:dyDescent="0.2">
      <c r="D9" s="16">
        <f>AVERAGE(D4:D8)</f>
        <v>12393937.4</v>
      </c>
      <c r="L9" s="17">
        <f>AVERAGE(L4:L8)</f>
        <v>34962085.600000001</v>
      </c>
    </row>
    <row r="10" spans="1:14" ht="13.5" thickBot="1" x14ac:dyDescent="0.25">
      <c r="A10" t="s">
        <v>9</v>
      </c>
    </row>
    <row r="11" spans="1:14" ht="13.5" thickBot="1" x14ac:dyDescent="0.25">
      <c r="A11" s="18" t="s">
        <v>6</v>
      </c>
      <c r="B11" s="12" t="s">
        <v>0</v>
      </c>
      <c r="C11" s="3" t="s">
        <v>1</v>
      </c>
      <c r="D11" s="3" t="s">
        <v>2</v>
      </c>
      <c r="E11" s="3" t="s">
        <v>3</v>
      </c>
      <c r="F11" s="13" t="s">
        <v>4</v>
      </c>
      <c r="I11" s="11" t="s">
        <v>6</v>
      </c>
      <c r="J11" s="12" t="s">
        <v>0</v>
      </c>
      <c r="K11" s="3" t="s">
        <v>1</v>
      </c>
      <c r="L11" s="3" t="s">
        <v>2</v>
      </c>
      <c r="M11" s="3" t="s">
        <v>3</v>
      </c>
      <c r="N11" s="13" t="s">
        <v>4</v>
      </c>
    </row>
    <row r="12" spans="1:14" ht="13.5" thickBot="1" x14ac:dyDescent="0.25">
      <c r="A12" s="5">
        <v>1</v>
      </c>
      <c r="B12" s="1" t="s">
        <v>5</v>
      </c>
      <c r="C12" s="2">
        <v>1754954823</v>
      </c>
      <c r="D12" s="2">
        <v>0</v>
      </c>
      <c r="E12" s="2">
        <v>0</v>
      </c>
      <c r="F12" s="6">
        <v>0</v>
      </c>
      <c r="I12" s="5">
        <v>1</v>
      </c>
      <c r="J12" s="1" t="s">
        <v>7</v>
      </c>
      <c r="K12" s="2">
        <v>1388810308</v>
      </c>
      <c r="L12" s="2">
        <v>0</v>
      </c>
      <c r="M12" s="2">
        <v>0</v>
      </c>
      <c r="N12" s="6">
        <v>0</v>
      </c>
    </row>
    <row r="13" spans="1:14" ht="13.5" thickBot="1" x14ac:dyDescent="0.25">
      <c r="A13" s="5">
        <v>2</v>
      </c>
      <c r="B13" s="1" t="s">
        <v>5</v>
      </c>
      <c r="C13" s="2">
        <v>1759445381</v>
      </c>
      <c r="D13" s="2">
        <v>10238880</v>
      </c>
      <c r="E13" s="2">
        <v>1739327957</v>
      </c>
      <c r="F13" s="6">
        <v>1779562806</v>
      </c>
      <c r="I13" s="5">
        <v>2</v>
      </c>
      <c r="J13" s="1" t="s">
        <v>7</v>
      </c>
      <c r="K13" s="2">
        <v>1348756642</v>
      </c>
      <c r="L13" s="2">
        <v>45747277</v>
      </c>
      <c r="M13" s="2">
        <v>1258872062</v>
      </c>
      <c r="N13" s="6">
        <v>1438641222</v>
      </c>
    </row>
    <row r="14" spans="1:14" ht="13.5" thickBot="1" x14ac:dyDescent="0.25">
      <c r="A14" s="5">
        <v>3</v>
      </c>
      <c r="B14" s="1" t="s">
        <v>5</v>
      </c>
      <c r="C14" s="2">
        <v>1747186709</v>
      </c>
      <c r="D14" s="2">
        <v>10200891</v>
      </c>
      <c r="E14" s="2">
        <v>1727143924</v>
      </c>
      <c r="F14" s="6">
        <v>1767229494</v>
      </c>
      <c r="I14" s="5">
        <v>3</v>
      </c>
      <c r="J14" s="1" t="s">
        <v>7</v>
      </c>
      <c r="K14" s="2">
        <v>1424313035</v>
      </c>
      <c r="L14" s="2">
        <v>62541391</v>
      </c>
      <c r="M14" s="2">
        <v>1301431258</v>
      </c>
      <c r="N14" s="6">
        <v>1547194812</v>
      </c>
    </row>
    <row r="15" spans="1:14" ht="13.5" thickBot="1" x14ac:dyDescent="0.25">
      <c r="A15" s="5">
        <v>4</v>
      </c>
      <c r="B15" s="1" t="s">
        <v>5</v>
      </c>
      <c r="C15" s="2">
        <v>1756459181</v>
      </c>
      <c r="D15" s="2">
        <v>10649488</v>
      </c>
      <c r="E15" s="2">
        <v>1735534989</v>
      </c>
      <c r="F15" s="6">
        <v>1777383373</v>
      </c>
      <c r="I15" s="5">
        <v>4</v>
      </c>
      <c r="J15" s="1" t="s">
        <v>7</v>
      </c>
      <c r="K15" s="2">
        <v>1413509719</v>
      </c>
      <c r="L15" s="2">
        <v>41031906</v>
      </c>
      <c r="M15" s="2">
        <v>1332889933</v>
      </c>
      <c r="N15" s="6">
        <v>1494129505</v>
      </c>
    </row>
    <row r="16" spans="1:14" ht="13.5" thickBot="1" x14ac:dyDescent="0.25">
      <c r="A16" s="5">
        <v>5</v>
      </c>
      <c r="B16" s="1" t="s">
        <v>5</v>
      </c>
      <c r="C16" s="2">
        <v>1753740854</v>
      </c>
      <c r="D16" s="2">
        <v>9938577</v>
      </c>
      <c r="E16" s="2">
        <v>1734213467</v>
      </c>
      <c r="F16" s="6">
        <v>1773268241</v>
      </c>
      <c r="I16" s="5">
        <v>5</v>
      </c>
      <c r="J16" s="1" t="s">
        <v>7</v>
      </c>
      <c r="K16" s="2">
        <v>1394883264</v>
      </c>
      <c r="L16" s="2">
        <v>47801906</v>
      </c>
      <c r="M16" s="2">
        <v>1300961734</v>
      </c>
      <c r="N16" s="6">
        <v>1488804795</v>
      </c>
    </row>
    <row r="17" spans="1:14" x14ac:dyDescent="0.2">
      <c r="A17" s="7">
        <v>6</v>
      </c>
      <c r="B17" s="8" t="s">
        <v>5</v>
      </c>
      <c r="C17" s="9">
        <v>1773269453</v>
      </c>
      <c r="D17" s="9">
        <v>10218702</v>
      </c>
      <c r="E17" s="9">
        <v>1753191673</v>
      </c>
      <c r="F17" s="10">
        <v>1793347233</v>
      </c>
      <c r="I17" s="7">
        <v>6</v>
      </c>
      <c r="J17" s="8" t="s">
        <v>7</v>
      </c>
      <c r="K17" s="9">
        <v>1394527076</v>
      </c>
      <c r="L17" s="9">
        <v>46003675</v>
      </c>
      <c r="M17" s="9">
        <v>1304138723</v>
      </c>
      <c r="N17" s="10">
        <v>1484915428</v>
      </c>
    </row>
    <row r="18" spans="1:14" x14ac:dyDescent="0.2">
      <c r="D18" s="17">
        <f>AVERAGE(D13:D17)</f>
        <v>10249307.6</v>
      </c>
      <c r="L18" s="16">
        <f>AVERAGE(L13:L17)</f>
        <v>48625231</v>
      </c>
    </row>
    <row r="19" spans="1:14" ht="13.5" thickBot="1" x14ac:dyDescent="0.25">
      <c r="A19" t="s">
        <v>10</v>
      </c>
    </row>
    <row r="20" spans="1:14" ht="26.25" thickBot="1" x14ac:dyDescent="0.25">
      <c r="A20" s="11" t="s">
        <v>6</v>
      </c>
      <c r="B20" s="12" t="s">
        <v>0</v>
      </c>
      <c r="C20" s="3" t="s">
        <v>1</v>
      </c>
      <c r="D20" s="3" t="s">
        <v>2</v>
      </c>
      <c r="E20" s="3" t="s">
        <v>3</v>
      </c>
      <c r="F20" s="13" t="s">
        <v>4</v>
      </c>
      <c r="I20" s="11" t="s">
        <v>6</v>
      </c>
      <c r="J20" s="12" t="s">
        <v>0</v>
      </c>
      <c r="K20" s="3" t="s">
        <v>1</v>
      </c>
      <c r="L20" s="3" t="s">
        <v>2</v>
      </c>
      <c r="M20" s="3" t="s">
        <v>3</v>
      </c>
      <c r="N20" s="13" t="s">
        <v>4</v>
      </c>
    </row>
    <row r="21" spans="1:14" ht="13.5" thickBot="1" x14ac:dyDescent="0.25">
      <c r="A21" s="5">
        <v>1</v>
      </c>
      <c r="B21" s="1" t="s">
        <v>5</v>
      </c>
      <c r="C21" s="2">
        <v>1754954823</v>
      </c>
      <c r="D21" s="2">
        <v>0</v>
      </c>
      <c r="E21" s="2">
        <v>0</v>
      </c>
      <c r="F21" s="6">
        <v>0</v>
      </c>
      <c r="I21" s="5">
        <v>1</v>
      </c>
      <c r="J21" s="1" t="s">
        <v>7</v>
      </c>
      <c r="K21" s="2">
        <v>1388810308</v>
      </c>
      <c r="L21" s="2">
        <v>0</v>
      </c>
      <c r="M21" s="2">
        <v>0</v>
      </c>
      <c r="N21" s="6">
        <v>0</v>
      </c>
    </row>
    <row r="22" spans="1:14" ht="13.5" thickBot="1" x14ac:dyDescent="0.25">
      <c r="A22" s="5">
        <v>2</v>
      </c>
      <c r="B22" s="1" t="s">
        <v>5</v>
      </c>
      <c r="C22" s="2">
        <v>1698234984</v>
      </c>
      <c r="D22" s="2">
        <v>86526651</v>
      </c>
      <c r="E22" s="2">
        <v>1528226794</v>
      </c>
      <c r="F22" s="6">
        <v>1868243173</v>
      </c>
      <c r="I22" s="5">
        <v>2</v>
      </c>
      <c r="J22" s="1" t="s">
        <v>7</v>
      </c>
      <c r="K22" s="2">
        <v>1293314696</v>
      </c>
      <c r="L22" s="2">
        <v>42573203</v>
      </c>
      <c r="M22" s="2">
        <v>1209666560</v>
      </c>
      <c r="N22" s="15">
        <v>1376962833</v>
      </c>
    </row>
    <row r="23" spans="1:14" ht="13.5" thickBot="1" x14ac:dyDescent="0.25">
      <c r="A23" s="5">
        <v>3</v>
      </c>
      <c r="B23" s="1" t="s">
        <v>5</v>
      </c>
      <c r="C23" s="2">
        <v>1758994870</v>
      </c>
      <c r="D23" s="2">
        <v>87803050</v>
      </c>
      <c r="E23" s="2">
        <v>1586478804</v>
      </c>
      <c r="F23" s="6">
        <v>1931510936</v>
      </c>
      <c r="I23" s="5">
        <v>3</v>
      </c>
      <c r="J23" s="1" t="s">
        <v>7</v>
      </c>
      <c r="K23" s="2">
        <v>1323247717</v>
      </c>
      <c r="L23" s="2">
        <v>45595553</v>
      </c>
      <c r="M23" s="2">
        <v>1233661246</v>
      </c>
      <c r="N23" s="6">
        <v>1412834188</v>
      </c>
    </row>
    <row r="24" spans="1:14" ht="13.5" thickBot="1" x14ac:dyDescent="0.25">
      <c r="A24" s="5">
        <v>4</v>
      </c>
      <c r="B24" s="1" t="s">
        <v>5</v>
      </c>
      <c r="C24" s="2">
        <v>1706975921</v>
      </c>
      <c r="D24" s="2">
        <v>64858688</v>
      </c>
      <c r="E24" s="2">
        <v>1579541101</v>
      </c>
      <c r="F24" s="6">
        <v>1834410740</v>
      </c>
      <c r="I24" s="5">
        <v>4</v>
      </c>
      <c r="J24" s="1" t="s">
        <v>7</v>
      </c>
      <c r="K24" s="2">
        <v>1368374843</v>
      </c>
      <c r="L24" s="2">
        <v>56535623</v>
      </c>
      <c r="M24" s="2">
        <v>1257293242</v>
      </c>
      <c r="N24" s="6">
        <v>1479456443</v>
      </c>
    </row>
    <row r="25" spans="1:14" ht="13.5" thickBot="1" x14ac:dyDescent="0.25">
      <c r="A25" s="5">
        <v>5</v>
      </c>
      <c r="B25" s="1" t="s">
        <v>5</v>
      </c>
      <c r="C25" s="2">
        <v>1679144820</v>
      </c>
      <c r="D25" s="2">
        <v>55469164</v>
      </c>
      <c r="E25" s="2">
        <v>1570158606</v>
      </c>
      <c r="F25" s="6">
        <v>1788131034</v>
      </c>
      <c r="I25" s="5">
        <v>5</v>
      </c>
      <c r="J25" s="1" t="s">
        <v>7</v>
      </c>
      <c r="K25" s="2">
        <v>1479568841</v>
      </c>
      <c r="L25" s="2">
        <v>113209041</v>
      </c>
      <c r="M25" s="2">
        <v>1257134899</v>
      </c>
      <c r="N25" s="6">
        <v>1702002783</v>
      </c>
    </row>
    <row r="26" spans="1:14" x14ac:dyDescent="0.2">
      <c r="A26" s="7">
        <v>6</v>
      </c>
      <c r="B26" s="8" t="s">
        <v>5</v>
      </c>
      <c r="C26" s="9">
        <v>1641877122</v>
      </c>
      <c r="D26" s="9">
        <v>40101642</v>
      </c>
      <c r="E26" s="9">
        <v>1563085126</v>
      </c>
      <c r="F26" s="14">
        <v>1720669118</v>
      </c>
      <c r="I26" s="7">
        <v>6</v>
      </c>
      <c r="J26" s="8" t="s">
        <v>7</v>
      </c>
      <c r="K26" s="9">
        <v>1432737408</v>
      </c>
      <c r="L26" s="9">
        <v>109935234</v>
      </c>
      <c r="M26" s="9">
        <v>1216735866</v>
      </c>
      <c r="N26" s="10">
        <v>1648738949</v>
      </c>
    </row>
    <row r="27" spans="1:14" x14ac:dyDescent="0.2">
      <c r="D27" s="16">
        <f>AVERAGE(D22:D26)</f>
        <v>66951839</v>
      </c>
      <c r="L27" s="16">
        <f>AVERAGE(L22:L26)</f>
        <v>73569730.799999997</v>
      </c>
    </row>
    <row r="28" spans="1:14" ht="13.5" thickBot="1" x14ac:dyDescent="0.25">
      <c r="A28" t="s">
        <v>11</v>
      </c>
    </row>
    <row r="29" spans="1:14" ht="13.5" thickBot="1" x14ac:dyDescent="0.25">
      <c r="A29" s="11" t="s">
        <v>6</v>
      </c>
      <c r="B29" s="12" t="s">
        <v>0</v>
      </c>
      <c r="C29" s="3" t="s">
        <v>1</v>
      </c>
      <c r="D29" s="3" t="s">
        <v>2</v>
      </c>
      <c r="E29" s="3" t="s">
        <v>3</v>
      </c>
      <c r="F29" s="13" t="s">
        <v>4</v>
      </c>
      <c r="I29" s="18" t="s">
        <v>6</v>
      </c>
      <c r="J29" s="12" t="s">
        <v>0</v>
      </c>
      <c r="K29" s="3" t="s">
        <v>1</v>
      </c>
      <c r="L29" s="3" t="s">
        <v>2</v>
      </c>
      <c r="M29" s="3" t="s">
        <v>3</v>
      </c>
      <c r="N29" s="13" t="s">
        <v>4</v>
      </c>
    </row>
    <row r="30" spans="1:14" ht="13.5" thickBot="1" x14ac:dyDescent="0.25">
      <c r="A30" s="5">
        <v>1</v>
      </c>
      <c r="B30" s="1" t="s">
        <v>5</v>
      </c>
      <c r="C30" s="2">
        <v>1754954823</v>
      </c>
      <c r="D30" s="2">
        <v>0</v>
      </c>
      <c r="E30" s="2">
        <v>0</v>
      </c>
      <c r="F30" s="6">
        <v>0</v>
      </c>
      <c r="I30" s="5">
        <v>1</v>
      </c>
      <c r="J30" s="1" t="s">
        <v>7</v>
      </c>
      <c r="K30" s="2">
        <v>1388810308</v>
      </c>
      <c r="L30" s="2">
        <v>0</v>
      </c>
      <c r="M30" s="2">
        <v>0</v>
      </c>
      <c r="N30" s="6">
        <v>0</v>
      </c>
    </row>
    <row r="31" spans="1:14" ht="13.5" thickBot="1" x14ac:dyDescent="0.25">
      <c r="A31" s="5">
        <v>2</v>
      </c>
      <c r="B31" s="1" t="s">
        <v>5</v>
      </c>
      <c r="C31" s="2">
        <v>1813713699</v>
      </c>
      <c r="D31" s="2">
        <v>108514858</v>
      </c>
      <c r="E31" s="2">
        <v>1600501847</v>
      </c>
      <c r="F31" s="6">
        <v>2026925550</v>
      </c>
      <c r="I31" s="5">
        <v>2</v>
      </c>
      <c r="J31" s="1" t="s">
        <v>7</v>
      </c>
      <c r="K31" s="2">
        <v>1379235501</v>
      </c>
      <c r="L31" s="2">
        <v>10269590</v>
      </c>
      <c r="M31" s="2">
        <v>1359057634</v>
      </c>
      <c r="N31" s="6">
        <v>1399413368</v>
      </c>
    </row>
    <row r="32" spans="1:14" ht="13.5" thickBot="1" x14ac:dyDescent="0.25">
      <c r="A32" s="5">
        <v>3</v>
      </c>
      <c r="B32" s="1" t="s">
        <v>5</v>
      </c>
      <c r="C32" s="2">
        <v>1744775114</v>
      </c>
      <c r="D32" s="2">
        <v>47587619</v>
      </c>
      <c r="E32" s="2">
        <v>1651274144</v>
      </c>
      <c r="F32" s="6">
        <v>1838276083</v>
      </c>
      <c r="I32" s="5">
        <v>3</v>
      </c>
      <c r="J32" s="1" t="s">
        <v>7</v>
      </c>
      <c r="K32" s="2">
        <v>1387966563</v>
      </c>
      <c r="L32" s="2">
        <v>10174115</v>
      </c>
      <c r="M32" s="2">
        <v>1367976288</v>
      </c>
      <c r="N32" s="6">
        <v>1407956838</v>
      </c>
    </row>
    <row r="33" spans="1:14" ht="13.5" thickBot="1" x14ac:dyDescent="0.25">
      <c r="A33" s="5">
        <v>4</v>
      </c>
      <c r="B33" s="1" t="s">
        <v>5</v>
      </c>
      <c r="C33" s="2">
        <v>1734157057</v>
      </c>
      <c r="D33" s="2">
        <v>50555055</v>
      </c>
      <c r="E33" s="2">
        <v>1634825619</v>
      </c>
      <c r="F33" s="6">
        <v>1833488495</v>
      </c>
      <c r="I33" s="5">
        <v>4</v>
      </c>
      <c r="J33" s="1" t="s">
        <v>7</v>
      </c>
      <c r="K33" s="2">
        <v>1387599506</v>
      </c>
      <c r="L33" s="2">
        <v>10849340</v>
      </c>
      <c r="M33" s="2">
        <v>1366282538</v>
      </c>
      <c r="N33" s="6">
        <v>1408916475</v>
      </c>
    </row>
    <row r="34" spans="1:14" ht="13.5" thickBot="1" x14ac:dyDescent="0.25">
      <c r="A34" s="5">
        <v>5</v>
      </c>
      <c r="B34" s="1" t="s">
        <v>5</v>
      </c>
      <c r="C34" s="2">
        <v>1834437310</v>
      </c>
      <c r="D34" s="2">
        <v>71462579</v>
      </c>
      <c r="E34" s="2">
        <v>1694026411</v>
      </c>
      <c r="F34" s="6">
        <v>1974848209</v>
      </c>
      <c r="I34" s="5">
        <v>5</v>
      </c>
      <c r="J34" s="1" t="s">
        <v>7</v>
      </c>
      <c r="K34" s="2">
        <v>1378281016</v>
      </c>
      <c r="L34" s="2">
        <v>9638689</v>
      </c>
      <c r="M34" s="2">
        <v>1359342755</v>
      </c>
      <c r="N34" s="6">
        <v>1397219277</v>
      </c>
    </row>
    <row r="35" spans="1:14" x14ac:dyDescent="0.2">
      <c r="A35" s="7">
        <v>6</v>
      </c>
      <c r="B35" s="8" t="s">
        <v>5</v>
      </c>
      <c r="C35" s="9">
        <v>1687322220</v>
      </c>
      <c r="D35" s="9">
        <v>45968445</v>
      </c>
      <c r="E35" s="9">
        <v>1597002631</v>
      </c>
      <c r="F35" s="10">
        <v>1777641809</v>
      </c>
      <c r="I35" s="7">
        <v>6</v>
      </c>
      <c r="J35" s="8" t="s">
        <v>7</v>
      </c>
      <c r="K35" s="9">
        <v>1392994198</v>
      </c>
      <c r="L35" s="9">
        <v>9848483</v>
      </c>
      <c r="M35" s="9">
        <v>1373643730</v>
      </c>
      <c r="N35" s="10">
        <v>1412344667</v>
      </c>
    </row>
    <row r="36" spans="1:14" x14ac:dyDescent="0.2">
      <c r="D36" s="16">
        <f>AVERAGE(D31:D35)</f>
        <v>64817711.200000003</v>
      </c>
      <c r="L36" s="17">
        <f>AVERAGE(L31:L35)</f>
        <v>10156043.4</v>
      </c>
    </row>
    <row r="37" spans="1:14" ht="13.5" thickBot="1" x14ac:dyDescent="0.25">
      <c r="A37" t="s">
        <v>12</v>
      </c>
    </row>
    <row r="38" spans="1:14" ht="13.5" thickBot="1" x14ac:dyDescent="0.25">
      <c r="A38" s="11" t="s">
        <v>6</v>
      </c>
      <c r="B38" s="12" t="s">
        <v>0</v>
      </c>
      <c r="C38" s="3" t="s">
        <v>1</v>
      </c>
      <c r="D38" s="3" t="s">
        <v>2</v>
      </c>
      <c r="E38" s="3" t="s">
        <v>3</v>
      </c>
      <c r="F38" s="13" t="s">
        <v>4</v>
      </c>
      <c r="I38" s="11" t="s">
        <v>6</v>
      </c>
      <c r="J38" s="12" t="s">
        <v>0</v>
      </c>
      <c r="K38" s="3" t="s">
        <v>1</v>
      </c>
      <c r="L38" s="3" t="s">
        <v>2</v>
      </c>
      <c r="M38" s="3" t="s">
        <v>3</v>
      </c>
      <c r="N38" s="13" t="s">
        <v>4</v>
      </c>
    </row>
    <row r="39" spans="1:14" ht="13.5" thickBot="1" x14ac:dyDescent="0.25">
      <c r="A39" s="5">
        <v>1</v>
      </c>
      <c r="B39" s="1" t="s">
        <v>5</v>
      </c>
      <c r="C39" s="2">
        <v>1754954823</v>
      </c>
      <c r="D39" s="2">
        <v>0</v>
      </c>
      <c r="E39" s="2">
        <v>0</v>
      </c>
      <c r="F39" s="6">
        <v>0</v>
      </c>
      <c r="I39" s="5">
        <v>1</v>
      </c>
      <c r="J39" s="1" t="s">
        <v>7</v>
      </c>
      <c r="K39" s="2">
        <v>1388810308</v>
      </c>
      <c r="L39" s="2">
        <v>0</v>
      </c>
      <c r="M39" s="2">
        <v>0</v>
      </c>
      <c r="N39" s="6">
        <v>0</v>
      </c>
    </row>
    <row r="40" spans="1:14" ht="13.5" thickBot="1" x14ac:dyDescent="0.25">
      <c r="A40" s="5">
        <v>2</v>
      </c>
      <c r="B40" s="1" t="s">
        <v>5</v>
      </c>
      <c r="C40" s="2">
        <v>1767600832</v>
      </c>
      <c r="D40" s="2">
        <v>89021514</v>
      </c>
      <c r="E40" s="2">
        <v>1592690719</v>
      </c>
      <c r="F40" s="6">
        <v>1942510945</v>
      </c>
      <c r="I40" s="5">
        <v>2</v>
      </c>
      <c r="J40" s="1" t="s">
        <v>7</v>
      </c>
      <c r="K40" s="2">
        <v>1384234219</v>
      </c>
      <c r="L40" s="2">
        <v>14134322</v>
      </c>
      <c r="M40" s="2">
        <v>1356463001</v>
      </c>
      <c r="N40" s="6">
        <v>1412005437</v>
      </c>
    </row>
    <row r="41" spans="1:14" ht="13.5" thickBot="1" x14ac:dyDescent="0.25">
      <c r="A41" s="5">
        <v>3</v>
      </c>
      <c r="B41" s="1" t="s">
        <v>5</v>
      </c>
      <c r="C41" s="2">
        <v>1642382344</v>
      </c>
      <c r="D41" s="2">
        <v>55253997</v>
      </c>
      <c r="E41" s="2">
        <v>1533818891</v>
      </c>
      <c r="F41" s="15">
        <v>1750945796</v>
      </c>
      <c r="I41" s="5">
        <v>3</v>
      </c>
      <c r="J41" s="1" t="s">
        <v>7</v>
      </c>
      <c r="K41" s="2">
        <v>1347254321</v>
      </c>
      <c r="L41" s="2">
        <v>12663776</v>
      </c>
      <c r="M41" s="2">
        <v>1322372443</v>
      </c>
      <c r="N41" s="15">
        <v>1372136199</v>
      </c>
    </row>
    <row r="42" spans="1:14" ht="13.5" thickBot="1" x14ac:dyDescent="0.25">
      <c r="A42" s="5">
        <v>4</v>
      </c>
      <c r="B42" s="1" t="s">
        <v>5</v>
      </c>
      <c r="C42" s="2">
        <v>1730671454</v>
      </c>
      <c r="D42" s="2">
        <v>74868326</v>
      </c>
      <c r="E42" s="2">
        <v>1583569626</v>
      </c>
      <c r="F42" s="6">
        <v>1877773282</v>
      </c>
      <c r="I42" s="5">
        <v>4</v>
      </c>
      <c r="J42" s="1" t="s">
        <v>7</v>
      </c>
      <c r="K42" s="2">
        <v>1388073264</v>
      </c>
      <c r="L42" s="2">
        <v>14841262</v>
      </c>
      <c r="M42" s="2">
        <v>1358913044</v>
      </c>
      <c r="N42" s="6">
        <v>1417233483</v>
      </c>
    </row>
    <row r="43" spans="1:14" ht="13.5" thickBot="1" x14ac:dyDescent="0.25">
      <c r="A43" s="5">
        <v>5</v>
      </c>
      <c r="B43" s="1" t="s">
        <v>5</v>
      </c>
      <c r="C43" s="2">
        <v>1720493834</v>
      </c>
      <c r="D43" s="2">
        <v>77724157</v>
      </c>
      <c r="E43" s="2">
        <v>1567780849</v>
      </c>
      <c r="F43" s="6">
        <v>1873206818</v>
      </c>
      <c r="I43" s="5">
        <v>5</v>
      </c>
      <c r="J43" s="1" t="s">
        <v>7</v>
      </c>
      <c r="K43" s="2">
        <v>1386713823</v>
      </c>
      <c r="L43" s="2">
        <v>13908040</v>
      </c>
      <c r="M43" s="2">
        <v>1359387206</v>
      </c>
      <c r="N43" s="6">
        <v>1414040440</v>
      </c>
    </row>
    <row r="44" spans="1:14" x14ac:dyDescent="0.2">
      <c r="A44" s="7">
        <v>6</v>
      </c>
      <c r="B44" s="8" t="s">
        <v>5</v>
      </c>
      <c r="C44" s="9">
        <v>1722353239</v>
      </c>
      <c r="D44" s="9">
        <v>96225073</v>
      </c>
      <c r="E44" s="9">
        <v>1533289521</v>
      </c>
      <c r="F44" s="10">
        <v>1911416957</v>
      </c>
      <c r="I44" s="7">
        <v>6</v>
      </c>
      <c r="J44" s="8" t="s">
        <v>7</v>
      </c>
      <c r="K44" s="9">
        <v>1398234500</v>
      </c>
      <c r="L44" s="9">
        <v>14418129</v>
      </c>
      <c r="M44" s="9">
        <v>1369905655</v>
      </c>
      <c r="N44" s="10">
        <v>1426563344</v>
      </c>
    </row>
    <row r="45" spans="1:14" x14ac:dyDescent="0.2">
      <c r="D45" s="16">
        <f>AVERAGE(D40:D44)</f>
        <v>78618613.400000006</v>
      </c>
      <c r="L45" s="16">
        <f>AVERAGE(L40:L44)</f>
        <v>13993105.800000001</v>
      </c>
    </row>
    <row r="46" spans="1:14" ht="13.5" thickBot="1" x14ac:dyDescent="0.25"/>
    <row r="47" spans="1:14" ht="13.5" thickBot="1" x14ac:dyDescent="0.25">
      <c r="A47" s="11" t="s">
        <v>6</v>
      </c>
      <c r="B47" s="12" t="s">
        <v>0</v>
      </c>
      <c r="C47" s="3" t="s">
        <v>1</v>
      </c>
      <c r="D47" s="3" t="s">
        <v>2</v>
      </c>
      <c r="E47" s="3" t="s">
        <v>3</v>
      </c>
      <c r="F47" s="13" t="s">
        <v>4</v>
      </c>
      <c r="I47" s="11" t="s">
        <v>6</v>
      </c>
      <c r="J47" s="12" t="s">
        <v>0</v>
      </c>
      <c r="K47" s="3" t="s">
        <v>1</v>
      </c>
      <c r="L47" s="3" t="s">
        <v>2</v>
      </c>
      <c r="M47" s="3" t="s">
        <v>3</v>
      </c>
      <c r="N47" s="13" t="s">
        <v>4</v>
      </c>
    </row>
    <row r="48" spans="1:14" ht="13.5" thickBot="1" x14ac:dyDescent="0.25">
      <c r="A48" s="5">
        <v>1</v>
      </c>
      <c r="B48" s="1" t="s">
        <v>5</v>
      </c>
      <c r="C48" s="2">
        <v>1754954823</v>
      </c>
      <c r="D48" s="2">
        <v>0</v>
      </c>
      <c r="E48" s="2">
        <v>0</v>
      </c>
      <c r="F48" s="6">
        <v>0</v>
      </c>
      <c r="I48" s="5">
        <v>1</v>
      </c>
      <c r="J48" s="1" t="s">
        <v>7</v>
      </c>
      <c r="K48" s="2">
        <v>1388810308</v>
      </c>
      <c r="L48" s="2">
        <v>0</v>
      </c>
      <c r="M48" s="2">
        <v>0</v>
      </c>
      <c r="N48" s="6">
        <v>0</v>
      </c>
    </row>
    <row r="49" spans="1:14" ht="13.5" thickBot="1" x14ac:dyDescent="0.25">
      <c r="A49" s="5">
        <v>2</v>
      </c>
      <c r="B49" s="1" t="s">
        <v>5</v>
      </c>
      <c r="C49" s="2">
        <v>1720789429</v>
      </c>
      <c r="D49" s="2">
        <v>34864275</v>
      </c>
      <c r="E49" s="2">
        <v>1652288194</v>
      </c>
      <c r="F49" s="6">
        <v>1789290665</v>
      </c>
      <c r="I49" s="5">
        <v>2</v>
      </c>
      <c r="J49" s="1" t="s">
        <v>7</v>
      </c>
      <c r="K49" s="2">
        <v>1373257324</v>
      </c>
      <c r="L49" s="2">
        <v>13329405</v>
      </c>
      <c r="M49" s="2">
        <v>1347067744</v>
      </c>
      <c r="N49" s="6">
        <v>1399446905</v>
      </c>
    </row>
    <row r="50" spans="1:14" ht="13.5" thickBot="1" x14ac:dyDescent="0.25">
      <c r="A50" s="5">
        <v>3</v>
      </c>
      <c r="B50" s="1" t="s">
        <v>5</v>
      </c>
      <c r="C50" s="2">
        <v>1665437033</v>
      </c>
      <c r="D50" s="2">
        <v>32676705</v>
      </c>
      <c r="E50" s="2">
        <v>1601233929</v>
      </c>
      <c r="F50" s="15">
        <v>1729640137</v>
      </c>
      <c r="I50" s="5">
        <v>3</v>
      </c>
      <c r="J50" s="1" t="s">
        <v>7</v>
      </c>
      <c r="K50" s="2">
        <v>1390733372</v>
      </c>
      <c r="L50" s="2">
        <v>13183445</v>
      </c>
      <c r="M50" s="2">
        <v>1364830574</v>
      </c>
      <c r="N50" s="6">
        <v>1416636171</v>
      </c>
    </row>
    <row r="51" spans="1:14" ht="13.5" thickBot="1" x14ac:dyDescent="0.25">
      <c r="A51" s="5">
        <v>4</v>
      </c>
      <c r="B51" s="1" t="s">
        <v>5</v>
      </c>
      <c r="C51" s="2">
        <v>1833680900</v>
      </c>
      <c r="D51" s="2">
        <v>81394763</v>
      </c>
      <c r="E51" s="2">
        <v>1673756685</v>
      </c>
      <c r="F51" s="6">
        <v>1993605114</v>
      </c>
      <c r="I51" s="5">
        <v>4</v>
      </c>
      <c r="J51" s="1" t="s">
        <v>7</v>
      </c>
      <c r="K51" s="2">
        <v>1360759975</v>
      </c>
      <c r="L51" s="2">
        <v>12610850</v>
      </c>
      <c r="M51" s="2">
        <v>1335982211</v>
      </c>
      <c r="N51" s="15">
        <v>1385537740</v>
      </c>
    </row>
    <row r="52" spans="1:14" ht="13.5" thickBot="1" x14ac:dyDescent="0.25">
      <c r="A52" s="5">
        <v>5</v>
      </c>
      <c r="B52" s="1" t="s">
        <v>5</v>
      </c>
      <c r="C52" s="2">
        <v>1725993885</v>
      </c>
      <c r="D52" s="2">
        <v>33894723</v>
      </c>
      <c r="E52" s="2">
        <v>1659397623</v>
      </c>
      <c r="F52" s="6">
        <v>1792590146</v>
      </c>
      <c r="I52" s="5">
        <v>5</v>
      </c>
      <c r="J52" s="1" t="s">
        <v>7</v>
      </c>
      <c r="K52" s="2">
        <v>1391320921</v>
      </c>
      <c r="L52" s="2">
        <v>12541286</v>
      </c>
      <c r="M52" s="2">
        <v>1366679834</v>
      </c>
      <c r="N52" s="6">
        <v>1415962007</v>
      </c>
    </row>
    <row r="53" spans="1:14" x14ac:dyDescent="0.2">
      <c r="A53" s="7">
        <v>6</v>
      </c>
      <c r="B53" s="8" t="s">
        <v>5</v>
      </c>
      <c r="C53" s="9">
        <v>1785281707</v>
      </c>
      <c r="D53" s="9">
        <v>53629375</v>
      </c>
      <c r="E53" s="9">
        <v>1679910854</v>
      </c>
      <c r="F53" s="10">
        <v>1890652561</v>
      </c>
      <c r="I53" s="7">
        <v>6</v>
      </c>
      <c r="J53" s="8" t="s">
        <v>7</v>
      </c>
      <c r="K53" s="9">
        <v>1384713667</v>
      </c>
      <c r="L53" s="9">
        <v>12025986</v>
      </c>
      <c r="M53" s="9">
        <v>1361085040</v>
      </c>
      <c r="N53" s="10">
        <v>1408342293</v>
      </c>
    </row>
    <row r="54" spans="1:14" x14ac:dyDescent="0.2">
      <c r="D54" s="17">
        <f>AVERAGE(D49:D53)</f>
        <v>47291968.200000003</v>
      </c>
      <c r="L54" s="16">
        <f>AVERAGE(L49:L53)</f>
        <v>12738194.4</v>
      </c>
    </row>
  </sheetData>
  <conditionalFormatting sqref="E4:E8 E13:E17 E22:E26">
    <cfRule type="cellIs" dxfId="7" priority="8" operator="lessThan">
      <formula>$C$3</formula>
    </cfRule>
  </conditionalFormatting>
  <conditionalFormatting sqref="F4:F8 F13:F17 F22:F26">
    <cfRule type="cellIs" dxfId="6" priority="7" operator="greaterThan">
      <formula>$C$3</formula>
    </cfRule>
  </conditionalFormatting>
  <conditionalFormatting sqref="M4:M8 M13:M17 M22:M26">
    <cfRule type="cellIs" dxfId="5" priority="6" operator="lessThan">
      <formula>$K$3</formula>
    </cfRule>
  </conditionalFormatting>
  <conditionalFormatting sqref="N4:N8 N13:N17 N22:N26">
    <cfRule type="cellIs" dxfId="4" priority="5" operator="greaterThan">
      <formula>$K$3</formula>
    </cfRule>
  </conditionalFormatting>
  <conditionalFormatting sqref="E31:E35 E40:E44 E49:E53">
    <cfRule type="cellIs" dxfId="3" priority="4" operator="lessThan">
      <formula>$C$30</formula>
    </cfRule>
  </conditionalFormatting>
  <conditionalFormatting sqref="F31:F35 F40:F44 F49:F53">
    <cfRule type="cellIs" dxfId="2" priority="3" operator="greaterThan">
      <formula>$C$30</formula>
    </cfRule>
  </conditionalFormatting>
  <conditionalFormatting sqref="M30:M35 M39:M44 M48:M53">
    <cfRule type="cellIs" dxfId="1" priority="2" operator="lessThan">
      <formula>$K$21</formula>
    </cfRule>
  </conditionalFormatting>
  <conditionalFormatting sqref="N31:N35 N40:N44 N49:N53">
    <cfRule type="cellIs" dxfId="0" priority="1" operator="greaterThan">
      <formula>$K$30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workbookViewId="0">
      <selection activeCell="P11" sqref="P11"/>
    </sheetView>
  </sheetViews>
  <sheetFormatPr defaultRowHeight="12.75" x14ac:dyDescent="0.2"/>
  <cols>
    <col min="2" max="3" width="9.140625" style="19"/>
    <col min="8" max="9" width="9.140625" style="19"/>
  </cols>
  <sheetData>
    <row r="2" spans="2:16" x14ac:dyDescent="0.2">
      <c r="B2" s="19">
        <v>4285</v>
      </c>
      <c r="C2" s="19">
        <f>B2/$B$13</f>
        <v>0.43894693710305266</v>
      </c>
      <c r="D2">
        <v>2560</v>
      </c>
      <c r="E2">
        <f>D2/$B$13</f>
        <v>0.26224134398688792</v>
      </c>
      <c r="F2">
        <v>4208</v>
      </c>
      <c r="G2">
        <f>F2/$B$13</f>
        <v>0.43105920917844703</v>
      </c>
      <c r="H2" s="19">
        <v>5728</v>
      </c>
      <c r="I2" s="19">
        <f>H2/$B$13</f>
        <v>0.58676500717066171</v>
      </c>
      <c r="J2">
        <v>4215</v>
      </c>
      <c r="K2">
        <f>J2/$B$13</f>
        <v>0.43177627535341118</v>
      </c>
      <c r="L2">
        <v>3368</v>
      </c>
      <c r="M2">
        <f>L2/$B$13</f>
        <v>0.34501126818274946</v>
      </c>
      <c r="O2" s="20">
        <f>AVERAGE(B2,H2)</f>
        <v>5006.5</v>
      </c>
      <c r="P2" s="16"/>
    </row>
    <row r="3" spans="2:16" x14ac:dyDescent="0.2">
      <c r="B3" s="19">
        <v>1988</v>
      </c>
      <c r="C3" s="19">
        <f t="shared" ref="C3:E11" si="0">B3/$B$13</f>
        <v>0.20364679368981767</v>
      </c>
      <c r="D3">
        <v>1725</v>
      </c>
      <c r="E3">
        <f t="shared" si="0"/>
        <v>0.17670559311616471</v>
      </c>
      <c r="F3">
        <v>3435</v>
      </c>
      <c r="G3">
        <f t="shared" ref="G3" si="1">F3/$B$13</f>
        <v>0.35187461585740626</v>
      </c>
      <c r="H3" s="19">
        <v>1680</v>
      </c>
      <c r="I3" s="19">
        <f t="shared" ref="I3" si="2">H3/$B$13</f>
        <v>0.17209588199139519</v>
      </c>
      <c r="J3">
        <v>1513</v>
      </c>
      <c r="K3">
        <f t="shared" ref="K3" si="3">J3/$B$13</f>
        <v>0.15498873181725056</v>
      </c>
      <c r="L3">
        <v>2473</v>
      </c>
      <c r="M3">
        <f t="shared" ref="M3" si="4">L3/$B$13</f>
        <v>0.25332923581233352</v>
      </c>
      <c r="O3" s="20">
        <f t="shared" ref="O3:O11" si="5">AVERAGE(B3,H3)</f>
        <v>1834</v>
      </c>
    </row>
    <row r="4" spans="2:16" x14ac:dyDescent="0.2">
      <c r="B4" s="19">
        <v>1308</v>
      </c>
      <c r="C4" s="19">
        <f t="shared" si="0"/>
        <v>0.13398893669330056</v>
      </c>
      <c r="D4">
        <v>1988</v>
      </c>
      <c r="E4">
        <f t="shared" si="0"/>
        <v>0.20364679368981767</v>
      </c>
      <c r="F4">
        <v>1212</v>
      </c>
      <c r="G4">
        <f t="shared" ref="G4" si="6">F4/$B$13</f>
        <v>0.12415488629379226</v>
      </c>
      <c r="H4" s="19">
        <v>1002</v>
      </c>
      <c r="I4" s="19">
        <f t="shared" ref="I4" si="7">H4/$B$13</f>
        <v>0.10264290104486785</v>
      </c>
      <c r="J4">
        <v>963</v>
      </c>
      <c r="K4">
        <f t="shared" ref="K4" si="8">J4/$B$13</f>
        <v>9.8647818070067603E-2</v>
      </c>
      <c r="L4">
        <v>1535</v>
      </c>
      <c r="M4">
        <f t="shared" ref="M4" si="9">L4/$B$13</f>
        <v>0.15724236836713787</v>
      </c>
      <c r="O4" s="20">
        <f t="shared" si="5"/>
        <v>1155</v>
      </c>
    </row>
    <row r="5" spans="2:16" x14ac:dyDescent="0.2">
      <c r="B5" s="19">
        <v>919</v>
      </c>
      <c r="C5" s="19">
        <f t="shared" si="0"/>
        <v>9.4140544970292978E-2</v>
      </c>
      <c r="D5">
        <v>707</v>
      </c>
      <c r="E5">
        <f t="shared" si="0"/>
        <v>7.2423683671378816E-2</v>
      </c>
      <c r="F5">
        <v>529</v>
      </c>
      <c r="G5">
        <f t="shared" ref="G5" si="10">F5/$B$13</f>
        <v>5.4189715222290512E-2</v>
      </c>
      <c r="H5" s="19">
        <v>600</v>
      </c>
      <c r="I5" s="19">
        <f t="shared" ref="I5" si="11">H5/$B$13</f>
        <v>6.1462814996926858E-2</v>
      </c>
      <c r="J5">
        <v>717</v>
      </c>
      <c r="K5">
        <f t="shared" ref="K5" si="12">J5/$B$13</f>
        <v>7.3448063921327592E-2</v>
      </c>
      <c r="L5">
        <v>842</v>
      </c>
      <c r="M5">
        <f t="shared" ref="M5" si="13">L5/$B$13</f>
        <v>8.6252817045687366E-2</v>
      </c>
      <c r="O5" s="20">
        <f t="shared" si="5"/>
        <v>759.5</v>
      </c>
    </row>
    <row r="6" spans="2:16" x14ac:dyDescent="0.2">
      <c r="B6" s="19">
        <v>554</v>
      </c>
      <c r="C6" s="19">
        <f t="shared" si="0"/>
        <v>5.6750665847162464E-2</v>
      </c>
      <c r="D6">
        <v>1099</v>
      </c>
      <c r="E6">
        <f t="shared" si="0"/>
        <v>0.11257938946937103</v>
      </c>
      <c r="F6">
        <v>280</v>
      </c>
      <c r="G6">
        <f t="shared" ref="G6" si="14">F6/$B$13</f>
        <v>2.8682646998565868E-2</v>
      </c>
      <c r="H6" s="19">
        <v>361</v>
      </c>
      <c r="I6" s="19">
        <f t="shared" ref="I6" si="15">H6/$B$13</f>
        <v>3.6980127023150997E-2</v>
      </c>
      <c r="J6">
        <v>556</v>
      </c>
      <c r="K6">
        <f t="shared" ref="K6" si="16">J6/$B$13</f>
        <v>5.6955541897152226E-2</v>
      </c>
      <c r="L6">
        <v>556</v>
      </c>
      <c r="M6">
        <f t="shared" ref="M6" si="17">L6/$B$13</f>
        <v>5.6955541897152226E-2</v>
      </c>
      <c r="O6" s="20">
        <f t="shared" si="5"/>
        <v>457.5</v>
      </c>
    </row>
    <row r="7" spans="2:16" x14ac:dyDescent="0.2">
      <c r="B7" s="19">
        <v>314</v>
      </c>
      <c r="C7" s="19">
        <f t="shared" si="0"/>
        <v>3.2165539848391725E-2</v>
      </c>
      <c r="D7">
        <v>740</v>
      </c>
      <c r="E7">
        <f t="shared" si="0"/>
        <v>7.5804138496209789E-2</v>
      </c>
      <c r="F7">
        <v>85</v>
      </c>
      <c r="G7">
        <f t="shared" ref="G7" si="18">F7/$B$13</f>
        <v>8.7072321245646386E-3</v>
      </c>
      <c r="H7" s="19">
        <v>202</v>
      </c>
      <c r="I7" s="19">
        <f t="shared" ref="I7" si="19">H7/$B$13</f>
        <v>2.0692481048965376E-2</v>
      </c>
      <c r="J7">
        <v>781</v>
      </c>
      <c r="K7">
        <f t="shared" ref="K7" si="20">J7/$B$13</f>
        <v>8.0004097520999795E-2</v>
      </c>
      <c r="L7">
        <v>364</v>
      </c>
      <c r="M7">
        <f t="shared" ref="M7" si="21">L7/$B$13</f>
        <v>3.7287441098135629E-2</v>
      </c>
      <c r="O7" s="20">
        <f t="shared" si="5"/>
        <v>258</v>
      </c>
    </row>
    <row r="8" spans="2:16" x14ac:dyDescent="0.2">
      <c r="B8" s="19">
        <v>201</v>
      </c>
      <c r="C8" s="19">
        <f t="shared" si="0"/>
        <v>2.0590043023970498E-2</v>
      </c>
      <c r="D8">
        <v>410</v>
      </c>
      <c r="E8">
        <f t="shared" si="0"/>
        <v>4.1999590247900023E-2</v>
      </c>
      <c r="F8">
        <v>11</v>
      </c>
      <c r="G8">
        <f t="shared" ref="G8" si="22">F8/$B$13</f>
        <v>1.1268182749436591E-3</v>
      </c>
      <c r="H8" s="19">
        <v>122</v>
      </c>
      <c r="I8" s="19">
        <f t="shared" ref="I8" si="23">H8/$B$13</f>
        <v>1.2497439049375128E-2</v>
      </c>
      <c r="J8">
        <v>471</v>
      </c>
      <c r="K8">
        <f t="shared" ref="K8" si="24">J8/$B$13</f>
        <v>4.8248309772587587E-2</v>
      </c>
      <c r="L8">
        <v>241</v>
      </c>
      <c r="M8">
        <f t="shared" ref="M8" si="25">L8/$B$13</f>
        <v>2.4687564023765624E-2</v>
      </c>
      <c r="O8" s="20">
        <f t="shared" si="5"/>
        <v>161.5</v>
      </c>
    </row>
    <row r="9" spans="2:16" x14ac:dyDescent="0.2">
      <c r="B9" s="19">
        <v>125</v>
      </c>
      <c r="C9" s="19">
        <f t="shared" si="0"/>
        <v>1.2804753124359762E-2</v>
      </c>
      <c r="D9">
        <v>419</v>
      </c>
      <c r="E9">
        <f t="shared" si="0"/>
        <v>4.2921532472853921E-2</v>
      </c>
      <c r="F9">
        <v>2</v>
      </c>
      <c r="G9">
        <f t="shared" ref="G9" si="26">F9/$B$13</f>
        <v>2.048760499897562E-4</v>
      </c>
      <c r="H9" s="19">
        <v>51</v>
      </c>
      <c r="I9" s="19">
        <f t="shared" ref="I9" si="27">H9/$B$13</f>
        <v>5.2243392747387827E-3</v>
      </c>
      <c r="J9">
        <v>357</v>
      </c>
      <c r="K9">
        <f t="shared" ref="K9" si="28">J9/$B$13</f>
        <v>3.6570374923171479E-2</v>
      </c>
      <c r="L9">
        <v>381</v>
      </c>
      <c r="M9">
        <f t="shared" ref="M9" si="29">L9/$B$13</f>
        <v>3.9028887523048554E-2</v>
      </c>
      <c r="O9" s="20">
        <f t="shared" si="5"/>
        <v>88</v>
      </c>
    </row>
    <row r="10" spans="2:16" x14ac:dyDescent="0.2">
      <c r="B10" s="19">
        <v>57</v>
      </c>
      <c r="C10" s="19">
        <f t="shared" si="0"/>
        <v>5.8389674247080513E-3</v>
      </c>
      <c r="D10">
        <v>114</v>
      </c>
      <c r="E10">
        <f t="shared" si="0"/>
        <v>1.1677934849416103E-2</v>
      </c>
      <c r="H10" s="19">
        <v>14</v>
      </c>
      <c r="I10" s="19">
        <f t="shared" ref="I10" si="30">H10/$B$13</f>
        <v>1.4341323499282934E-3</v>
      </c>
      <c r="J10">
        <v>189</v>
      </c>
      <c r="K10">
        <f t="shared" ref="K10" si="31">J10/$B$13</f>
        <v>1.9360786724031961E-2</v>
      </c>
      <c r="L10">
        <v>2</v>
      </c>
      <c r="M10">
        <f t="shared" ref="M10" si="32">L10/$B$13</f>
        <v>2.048760499897562E-4</v>
      </c>
      <c r="O10" s="20">
        <f t="shared" si="5"/>
        <v>35.5</v>
      </c>
    </row>
    <row r="11" spans="2:16" x14ac:dyDescent="0.2">
      <c r="B11" s="19">
        <v>11</v>
      </c>
      <c r="C11" s="19">
        <f t="shared" si="0"/>
        <v>1.1268182749436591E-3</v>
      </c>
      <c r="H11" s="19">
        <v>2</v>
      </c>
      <c r="I11" s="19">
        <f t="shared" ref="I11" si="33">H11/$B$13</f>
        <v>2.048760499897562E-4</v>
      </c>
      <c r="O11" s="20">
        <f t="shared" si="5"/>
        <v>6.5</v>
      </c>
    </row>
    <row r="13" spans="2:16" x14ac:dyDescent="0.2">
      <c r="B13" s="19">
        <f>SUM(B2:B11)</f>
        <v>9762</v>
      </c>
      <c r="C13" s="19">
        <f t="shared" ref="C13:M13" si="34">SUM(C2:C11)</f>
        <v>1.0000000000000002</v>
      </c>
      <c r="D13">
        <f t="shared" si="34"/>
        <v>9762</v>
      </c>
      <c r="E13">
        <f t="shared" si="34"/>
        <v>1</v>
      </c>
      <c r="F13">
        <f t="shared" si="34"/>
        <v>9762</v>
      </c>
      <c r="G13">
        <f t="shared" si="34"/>
        <v>0.99999999999999989</v>
      </c>
      <c r="H13" s="19">
        <f t="shared" si="34"/>
        <v>9762</v>
      </c>
      <c r="I13" s="19">
        <f t="shared" si="34"/>
        <v>1</v>
      </c>
      <c r="J13">
        <f t="shared" si="34"/>
        <v>9762</v>
      </c>
      <c r="K13">
        <f t="shared" si="34"/>
        <v>1</v>
      </c>
      <c r="L13">
        <f t="shared" si="34"/>
        <v>9762</v>
      </c>
      <c r="M13">
        <f t="shared" si="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Jack (J.A.)</dc:creator>
  <cp:lastModifiedBy>Nelson, Jack (J.A.)</cp:lastModifiedBy>
  <dcterms:created xsi:type="dcterms:W3CDTF">2018-04-06T18:06:42Z</dcterms:created>
  <dcterms:modified xsi:type="dcterms:W3CDTF">2018-04-06T19:07:49Z</dcterms:modified>
</cp:coreProperties>
</file>