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jing101-my.sharepoint.com/personal/lindsay_li27_beijing101id_com/Documents/Microsoft Teams 聊天文件/"/>
    </mc:Choice>
  </mc:AlternateContent>
  <xr:revisionPtr revIDLastSave="1065" documentId="8_{02A6A1B0-2646-4B5E-8F57-642D1DE50A5B}" xr6:coauthVersionLast="47" xr6:coauthVersionMax="47" xr10:uidLastSave="{8F82FFC6-8BB5-7B4E-AEE2-71871D5706F6}"/>
  <bookViews>
    <workbookView xWindow="620" yWindow="5260" windowWidth="26720" windowHeight="16320" xr2:uid="{15292155-84A5-49F2-BB13-9680B28E9B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D25" i="1"/>
  <c r="D26" i="1"/>
  <c r="D27" i="1"/>
  <c r="D28" i="1"/>
  <c r="D29" i="1"/>
  <c r="D30" i="1"/>
  <c r="D31" i="1"/>
  <c r="D24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<sst xmlns="http://schemas.openxmlformats.org/spreadsheetml/2006/main" count="160" uniqueCount="113">
  <si>
    <t>Sports (Test)</t>
  </si>
  <si>
    <t>Trends Index</t>
    <phoneticPr fontId="1" type="noConversion"/>
  </si>
  <si>
    <t>Gender Ratio</t>
    <phoneticPr fontId="1" type="noConversion"/>
  </si>
  <si>
    <t>Men</t>
  </si>
  <si>
    <t>Women</t>
  </si>
  <si>
    <t>Popularity among young media</t>
    <phoneticPr fontId="1" type="noConversion"/>
  </si>
  <si>
    <t>Appered n times</t>
  </si>
  <si>
    <t>Birth Year(first competition)</t>
  </si>
  <si>
    <t>Birth Year Reference</t>
  </si>
  <si>
    <t>Visitor footprint(spectators number)</t>
  </si>
  <si>
    <t>sources</t>
  </si>
  <si>
    <t>Injuries rate</t>
  </si>
  <si>
    <t>Antidoping AAF%</t>
    <phoneticPr fontId="1" type="noConversion"/>
  </si>
  <si>
    <t>Cultural index</t>
  </si>
  <si>
    <t>Tradition</t>
  </si>
  <si>
    <t>local prevalence</t>
  </si>
  <si>
    <t>Determistic</t>
  </si>
  <si>
    <t>Country</t>
  </si>
  <si>
    <t>&gt;=75 &amp; 4 continuent Source</t>
  </si>
  <si>
    <t>Enrolling Status</t>
  </si>
  <si>
    <t>Breaking</t>
  </si>
  <si>
    <t>https://www.rollingstone.com/music/music-features/new-york-city-1977-blackout-history-of-hip-hop-1234610435/</t>
  </si>
  <si>
    <t>https://en.wikipedia.org/wiki/World_DanceSport_Federation</t>
  </si>
  <si>
    <t>Table Tennis</t>
  </si>
  <si>
    <t>https://tabletennisnation.com/history-of-table-tennis/</t>
  </si>
  <si>
    <t>https://en.wikipedia.org/wiki/International_Table_Tennis_Federation</t>
  </si>
  <si>
    <t>Sports (Evaluate)</t>
  </si>
  <si>
    <t>Cycling</t>
  </si>
  <si>
    <t>4.2(current)</t>
  </si>
  <si>
    <t>https://www.britannica.com/sports/cycling</t>
  </si>
  <si>
    <t>https://www.uci.org/uci-the-federation/7xhBYbVFdymwzNedJF36Wx</t>
  </si>
  <si>
    <t>Aquatics</t>
  </si>
  <si>
    <t>https://en.wikipedia.org/wiki/History_of_swimming</t>
  </si>
  <si>
    <t>https://resources.fina.org/fina/document/2024/01/15/44faa0d0-89fd-4ef2-9fb6-00e8a06447ac/2024_01_12_Doha-2024_-Team-Leaders-Guide_Swimming_publishing-2.pdf</t>
  </si>
  <si>
    <t>Australian Rule Football</t>
  </si>
  <si>
    <t>https://guides.slv.vic.gov.au/australianfootball</t>
  </si>
  <si>
    <t>https://www.aussierules.org/competitions/5-top-aussie-rules-events-every-fan-should-attend/#:~:text=The%20AFL%20Grand%20Final%20is%20the%20pinnacle%20of,most%20attended%20club%20championship%20event%20in%20the%20world.</t>
  </si>
  <si>
    <t>https://www.footy9s.com/europe/countries/ &amp;&amp; https://www.footy9s.com/africa/countries/ &amp;&amp; https://www.footy9s.com/latin-america/countries/ &amp;&amp; https://www.footy9s.com/asia/countries/ &amp;&amp; https://www.footy9s.com/pacific/countries/ &amp;&amp; https://www.aflinternational.com/regions/usa/</t>
  </si>
  <si>
    <t>Sports (Enrolled)</t>
  </si>
  <si>
    <t>Trends Index</t>
  </si>
  <si>
    <t>Popularity among young media (presence score)</t>
  </si>
  <si>
    <t>Age</t>
  </si>
  <si>
    <t>injury rate(95%CI)^2</t>
  </si>
  <si>
    <t>Cultural Index</t>
  </si>
  <si>
    <t>Country with Federation</t>
  </si>
  <si>
    <t>baseball and softball</t>
  </si>
  <si>
    <t>https://en.wikipedia.org/wiki/Baseball#History  &amp;&amp;  https://en.wikipedia.org/wiki/Softball#History</t>
  </si>
  <si>
    <t>https://en.wikipedia.org/wiki/World_Baseball_Softball_Confederation</t>
  </si>
  <si>
    <t>gymnastics</t>
  </si>
  <si>
    <t>https://sportsfoundation.org/gymnastics-history/</t>
  </si>
  <si>
    <t>https://en.wikipedia.org/wiki/International_Gymnastics_Federation</t>
  </si>
  <si>
    <t>shooting</t>
  </si>
  <si>
    <t>https://en.wikipedia.org/wiki/Shooting_at_the_Summer_Olympics</t>
  </si>
  <si>
    <t>https://books.google.com/books?id=DRh_70vkS14C&amp;pg=PA18#v=onepage&amp;q&amp;f=false</t>
  </si>
  <si>
    <t>basketball</t>
    <phoneticPr fontId="1" type="noConversion"/>
  </si>
  <si>
    <t>https://www.history.com/this-day-in-history/basketball-invention-james-naismith</t>
  </si>
  <si>
    <t>https://en.wikipedia.org/wiki/FIBA</t>
  </si>
  <si>
    <t>boxing</t>
  </si>
  <si>
    <t>https://en.wikipedia.org/wiki/Boxing#History</t>
  </si>
  <si>
    <t>https://www.iba.sport/federation/</t>
  </si>
  <si>
    <t>tennis</t>
    <phoneticPr fontId="1" type="noConversion"/>
  </si>
  <si>
    <t>https://sportsfoundation.org/tennis-history/</t>
  </si>
  <si>
    <t>https://en.wikipedia.org/wiki/International_Tennis_Federation</t>
  </si>
  <si>
    <t>volleyball</t>
  </si>
  <si>
    <t>http://www.volleychina.org/hv/2014/1107/60.html</t>
  </si>
  <si>
    <t>https://en.wikipedia.org/wiki/F%C3%A9d%C3%A9ration_Internationale_de_Volleyball</t>
  </si>
  <si>
    <t>skateboarding</t>
  </si>
  <si>
    <t>https://en.wikipedia.org/wiki/Skateboarding#History</t>
  </si>
  <si>
    <t>https://en.wikipedia.org/wiki/World_Skate</t>
  </si>
  <si>
    <t xml:space="preserve">                            1+</t>
  </si>
  <si>
    <t>handball</t>
    <phoneticPr fontId="1" type="noConversion"/>
  </si>
  <si>
    <t>https://sport-wiki.org/sports/handball/</t>
  </si>
  <si>
    <t>https://en.wikipedia.org/wiki/International_Handball_Federation</t>
  </si>
  <si>
    <t>cycling</t>
  </si>
  <si>
    <t>Source from https://app.brand24.com/panel/</t>
  </si>
  <si>
    <t>https://europepmc.org/article/med/29315449</t>
  </si>
  <si>
    <t>Sports (Rejected)</t>
  </si>
  <si>
    <t>American football</t>
  </si>
  <si>
    <t>https://historictownsofamerica.com/first-football-game</t>
  </si>
  <si>
    <t>2024 Super Bowl: https://blog.ticketmaster.com/super-bowl-tickets-2024-buying-guide/#:~:text=Single%20game%20tickets%20will%20include%</t>
  </si>
  <si>
    <t>https://en.wikipedia.org/wiki/International_Federation_of_American_Football</t>
  </si>
  <si>
    <t>Auto racing</t>
  </si>
  <si>
    <t>https://www.britannica.com/sports/automobile-racing</t>
  </si>
  <si>
    <t>2024 Formula 1: 20section%20and%20seat,will%20welcome%2065%2C000%20fans%20to%20Super%20Bowl%20LVIII.</t>
  </si>
  <si>
    <t>https://en.wikipedia.org/wiki/List_of_FIA_member_organisations#Associate_members</t>
  </si>
  <si>
    <t>Bowling</t>
  </si>
  <si>
    <t>https://bowlmarin.com/bowling-history-the-origin-to-the-present-day/</t>
  </si>
  <si>
    <t>2024 USBC open championship: https://bowl.com/news/2024-usbc-open-championships-concludes-with-new-leader-on-final-day-in-las-vegas</t>
  </si>
  <si>
    <t>1.8(motorcycling)</t>
  </si>
  <si>
    <t>https://www.abf-online.org/about/worldbowling.htm</t>
  </si>
  <si>
    <t>Chess</t>
  </si>
  <si>
    <t>https://www.chessjournal.com/chess-history/</t>
  </si>
  <si>
    <t>2024 FIDE chess world championship:https://new.fide.com/news/2843</t>
  </si>
  <si>
    <t>https://ratings.fide.com/fide_directory.phtml?zone=1</t>
  </si>
  <si>
    <t>Flying disc</t>
  </si>
  <si>
    <t>https://wfdf.sport/history/history-of-ultimate/</t>
  </si>
  <si>
    <t>WUC 2016 https://wuc2024.sport/about-wuc/</t>
  </si>
  <si>
    <t>https://wfdf.sport/</t>
  </si>
  <si>
    <t>Lacrosse</t>
  </si>
  <si>
    <t>https://www.usalacrosse.com/lacrosse-history</t>
  </si>
  <si>
    <t>2024 World Lacrosse Men's championship:https://worldlacrosse.sport/article/2024-world-lacrosse-box-championships-conclude-after-10-days-in-utica-new-york/</t>
  </si>
  <si>
    <t>https://worldlacrosse.sport/world-lacrosse-members/</t>
  </si>
  <si>
    <t>Squash</t>
  </si>
  <si>
    <t>https://worldsquash.org/wp-content/uploads/2020/04/200401_History-of-Squash-Timeline.pdf</t>
  </si>
  <si>
    <t>2024 FISU America Game: https://www.adirondackexplorer.org/stories/key-takeaways-from-57m-world-university-games</t>
  </si>
  <si>
    <t>https://en.wikipedia.org/wiki/World_Squash_Federation</t>
  </si>
  <si>
    <t>Tug-of-war</t>
  </si>
  <si>
    <t>http://tugofwar.co.uk/olympics-history</t>
  </si>
  <si>
    <t>Tug-of-war 2024 world championship https://tow2024.de/wp-content/uploads/2024/05/Informationen-Presse-Tauzieh-WM-2024.englisch.pdf</t>
  </si>
  <si>
    <t>https://en.wikipedia.org/wiki/Tug_of_War_International_Federation</t>
  </si>
  <si>
    <t>Trends Index (Predicted)</t>
  </si>
  <si>
    <t>https://www.worldaquatics.com/news/2690445/paris-2024-olympics-events-schedule-announced-today-with-two-years-to-go-to-the-games#:~:text=Adding%20to%20this%20experience%20will%20be%20the%20fans,the%20waterway%20allowing%20spectators%20to%20watch%20for%20free.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</si>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</sst>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rgb="FF000000"/>
      <name val="Aptos Narrow"/>
      <family val="2"/>
    </font>
    <font>
      <sz val="12"/>
      <color rgb="FF000000"/>
      <name val="Aptos Narrow"/>
    </font>
    <font>
      <sz val="11"/>
      <color rgb="FF000000"/>
      <name val="Calibri"/>
      <family val="2"/>
      <charset val="134"/>
      <scheme val="minor"/>
    </font>
    <font>
      <sz val="11"/>
      <color rgb="FF000000"/>
      <name val="Open Sans"/>
      <charset val="1"/>
    </font>
    <font>
      <u/>
      <sz val="11"/>
      <color theme="10"/>
      <name val="Calibri"/>
      <family val="2"/>
      <charset val="134"/>
      <scheme val="minor"/>
    </font>
    <font>
      <sz val="11"/>
      <name val="Calibri (Body)"/>
    </font>
    <font>
      <sz val="9"/>
      <color rgb="FF000000"/>
      <name val="Arial"/>
      <family val="2"/>
    </font>
    <font>
      <sz val="11"/>
      <color rgb="FF202122"/>
      <name val="Arial"/>
      <family val="2"/>
    </font>
    <font>
      <sz val="12"/>
      <color rgb="FF000000"/>
      <name val="Soleil Light"/>
      <family val="2"/>
      <charset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34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1" applyFill="1">
      <alignment vertical="center"/>
    </xf>
    <xf numFmtId="0" fontId="8" fillId="3" borderId="0" xfId="0" applyFont="1" applyFill="1">
      <alignment vertical="center"/>
    </xf>
    <xf numFmtId="0" fontId="0" fillId="4" borderId="0" xfId="0" applyFill="1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" fontId="0" fillId="0" borderId="0" xfId="0" applyNumberFormat="1">
      <alignment vertical="center"/>
    </xf>
    <xf numFmtId="0" fontId="0" fillId="7" borderId="0" xfId="0" applyFill="1">
      <alignment vertical="center"/>
    </xf>
    <xf numFmtId="10" fontId="0" fillId="0" borderId="0" xfId="0" applyNumberFormat="1">
      <alignment vertical="center"/>
    </xf>
    <xf numFmtId="10" fontId="3" fillId="0" borderId="0" xfId="0" applyNumberFormat="1" applyFont="1">
      <alignment vertical="center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" fontId="7" fillId="0" borderId="0" xfId="1" applyNumberFormat="1">
      <alignment vertical="center"/>
    </xf>
    <xf numFmtId="10" fontId="13" fillId="0" borderId="0" xfId="0" applyNumberFormat="1" applyFont="1">
      <alignment vertical="center"/>
    </xf>
    <xf numFmtId="0" fontId="5" fillId="0" borderId="0" xfId="0" applyFont="1">
      <alignment vertical="center"/>
    </xf>
    <xf numFmtId="0" fontId="14" fillId="0" borderId="0" xfId="1" applyFont="1" applyFill="1">
      <alignment vertical="center"/>
    </xf>
    <xf numFmtId="0" fontId="15" fillId="0" borderId="0" xfId="0" applyFont="1">
      <alignment vertical="center"/>
    </xf>
    <xf numFmtId="1" fontId="14" fillId="0" borderId="0" xfId="1" applyNumberFormat="1" applyFont="1" applyFill="1">
      <alignment vertical="center"/>
    </xf>
    <xf numFmtId="1" fontId="5" fillId="0" borderId="0" xfId="0" applyNumberFormat="1" applyFont="1">
      <alignment vertical="center"/>
    </xf>
    <xf numFmtId="0" fontId="5" fillId="7" borderId="0" xfId="0" applyFont="1" applyFill="1">
      <alignment vertical="center"/>
    </xf>
    <xf numFmtId="3" fontId="14" fillId="0" borderId="0" xfId="1" applyNumberFormat="1" applyFont="1">
      <alignment vertical="center"/>
    </xf>
    <xf numFmtId="0" fontId="16" fillId="0" borderId="0" xfId="0" applyFo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BA" TargetMode="External"/><Relationship Id="rId18" Type="http://schemas.openxmlformats.org/officeDocument/2006/relationships/hyperlink" Target="https://en.wikipedia.org/wiki/International_Tennis_Federation" TargetMode="External"/><Relationship Id="rId26" Type="http://schemas.openxmlformats.org/officeDocument/2006/relationships/hyperlink" Target="https://sportsfoundation.org/tennis-history/" TargetMode="External"/><Relationship Id="rId39" Type="http://schemas.openxmlformats.org/officeDocument/2006/relationships/hyperlink" Target="https://worldsquash.org/wp-content/uploads/2020/04/200401_History-of-Squash-Timeline.pdf" TargetMode="External"/><Relationship Id="rId21" Type="http://schemas.openxmlformats.org/officeDocument/2006/relationships/hyperlink" Target="https://tabletennisnation.com/history-of-table-tennis/" TargetMode="External"/><Relationship Id="rId34" Type="http://schemas.openxmlformats.org/officeDocument/2006/relationships/hyperlink" Target="https://www.britannica.com/sports/automobile-racing" TargetMode="External"/><Relationship Id="rId42" Type="http://schemas.openxmlformats.org/officeDocument/2006/relationships/hyperlink" Target="https://bowl.com/news/2024-usbc-open-championships-concludes-with-new-leader-on-final-day-in-las-vegas" TargetMode="External"/><Relationship Id="rId47" Type="http://schemas.openxmlformats.org/officeDocument/2006/relationships/hyperlink" Target="https://www.britannica.com/sports/cycling" TargetMode="External"/><Relationship Id="rId50" Type="http://schemas.openxmlformats.org/officeDocument/2006/relationships/hyperlink" Target="https://resources.fina.org/fina/document/2024/01/15/44faa0d0-89fd-4ef2-9fb6-00e8a06447ac/2024_01_12_Doha-2024_-Team-Leaders-Guide_Swimming_publishing-2.pdf" TargetMode="External"/><Relationship Id="rId7" Type="http://schemas.openxmlformats.org/officeDocument/2006/relationships/hyperlink" Target="https://ratings.fide.com/fide_directory.phtml?zone=1" TargetMode="External"/><Relationship Id="rId2" Type="http://schemas.openxmlformats.org/officeDocument/2006/relationships/hyperlink" Target="https://en.wikipedia.org/wiki/International_Federation_of_American_Football" TargetMode="External"/><Relationship Id="rId16" Type="http://schemas.openxmlformats.org/officeDocument/2006/relationships/hyperlink" Target="https://en.wikipedia.org/wiki/World_Skate" TargetMode="External"/><Relationship Id="rId29" Type="http://schemas.openxmlformats.org/officeDocument/2006/relationships/hyperlink" Target="https://sport-wiki.org/sports/handball/" TargetMode="External"/><Relationship Id="rId11" Type="http://schemas.openxmlformats.org/officeDocument/2006/relationships/hyperlink" Target="https://en.wikipedia.org/wiki/International_Gymnastics_Federation" TargetMode="External"/><Relationship Id="rId24" Type="http://schemas.openxmlformats.org/officeDocument/2006/relationships/hyperlink" Target="https://www.history.com/this-day-in-history/basketball-invention-james-naismith" TargetMode="External"/><Relationship Id="rId32" Type="http://schemas.openxmlformats.org/officeDocument/2006/relationships/hyperlink" Target="https://en.wikipedia.org/wiki/International_Table_Tennis_Federation" TargetMode="External"/><Relationship Id="rId37" Type="http://schemas.openxmlformats.org/officeDocument/2006/relationships/hyperlink" Target="https://wfdf.sport/history/history-of-ultimate/" TargetMode="External"/><Relationship Id="rId40" Type="http://schemas.openxmlformats.org/officeDocument/2006/relationships/hyperlink" Target="http://tugofwar.co.uk/olympics-history" TargetMode="External"/><Relationship Id="rId45" Type="http://schemas.openxmlformats.org/officeDocument/2006/relationships/hyperlink" Target="https://www.footy9s.com/europe/countries/%20&amp;&amp;%20https:/www.footy9s.com/africa/countries/%20&amp;&amp;%20https:/www.footy9s.com/latin-america/countries/%20&amp;&amp;%20https:/www.footy9s.com/asia/countries/%20&amp;&amp;%20https:/www.footy9s.com/pacific/countries/%20&amp;&amp;%20https:/www.aflinternational.com/regions/usa/" TargetMode="External"/><Relationship Id="rId5" Type="http://schemas.openxmlformats.org/officeDocument/2006/relationships/hyperlink" Target="https://en.wikipedia.org/wiki/World_Squash_Federation" TargetMode="External"/><Relationship Id="rId15" Type="http://schemas.openxmlformats.org/officeDocument/2006/relationships/hyperlink" Target="https://en.wikipedia.org/wiki/International_Handball_Federation" TargetMode="External"/><Relationship Id="rId23" Type="http://schemas.openxmlformats.org/officeDocument/2006/relationships/hyperlink" Target="https://en.wikipedia.org/wiki/Shooting_at_the_Summer_Olympics" TargetMode="External"/><Relationship Id="rId28" Type="http://schemas.openxmlformats.org/officeDocument/2006/relationships/hyperlink" Target="https://en.wikipedia.org/wiki/Skateboarding" TargetMode="External"/><Relationship Id="rId36" Type="http://schemas.openxmlformats.org/officeDocument/2006/relationships/hyperlink" Target="https://www.chessjournal.com/chess-history/" TargetMode="External"/><Relationship Id="rId49" Type="http://schemas.openxmlformats.org/officeDocument/2006/relationships/hyperlink" Target="https://en.wikipedia.org/wiki/History_of_swimming" TargetMode="External"/><Relationship Id="rId10" Type="http://schemas.openxmlformats.org/officeDocument/2006/relationships/hyperlink" Target="https://en.wikipedia.org/wiki/World_Baseball_Softball_Confederation" TargetMode="External"/><Relationship Id="rId19" Type="http://schemas.openxmlformats.org/officeDocument/2006/relationships/hyperlink" Target="https://www.iba.sport/federation/" TargetMode="External"/><Relationship Id="rId31" Type="http://schemas.openxmlformats.org/officeDocument/2006/relationships/hyperlink" Target="https://en.wikipedia.org/wiki/World_DanceSport_Federation" TargetMode="External"/><Relationship Id="rId44" Type="http://schemas.openxmlformats.org/officeDocument/2006/relationships/hyperlink" Target="https://guides.slv.vic.gov.au/australianfootball" TargetMode="External"/><Relationship Id="rId4" Type="http://schemas.openxmlformats.org/officeDocument/2006/relationships/hyperlink" Target="https://en.wikipedia.org/wiki/Tug_of_War_International_Federation" TargetMode="External"/><Relationship Id="rId9" Type="http://schemas.openxmlformats.org/officeDocument/2006/relationships/hyperlink" Target="https://worldlacrosse.sport/world-lacrosse-members/" TargetMode="External"/><Relationship Id="rId14" Type="http://schemas.openxmlformats.org/officeDocument/2006/relationships/hyperlink" Target="https://www.uci.org/uci-the-federation/7xhBYbVFdymwzNedJF36Wx" TargetMode="External"/><Relationship Id="rId22" Type="http://schemas.openxmlformats.org/officeDocument/2006/relationships/hyperlink" Target="https://sportsfoundation.org/gymnastics-history/" TargetMode="External"/><Relationship Id="rId27" Type="http://schemas.openxmlformats.org/officeDocument/2006/relationships/hyperlink" Target="http://www.volleychina.org/hv/2014/1107/60.html" TargetMode="External"/><Relationship Id="rId30" Type="http://schemas.openxmlformats.org/officeDocument/2006/relationships/hyperlink" Target="https://www.britannica.com/sports/cycling" TargetMode="External"/><Relationship Id="rId35" Type="http://schemas.openxmlformats.org/officeDocument/2006/relationships/hyperlink" Target="https://bowlmarin.com/bowling-history-the-origin-to-the-present-day/" TargetMode="External"/><Relationship Id="rId43" Type="http://schemas.openxmlformats.org/officeDocument/2006/relationships/hyperlink" Target="https://en.wikipedia.org/wiki/Baseball" TargetMode="External"/><Relationship Id="rId48" Type="http://schemas.openxmlformats.org/officeDocument/2006/relationships/hyperlink" Target="https://www.uci.org/uci-the-federation/7xhBYbVFdymwzNedJF36Wx" TargetMode="External"/><Relationship Id="rId8" Type="http://schemas.openxmlformats.org/officeDocument/2006/relationships/hyperlink" Target="https://wfdf.sport/" TargetMode="External"/><Relationship Id="rId51" Type="http://schemas.openxmlformats.org/officeDocument/2006/relationships/hyperlink" Target="https://www.worldaquatics.com/news/2690445/paris-2024-olympics-events-schedule-announced-today-with-two-years-to-go-to-the-games" TargetMode="External"/><Relationship Id="rId3" Type="http://schemas.openxmlformats.org/officeDocument/2006/relationships/hyperlink" Target="https://en.wikipedia.org/wiki/List_of_FIA_member_organisations" TargetMode="External"/><Relationship Id="rId12" Type="http://schemas.openxmlformats.org/officeDocument/2006/relationships/hyperlink" Target="https://books.google.com/books?id=DRh_70vkS14C&amp;pg=PA18" TargetMode="External"/><Relationship Id="rId17" Type="http://schemas.openxmlformats.org/officeDocument/2006/relationships/hyperlink" Target="https://en.wikipedia.org/wiki/F%C3%A9d%C3%A9ration_Internationale_de_Volleyball" TargetMode="External"/><Relationship Id="rId25" Type="http://schemas.openxmlformats.org/officeDocument/2006/relationships/hyperlink" Target="https://en.wikipedia.org/wiki/Boxing" TargetMode="External"/><Relationship Id="rId33" Type="http://schemas.openxmlformats.org/officeDocument/2006/relationships/hyperlink" Target="https://historictownsofamerica.com/first-football-game" TargetMode="External"/><Relationship Id="rId38" Type="http://schemas.openxmlformats.org/officeDocument/2006/relationships/hyperlink" Target="https://www.usalacrosse.com/lacrosse-history" TargetMode="External"/><Relationship Id="rId46" Type="http://schemas.openxmlformats.org/officeDocument/2006/relationships/hyperlink" Target="https://www.aussierules.org/competitions/5-top-aussie-rules-events-every-fan-should-attend/" TargetMode="External"/><Relationship Id="rId20" Type="http://schemas.openxmlformats.org/officeDocument/2006/relationships/hyperlink" Target="https://www.rollingstone.com/music/music-features/new-york-city-1977-blackout-history-of-hip-hop-1234610435/" TargetMode="External"/><Relationship Id="rId41" Type="http://schemas.openxmlformats.org/officeDocument/2006/relationships/hyperlink" Target="https://blog.ticketmaster.com/super-bowl-tickets-2024-buying-guide/" TargetMode="External"/><Relationship Id="rId1" Type="http://schemas.openxmlformats.org/officeDocument/2006/relationships/hyperlink" Target="https://europepmc.org/article/med/29315449" TargetMode="External"/><Relationship Id="rId6" Type="http://schemas.openxmlformats.org/officeDocument/2006/relationships/hyperlink" Target="https://www.abf-online.org/about/worldbowl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0118-BCAB-41A2-9283-FB74C9FFCA63}">
  <dimension ref="A1:U62"/>
  <sheetViews>
    <sheetView tabSelected="1" topLeftCell="L18" zoomScaleNormal="85" workbookViewId="0">
      <selection activeCell="L27" sqref="L27"/>
    </sheetView>
  </sheetViews>
  <sheetFormatPr baseColWidth="10" defaultColWidth="8.83203125" defaultRowHeight="13.5" customHeight="1"/>
  <cols>
    <col min="1" max="1" width="26.1640625" customWidth="1"/>
    <col min="2" max="4" width="17.33203125" customWidth="1"/>
    <col min="5" max="5" width="17.1640625" customWidth="1"/>
    <col min="6" max="6" width="34.6640625" customWidth="1"/>
    <col min="7" max="7" width="37.5" bestFit="1" customWidth="1"/>
    <col min="8" max="8" width="18.33203125" customWidth="1"/>
    <col min="9" max="9" width="25.1640625" customWidth="1"/>
    <col min="10" max="10" width="87.1640625" customWidth="1"/>
    <col min="11" max="11" width="35.1640625" style="28" customWidth="1"/>
    <col min="12" max="12" width="232.33203125" bestFit="1" customWidth="1"/>
    <col min="13" max="14" width="17.33203125" customWidth="1"/>
    <col min="15" max="17" width="25.1640625" customWidth="1"/>
    <col min="18" max="19" width="24.33203125" customWidth="1"/>
    <col min="20" max="20" width="81.1640625" customWidth="1"/>
    <col min="21" max="21" width="14.1640625" bestFit="1" customWidth="1"/>
  </cols>
  <sheetData>
    <row r="1" spans="1:21" ht="13.5" customHeight="1">
      <c r="A1" s="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8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3.5" customHeight="1">
      <c r="A2" t="s">
        <v>20</v>
      </c>
      <c r="B2">
        <v>2.3079999999999998</v>
      </c>
      <c r="D2">
        <v>0.94117600000000001</v>
      </c>
      <c r="E2">
        <v>16</v>
      </c>
      <c r="F2">
        <v>17</v>
      </c>
      <c r="G2">
        <v>71</v>
      </c>
      <c r="H2">
        <v>1</v>
      </c>
      <c r="I2">
        <v>1977</v>
      </c>
      <c r="J2" s="21" t="s">
        <v>21</v>
      </c>
      <c r="K2" s="29">
        <v>2700</v>
      </c>
      <c r="L2" s="21"/>
      <c r="M2" s="9">
        <v>1.9</v>
      </c>
      <c r="N2" s="19">
        <v>0</v>
      </c>
      <c r="O2">
        <v>1</v>
      </c>
      <c r="P2">
        <v>0</v>
      </c>
      <c r="Q2">
        <v>1</v>
      </c>
      <c r="R2">
        <v>1</v>
      </c>
      <c r="S2">
        <v>97</v>
      </c>
      <c r="T2" s="21" t="s">
        <v>22</v>
      </c>
      <c r="U2">
        <v>1</v>
      </c>
    </row>
    <row r="3" spans="1:21" ht="13.5" customHeight="1">
      <c r="A3" t="s">
        <v>23</v>
      </c>
      <c r="B3">
        <v>3.1030000000000002</v>
      </c>
      <c r="D3">
        <v>1.0425899999999999</v>
      </c>
      <c r="E3">
        <v>1175</v>
      </c>
      <c r="F3">
        <v>1127</v>
      </c>
      <c r="G3">
        <v>60</v>
      </c>
      <c r="H3">
        <v>10</v>
      </c>
      <c r="I3">
        <v>1897</v>
      </c>
      <c r="J3" s="21" t="s">
        <v>24</v>
      </c>
      <c r="K3" s="34">
        <v>230000</v>
      </c>
      <c r="L3" s="21" t="s">
        <v>112</v>
      </c>
      <c r="M3" s="9" t="s">
        <v>112</v>
      </c>
      <c r="N3" s="27">
        <v>2E-3</v>
      </c>
      <c r="O3">
        <v>2</v>
      </c>
      <c r="P3">
        <v>1</v>
      </c>
      <c r="Q3">
        <v>1</v>
      </c>
      <c r="R3">
        <v>1</v>
      </c>
      <c r="S3" s="22">
        <v>227</v>
      </c>
      <c r="T3" s="21" t="s">
        <v>25</v>
      </c>
      <c r="U3">
        <v>1</v>
      </c>
    </row>
    <row r="4" spans="1:21" ht="13.5" customHeight="1">
      <c r="J4" s="21"/>
      <c r="K4" s="34"/>
      <c r="L4" s="21"/>
      <c r="M4" s="19"/>
      <c r="N4" s="27"/>
      <c r="S4" s="22"/>
      <c r="T4" s="21"/>
    </row>
    <row r="5" spans="1:21" ht="13.5" customHeight="1">
      <c r="A5" s="1" t="s">
        <v>26</v>
      </c>
      <c r="B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s="28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</row>
    <row r="6" spans="1:21" ht="13.5" customHeight="1">
      <c r="A6" t="s">
        <v>27</v>
      </c>
      <c r="B6" t="s">
        <v>28</v>
      </c>
      <c r="C6">
        <v>6.3657000000000004</v>
      </c>
      <c r="D6">
        <v>5.2472599999999998</v>
      </c>
      <c r="E6">
        <v>10059</v>
      </c>
      <c r="F6">
        <v>1917</v>
      </c>
      <c r="G6">
        <v>75</v>
      </c>
      <c r="H6">
        <v>32</v>
      </c>
      <c r="I6" s="17">
        <f>2032-1868</f>
        <v>164</v>
      </c>
      <c r="J6" s="26" t="s">
        <v>29</v>
      </c>
      <c r="K6" s="31">
        <v>132000</v>
      </c>
      <c r="L6" s="21"/>
      <c r="M6" s="9">
        <v>1.8</v>
      </c>
      <c r="N6" s="27">
        <v>6.0000000000000001E-3</v>
      </c>
      <c r="O6">
        <v>1</v>
      </c>
      <c r="P6">
        <v>1</v>
      </c>
      <c r="Q6">
        <v>0</v>
      </c>
      <c r="R6">
        <v>1</v>
      </c>
      <c r="S6" s="24">
        <v>201</v>
      </c>
      <c r="T6" s="21" t="s">
        <v>30</v>
      </c>
    </row>
    <row r="7" spans="1:21" ht="13.5" customHeight="1">
      <c r="A7" t="s">
        <v>31</v>
      </c>
      <c r="B7">
        <v>14.444000000000001</v>
      </c>
      <c r="C7">
        <v>36.983400000000003</v>
      </c>
      <c r="D7">
        <v>1.4107000000000001</v>
      </c>
      <c r="E7">
        <v>19730</v>
      </c>
      <c r="F7">
        <v>13986</v>
      </c>
      <c r="G7">
        <v>74</v>
      </c>
      <c r="H7">
        <v>32</v>
      </c>
      <c r="I7">
        <f>2032-1837</f>
        <v>195</v>
      </c>
      <c r="J7" s="21" t="s">
        <v>32</v>
      </c>
      <c r="K7" s="34">
        <v>600000</v>
      </c>
      <c r="L7" s="21" t="s">
        <v>111</v>
      </c>
      <c r="M7" s="9">
        <v>3</v>
      </c>
      <c r="N7" s="27">
        <v>4.0000000000000001E-3</v>
      </c>
      <c r="O7">
        <v>2</v>
      </c>
      <c r="P7">
        <v>1</v>
      </c>
      <c r="Q7">
        <v>1</v>
      </c>
      <c r="R7">
        <v>1</v>
      </c>
      <c r="S7" s="22">
        <v>210</v>
      </c>
      <c r="T7" s="21" t="s">
        <v>33</v>
      </c>
    </row>
    <row r="8" spans="1:21" ht="13.5" customHeight="1">
      <c r="A8" t="s">
        <v>34</v>
      </c>
      <c r="B8">
        <v>2.6669999999999998</v>
      </c>
      <c r="C8">
        <v>6.5776000000000003</v>
      </c>
      <c r="D8">
        <v>1.8452299999999999</v>
      </c>
      <c r="E8">
        <v>1227854</v>
      </c>
      <c r="F8">
        <v>665422</v>
      </c>
      <c r="G8">
        <v>63</v>
      </c>
      <c r="H8">
        <v>0</v>
      </c>
      <c r="I8">
        <f>2032-1858</f>
        <v>174</v>
      </c>
      <c r="J8" s="21" t="s">
        <v>35</v>
      </c>
      <c r="K8" s="35">
        <v>38324</v>
      </c>
      <c r="L8" s="21" t="s">
        <v>36</v>
      </c>
      <c r="M8" s="9">
        <v>0.58499999999999996</v>
      </c>
      <c r="N8" s="27">
        <v>0</v>
      </c>
      <c r="O8">
        <v>2</v>
      </c>
      <c r="P8">
        <v>1</v>
      </c>
      <c r="Q8">
        <v>1</v>
      </c>
      <c r="R8">
        <v>1</v>
      </c>
      <c r="S8" s="22">
        <v>96</v>
      </c>
      <c r="T8" s="21" t="s">
        <v>37</v>
      </c>
    </row>
    <row r="9" spans="1:21" ht="13.5" customHeight="1">
      <c r="J9" s="21"/>
      <c r="K9" s="29"/>
      <c r="L9" s="21"/>
    </row>
    <row r="11" spans="1:21" ht="15">
      <c r="A11" s="1" t="s">
        <v>38</v>
      </c>
      <c r="B11" s="12" t="s">
        <v>39</v>
      </c>
      <c r="C11" s="12"/>
      <c r="D11" s="13" t="s">
        <v>2</v>
      </c>
      <c r="E11" s="13" t="s">
        <v>3</v>
      </c>
      <c r="F11" s="13" t="s">
        <v>4</v>
      </c>
      <c r="G11" s="8" t="s">
        <v>40</v>
      </c>
      <c r="H11" s="8" t="s">
        <v>6</v>
      </c>
      <c r="I11" s="8" t="s">
        <v>41</v>
      </c>
      <c r="J11" s="8"/>
      <c r="K11" s="33" t="s">
        <v>9</v>
      </c>
      <c r="L11" s="8"/>
      <c r="M11" s="14" t="s">
        <v>42</v>
      </c>
      <c r="N11" s="15" t="s">
        <v>12</v>
      </c>
      <c r="O11" s="16" t="s">
        <v>43</v>
      </c>
      <c r="P11" s="16"/>
      <c r="Q11" s="16"/>
      <c r="R11" t="s">
        <v>16</v>
      </c>
      <c r="S11" t="s">
        <v>44</v>
      </c>
      <c r="T11" t="s">
        <v>18</v>
      </c>
      <c r="U11" t="s">
        <v>19</v>
      </c>
    </row>
    <row r="12" spans="1:21" ht="16">
      <c r="A12" t="s">
        <v>45</v>
      </c>
      <c r="B12">
        <v>16</v>
      </c>
      <c r="D12">
        <f t="shared" ref="D12:D21" si="0">E12/F12</f>
        <v>1.8274647887323943</v>
      </c>
      <c r="E12" s="6">
        <v>1038</v>
      </c>
      <c r="F12" s="5">
        <v>568</v>
      </c>
      <c r="G12">
        <v>75</v>
      </c>
      <c r="H12" s="17">
        <v>7</v>
      </c>
      <c r="I12" s="17">
        <v>1838</v>
      </c>
      <c r="J12" s="21" t="s">
        <v>46</v>
      </c>
      <c r="K12" s="29">
        <v>60000</v>
      </c>
      <c r="L12" s="21"/>
      <c r="M12" s="9">
        <v>1.6</v>
      </c>
      <c r="N12" s="2">
        <v>1.4E-2</v>
      </c>
      <c r="O12">
        <v>0</v>
      </c>
      <c r="R12">
        <v>1</v>
      </c>
      <c r="S12" s="22">
        <v>141</v>
      </c>
      <c r="T12" s="21" t="s">
        <v>47</v>
      </c>
      <c r="U12">
        <v>0</v>
      </c>
    </row>
    <row r="13" spans="1:21" ht="16">
      <c r="A13" t="s">
        <v>48</v>
      </c>
      <c r="B13">
        <v>8</v>
      </c>
      <c r="D13">
        <f t="shared" si="0"/>
        <v>1.745319086364082</v>
      </c>
      <c r="E13" s="6">
        <v>17804</v>
      </c>
      <c r="F13" s="5">
        <v>10201</v>
      </c>
      <c r="G13">
        <v>64</v>
      </c>
      <c r="H13" s="17">
        <v>31</v>
      </c>
      <c r="I13" s="17">
        <v>1896</v>
      </c>
      <c r="J13" s="26" t="s">
        <v>49</v>
      </c>
      <c r="K13" s="29">
        <v>284200</v>
      </c>
      <c r="L13" s="21"/>
      <c r="M13" s="9">
        <v>2.1</v>
      </c>
      <c r="N13" s="2">
        <v>3.0000000000000001E-3</v>
      </c>
      <c r="O13">
        <v>1</v>
      </c>
      <c r="R13">
        <v>1</v>
      </c>
      <c r="S13" s="23">
        <v>161</v>
      </c>
      <c r="T13" s="21" t="s">
        <v>50</v>
      </c>
      <c r="U13">
        <v>1</v>
      </c>
    </row>
    <row r="14" spans="1:21" ht="16">
      <c r="A14" t="s">
        <v>51</v>
      </c>
      <c r="B14">
        <v>16</v>
      </c>
      <c r="D14">
        <f t="shared" si="0"/>
        <v>4.8591413410516164</v>
      </c>
      <c r="E14" s="6">
        <v>10073</v>
      </c>
      <c r="F14" s="5">
        <v>2073</v>
      </c>
      <c r="G14">
        <v>55</v>
      </c>
      <c r="H14" s="17">
        <v>29</v>
      </c>
      <c r="I14" s="17">
        <v>1896</v>
      </c>
      <c r="J14" s="26" t="s">
        <v>52</v>
      </c>
      <c r="K14" s="29">
        <v>45000</v>
      </c>
      <c r="L14" s="21"/>
      <c r="M14" s="9">
        <v>1.4</v>
      </c>
      <c r="N14" s="2">
        <v>2E-3</v>
      </c>
      <c r="O14">
        <v>0</v>
      </c>
      <c r="R14">
        <v>1</v>
      </c>
      <c r="S14">
        <v>146</v>
      </c>
      <c r="T14" s="21" t="s">
        <v>53</v>
      </c>
      <c r="U14">
        <v>1</v>
      </c>
    </row>
    <row r="15" spans="1:21" ht="16">
      <c r="A15" t="s">
        <v>54</v>
      </c>
      <c r="B15">
        <v>34</v>
      </c>
      <c r="D15">
        <f t="shared" si="0"/>
        <v>1.05</v>
      </c>
      <c r="E15" s="6">
        <v>42</v>
      </c>
      <c r="F15" s="5">
        <v>40</v>
      </c>
      <c r="G15">
        <v>76</v>
      </c>
      <c r="H15" s="17">
        <v>21</v>
      </c>
      <c r="I15" s="17">
        <v>1891</v>
      </c>
      <c r="J15" s="26" t="s">
        <v>55</v>
      </c>
      <c r="K15" s="28">
        <v>1080000</v>
      </c>
      <c r="M15" s="9">
        <v>3.3</v>
      </c>
      <c r="N15" s="2">
        <v>6.0000000000000001E-3</v>
      </c>
      <c r="O15">
        <v>1</v>
      </c>
      <c r="R15">
        <v>1</v>
      </c>
      <c r="S15">
        <v>212</v>
      </c>
      <c r="T15" s="21" t="s">
        <v>56</v>
      </c>
      <c r="U15">
        <v>1</v>
      </c>
    </row>
    <row r="16" spans="1:21" ht="16">
      <c r="A16" t="s">
        <v>57</v>
      </c>
      <c r="B16">
        <v>10</v>
      </c>
      <c r="D16">
        <f t="shared" si="0"/>
        <v>21.093959731543624</v>
      </c>
      <c r="E16" s="6">
        <v>6286</v>
      </c>
      <c r="F16" s="5">
        <v>298</v>
      </c>
      <c r="G16">
        <v>76</v>
      </c>
      <c r="H16" s="17">
        <v>27</v>
      </c>
      <c r="I16" s="17">
        <v>1681</v>
      </c>
      <c r="J16" s="26" t="s">
        <v>58</v>
      </c>
      <c r="K16" s="28">
        <v>442000</v>
      </c>
      <c r="L16" s="8"/>
      <c r="M16" s="9">
        <v>1.2</v>
      </c>
      <c r="N16" s="2">
        <v>1.0999999999999999E-2</v>
      </c>
      <c r="O16">
        <v>1</v>
      </c>
      <c r="R16">
        <v>1</v>
      </c>
      <c r="S16">
        <v>199</v>
      </c>
      <c r="T16" s="21" t="s">
        <v>59</v>
      </c>
      <c r="U16">
        <v>1</v>
      </c>
    </row>
    <row r="17" spans="1:21" ht="16">
      <c r="A17" t="s">
        <v>60</v>
      </c>
      <c r="B17">
        <v>16</v>
      </c>
      <c r="D17">
        <f t="shared" si="0"/>
        <v>1.2248592115848753</v>
      </c>
      <c r="E17" s="6">
        <v>3045</v>
      </c>
      <c r="F17" s="5">
        <v>2486</v>
      </c>
      <c r="G17">
        <v>75</v>
      </c>
      <c r="H17" s="17">
        <v>18</v>
      </c>
      <c r="I17" s="17">
        <v>1877</v>
      </c>
      <c r="J17" s="26" t="s">
        <v>61</v>
      </c>
      <c r="K17" s="30">
        <v>170000</v>
      </c>
      <c r="L17" s="25"/>
      <c r="M17" s="10">
        <v>1.8</v>
      </c>
      <c r="N17" s="2">
        <v>4.0000000000000001E-3</v>
      </c>
      <c r="O17">
        <v>2</v>
      </c>
      <c r="R17">
        <v>1</v>
      </c>
      <c r="S17">
        <v>211</v>
      </c>
      <c r="T17" s="21" t="s">
        <v>62</v>
      </c>
      <c r="U17">
        <v>1</v>
      </c>
    </row>
    <row r="18" spans="1:21" ht="16">
      <c r="A18" s="8" t="s">
        <v>63</v>
      </c>
      <c r="B18">
        <v>12</v>
      </c>
      <c r="D18">
        <f t="shared" si="0"/>
        <v>1.1528162511542013</v>
      </c>
      <c r="E18" s="6">
        <v>2497</v>
      </c>
      <c r="F18" s="5">
        <v>2166</v>
      </c>
      <c r="G18">
        <v>74</v>
      </c>
      <c r="H18" s="17">
        <v>16</v>
      </c>
      <c r="I18" s="17">
        <v>1896</v>
      </c>
      <c r="J18" s="26" t="s">
        <v>64</v>
      </c>
      <c r="K18" s="31">
        <v>450000</v>
      </c>
      <c r="L18" s="26"/>
      <c r="M18" s="9">
        <v>1.5</v>
      </c>
      <c r="N18" s="3">
        <v>3.0000000000000001E-3</v>
      </c>
      <c r="O18">
        <v>1</v>
      </c>
      <c r="R18">
        <v>1</v>
      </c>
      <c r="S18">
        <v>222</v>
      </c>
      <c r="T18" s="21" t="s">
        <v>65</v>
      </c>
      <c r="U18">
        <v>1</v>
      </c>
    </row>
    <row r="19" spans="1:21" ht="16">
      <c r="A19" t="s">
        <v>66</v>
      </c>
      <c r="B19">
        <v>2</v>
      </c>
      <c r="D19">
        <f t="shared" si="0"/>
        <v>1</v>
      </c>
      <c r="E19" s="6">
        <v>84</v>
      </c>
      <c r="F19" s="5">
        <v>84</v>
      </c>
      <c r="G19">
        <v>60</v>
      </c>
      <c r="H19" s="17">
        <v>2</v>
      </c>
      <c r="I19" s="17">
        <v>1965</v>
      </c>
      <c r="J19" s="26" t="s">
        <v>67</v>
      </c>
      <c r="K19" s="31">
        <v>900</v>
      </c>
      <c r="L19" s="26"/>
      <c r="M19" s="9">
        <v>0.7</v>
      </c>
      <c r="N19" s="2">
        <v>6.0000000000000001E-3</v>
      </c>
      <c r="O19">
        <v>1</v>
      </c>
      <c r="R19">
        <v>1</v>
      </c>
      <c r="S19">
        <v>130</v>
      </c>
      <c r="T19" s="21" t="s">
        <v>68</v>
      </c>
      <c r="U19" t="s">
        <v>69</v>
      </c>
    </row>
    <row r="20" spans="1:21" ht="16">
      <c r="A20" t="s">
        <v>70</v>
      </c>
      <c r="B20">
        <v>4</v>
      </c>
      <c r="D20">
        <f t="shared" si="0"/>
        <v>1.4771315640880858</v>
      </c>
      <c r="E20" s="6">
        <v>2616</v>
      </c>
      <c r="F20" s="5">
        <v>1771</v>
      </c>
      <c r="G20">
        <v>54</v>
      </c>
      <c r="H20" s="17">
        <v>15</v>
      </c>
      <c r="I20" s="17">
        <v>1917</v>
      </c>
      <c r="J20" s="26" t="s">
        <v>71</v>
      </c>
      <c r="K20" s="31">
        <v>500000</v>
      </c>
      <c r="L20" s="26"/>
      <c r="M20" s="9">
        <v>1.5</v>
      </c>
      <c r="N20" s="2">
        <v>4.0000000000000001E-3</v>
      </c>
      <c r="O20">
        <v>2</v>
      </c>
      <c r="R20">
        <v>1</v>
      </c>
      <c r="S20">
        <v>209</v>
      </c>
      <c r="T20" s="21" t="s">
        <v>72</v>
      </c>
      <c r="U20">
        <v>1</v>
      </c>
    </row>
    <row r="21" spans="1:21" ht="16">
      <c r="A21" t="s">
        <v>73</v>
      </c>
      <c r="B21">
        <v>4</v>
      </c>
      <c r="D21">
        <f t="shared" si="0"/>
        <v>5.2699161425576522</v>
      </c>
      <c r="E21" s="6">
        <v>10055</v>
      </c>
      <c r="F21" s="5">
        <v>1908</v>
      </c>
      <c r="G21">
        <v>58</v>
      </c>
      <c r="H21" s="17">
        <v>31</v>
      </c>
      <c r="I21" s="17">
        <v>1868</v>
      </c>
      <c r="J21" s="26" t="s">
        <v>29</v>
      </c>
      <c r="K21" s="31">
        <v>132000</v>
      </c>
      <c r="L21" s="26"/>
      <c r="M21" s="9">
        <v>1.8</v>
      </c>
      <c r="N21" s="2">
        <v>6.0000000000000001E-3</v>
      </c>
      <c r="O21">
        <v>2</v>
      </c>
      <c r="R21">
        <v>1</v>
      </c>
      <c r="S21" s="24">
        <v>201</v>
      </c>
      <c r="T21" s="21" t="s">
        <v>30</v>
      </c>
      <c r="U21">
        <v>1</v>
      </c>
    </row>
    <row r="22" spans="1:21" ht="15">
      <c r="G22" t="s">
        <v>74</v>
      </c>
      <c r="I22" s="17"/>
      <c r="J22" s="17"/>
      <c r="K22" s="32"/>
      <c r="L22" s="17"/>
      <c r="M22" s="11" t="s">
        <v>75</v>
      </c>
      <c r="R22" s="4"/>
      <c r="S22" s="4"/>
      <c r="T22" s="4"/>
    </row>
    <row r="23" spans="1:21" ht="15">
      <c r="A23" s="1" t="s">
        <v>76</v>
      </c>
      <c r="B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41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</row>
    <row r="24" spans="1:21" ht="16">
      <c r="A24" s="18" t="s">
        <v>77</v>
      </c>
      <c r="B24">
        <v>7.6470000000000002</v>
      </c>
      <c r="D24">
        <f>E24/F24</f>
        <v>39</v>
      </c>
      <c r="E24" s="19">
        <v>0.97499999999999998</v>
      </c>
      <c r="F24" s="20">
        <v>2.5000000000000001E-2</v>
      </c>
      <c r="G24">
        <v>61</v>
      </c>
      <c r="H24">
        <v>0</v>
      </c>
      <c r="I24">
        <v>1869</v>
      </c>
      <c r="J24" s="21" t="s">
        <v>78</v>
      </c>
      <c r="K24" s="29">
        <v>65000</v>
      </c>
      <c r="L24" s="21" t="s">
        <v>79</v>
      </c>
      <c r="M24">
        <v>3.1</v>
      </c>
      <c r="N24" s="2">
        <v>2.1000000000000001E-2</v>
      </c>
      <c r="O24">
        <v>0</v>
      </c>
      <c r="P24">
        <v>0</v>
      </c>
      <c r="Q24">
        <v>0</v>
      </c>
      <c r="R24">
        <v>1</v>
      </c>
      <c r="S24">
        <v>75</v>
      </c>
      <c r="T24" s="21" t="s">
        <v>80</v>
      </c>
      <c r="U24">
        <v>0</v>
      </c>
    </row>
    <row r="25" spans="1:21" ht="15">
      <c r="A25" s="18" t="s">
        <v>81</v>
      </c>
      <c r="B25">
        <v>1.111</v>
      </c>
      <c r="D25">
        <f t="shared" ref="D25:D31" si="1">E25/F25</f>
        <v>1.7027027027027026</v>
      </c>
      <c r="E25" s="7">
        <v>0.63</v>
      </c>
      <c r="F25" s="7">
        <v>0.37</v>
      </c>
      <c r="G25">
        <v>48</v>
      </c>
      <c r="H25">
        <v>0</v>
      </c>
      <c r="I25">
        <v>1894</v>
      </c>
      <c r="J25" s="21" t="s">
        <v>82</v>
      </c>
      <c r="K25" s="29">
        <v>5181170</v>
      </c>
      <c r="L25" s="21" t="s">
        <v>83</v>
      </c>
      <c r="M25">
        <v>3.5</v>
      </c>
      <c r="N25" s="2">
        <v>1.7999999999999999E-2</v>
      </c>
      <c r="O25">
        <v>1</v>
      </c>
      <c r="P25">
        <v>1</v>
      </c>
      <c r="Q25">
        <v>0</v>
      </c>
      <c r="R25">
        <v>1</v>
      </c>
      <c r="S25">
        <v>165</v>
      </c>
      <c r="T25" s="21" t="s">
        <v>84</v>
      </c>
      <c r="U25">
        <v>0</v>
      </c>
    </row>
    <row r="26" spans="1:21" ht="15">
      <c r="A26" s="18" t="s">
        <v>85</v>
      </c>
      <c r="B26">
        <v>1.4810000000000001</v>
      </c>
      <c r="D26">
        <f t="shared" si="1"/>
        <v>1.0408163265306123</v>
      </c>
      <c r="E26" s="7">
        <v>0.51</v>
      </c>
      <c r="F26" s="7">
        <v>0.49</v>
      </c>
      <c r="G26">
        <v>74</v>
      </c>
      <c r="H26">
        <v>0</v>
      </c>
      <c r="I26">
        <v>1891</v>
      </c>
      <c r="J26" s="21" t="s">
        <v>86</v>
      </c>
      <c r="K26" s="29">
        <v>55000</v>
      </c>
      <c r="L26" s="21" t="s">
        <v>87</v>
      </c>
      <c r="M26" t="s">
        <v>88</v>
      </c>
      <c r="N26" s="3">
        <v>0.01</v>
      </c>
      <c r="O26">
        <v>0</v>
      </c>
      <c r="P26">
        <v>0</v>
      </c>
      <c r="Q26">
        <v>0</v>
      </c>
      <c r="R26">
        <v>1</v>
      </c>
      <c r="S26">
        <v>109</v>
      </c>
      <c r="T26" s="21" t="s">
        <v>89</v>
      </c>
      <c r="U26">
        <v>0</v>
      </c>
    </row>
    <row r="27" spans="1:21" ht="15">
      <c r="A27" s="18" t="s">
        <v>90</v>
      </c>
      <c r="B27">
        <v>5.556</v>
      </c>
      <c r="D27">
        <f t="shared" si="1"/>
        <v>44.405405405405403</v>
      </c>
      <c r="E27">
        <v>1643</v>
      </c>
      <c r="F27">
        <v>37</v>
      </c>
      <c r="G27">
        <v>75</v>
      </c>
      <c r="H27">
        <v>0</v>
      </c>
      <c r="I27">
        <v>1834</v>
      </c>
      <c r="J27" s="21" t="s">
        <v>91</v>
      </c>
      <c r="K27" s="29">
        <v>16</v>
      </c>
      <c r="L27" s="21" t="s">
        <v>92</v>
      </c>
      <c r="M27">
        <v>0</v>
      </c>
      <c r="N27" s="3">
        <v>0</v>
      </c>
      <c r="O27">
        <v>0</v>
      </c>
      <c r="P27">
        <v>0</v>
      </c>
      <c r="Q27">
        <v>0</v>
      </c>
      <c r="R27">
        <v>1</v>
      </c>
      <c r="S27">
        <v>203</v>
      </c>
      <c r="T27" s="21" t="s">
        <v>93</v>
      </c>
      <c r="U27">
        <v>0</v>
      </c>
    </row>
    <row r="28" spans="1:21" ht="15">
      <c r="A28" s="18" t="s">
        <v>94</v>
      </c>
      <c r="B28">
        <v>0.37</v>
      </c>
      <c r="D28">
        <f t="shared" si="1"/>
        <v>2</v>
      </c>
      <c r="E28">
        <v>8</v>
      </c>
      <c r="F28">
        <v>4</v>
      </c>
      <c r="G28">
        <v>53</v>
      </c>
      <c r="H28">
        <v>0</v>
      </c>
      <c r="I28">
        <v>1972</v>
      </c>
      <c r="J28" s="21" t="s">
        <v>95</v>
      </c>
      <c r="K28" s="29">
        <v>12000</v>
      </c>
      <c r="L28" s="21" t="s">
        <v>96</v>
      </c>
      <c r="M28">
        <v>1.5</v>
      </c>
      <c r="N28" s="3">
        <v>0</v>
      </c>
      <c r="O28">
        <v>1</v>
      </c>
      <c r="P28">
        <v>0</v>
      </c>
      <c r="Q28">
        <v>1</v>
      </c>
      <c r="R28">
        <v>1</v>
      </c>
      <c r="S28">
        <v>107</v>
      </c>
      <c r="T28" s="21" t="s">
        <v>97</v>
      </c>
      <c r="U28">
        <v>0</v>
      </c>
    </row>
    <row r="29" spans="1:21" ht="15">
      <c r="A29" s="18" t="s">
        <v>98</v>
      </c>
      <c r="B29">
        <v>1.4810000000000001</v>
      </c>
      <c r="D29">
        <f t="shared" si="1"/>
        <v>1.3036737995232148</v>
      </c>
      <c r="E29">
        <v>183745</v>
      </c>
      <c r="F29">
        <v>140944</v>
      </c>
      <c r="G29">
        <v>58</v>
      </c>
      <c r="H29">
        <v>2</v>
      </c>
      <c r="I29">
        <v>1856</v>
      </c>
      <c r="J29" s="21" t="s">
        <v>99</v>
      </c>
      <c r="K29" s="29">
        <v>33978</v>
      </c>
      <c r="L29" s="21" t="s">
        <v>100</v>
      </c>
      <c r="M29">
        <v>1.5</v>
      </c>
      <c r="N29" s="3">
        <v>0.04</v>
      </c>
      <c r="O29">
        <v>1</v>
      </c>
      <c r="P29">
        <v>0</v>
      </c>
      <c r="Q29">
        <v>1</v>
      </c>
      <c r="R29">
        <v>1</v>
      </c>
      <c r="S29">
        <v>92</v>
      </c>
      <c r="T29" s="21" t="s">
        <v>101</v>
      </c>
      <c r="U29">
        <v>0</v>
      </c>
    </row>
    <row r="30" spans="1:21" ht="15">
      <c r="A30" s="18" t="s">
        <v>102</v>
      </c>
      <c r="B30">
        <v>0.74099999999999999</v>
      </c>
      <c r="D30">
        <f t="shared" si="1"/>
        <v>2.5</v>
      </c>
      <c r="E30">
        <v>2.5</v>
      </c>
      <c r="F30">
        <v>1</v>
      </c>
      <c r="G30">
        <v>70</v>
      </c>
      <c r="H30">
        <v>0</v>
      </c>
      <c r="I30">
        <v>1923</v>
      </c>
      <c r="J30" s="21" t="s">
        <v>103</v>
      </c>
      <c r="K30" s="29">
        <v>57645</v>
      </c>
      <c r="L30" s="21" t="s">
        <v>104</v>
      </c>
      <c r="M30">
        <v>1.8</v>
      </c>
      <c r="N30" s="2">
        <v>7.0000000000000001E-3</v>
      </c>
      <c r="O30">
        <v>1</v>
      </c>
      <c r="P30">
        <v>0</v>
      </c>
      <c r="Q30">
        <v>1</v>
      </c>
      <c r="R30">
        <v>1</v>
      </c>
      <c r="S30" s="23">
        <v>122</v>
      </c>
      <c r="T30" s="21" t="s">
        <v>105</v>
      </c>
      <c r="U30">
        <v>0</v>
      </c>
    </row>
    <row r="31" spans="1:21" ht="15">
      <c r="A31" s="18" t="s">
        <v>106</v>
      </c>
      <c r="B31">
        <v>0.3</v>
      </c>
      <c r="D31">
        <f t="shared" si="1"/>
        <v>2.8769230769230769</v>
      </c>
      <c r="E31">
        <v>187</v>
      </c>
      <c r="F31">
        <v>65</v>
      </c>
      <c r="G31">
        <v>50</v>
      </c>
      <c r="H31">
        <v>6</v>
      </c>
      <c r="I31">
        <v>1900</v>
      </c>
      <c r="J31" s="21" t="s">
        <v>107</v>
      </c>
      <c r="K31" s="29">
        <v>10000</v>
      </c>
      <c r="L31" s="21" t="s">
        <v>108</v>
      </c>
      <c r="M31">
        <v>1.3</v>
      </c>
      <c r="N31" s="2">
        <v>7.0000000000000001E-3</v>
      </c>
      <c r="O31">
        <v>0</v>
      </c>
      <c r="P31">
        <v>0</v>
      </c>
      <c r="Q31">
        <v>0</v>
      </c>
      <c r="R31">
        <v>1</v>
      </c>
      <c r="S31" s="22">
        <v>75</v>
      </c>
      <c r="T31" s="21" t="s">
        <v>109</v>
      </c>
      <c r="U31">
        <v>0</v>
      </c>
    </row>
    <row r="62" ht="15"/>
  </sheetData>
  <phoneticPr fontId="1" type="noConversion"/>
  <hyperlinks>
    <hyperlink ref="M22" r:id="rId1" xr:uid="{8C96FA84-2B57-449D-AE45-D4BACD450EE5}"/>
    <hyperlink ref="T24" r:id="rId2" xr:uid="{1D9D4C16-8C62-404A-A562-7892FEE12C9A}"/>
    <hyperlink ref="T25" r:id="rId3" location="Associate_members" xr:uid="{C6C91089-D56D-4655-82C2-32A0D333AF3B}"/>
    <hyperlink ref="T31" r:id="rId4" xr:uid="{2845DC57-23A5-4965-9275-784D442C00BC}"/>
    <hyperlink ref="T30" r:id="rId5" xr:uid="{EA284AC7-0D8F-4F11-90C0-0136ADF67318}"/>
    <hyperlink ref="T26" r:id="rId6" xr:uid="{15039895-629C-4581-8D1E-8239C889DC1F}"/>
    <hyperlink ref="T27" r:id="rId7" xr:uid="{D888577A-E269-412F-9CBC-287F8942D355}"/>
    <hyperlink ref="T28" r:id="rId8" xr:uid="{00A51C41-DE4E-46DB-94A9-E65F1F6B75EC}"/>
    <hyperlink ref="T29" r:id="rId9" xr:uid="{18C04F67-80E7-448C-ADD2-590C139B3B51}"/>
    <hyperlink ref="T12" r:id="rId10" xr:uid="{AB114E7F-3BBB-4448-A5E8-38A6DE612E6F}"/>
    <hyperlink ref="T13" r:id="rId11" xr:uid="{0175831C-6459-49F6-ABFE-C9B9E94150BF}"/>
    <hyperlink ref="T14" r:id="rId12" location="v=onepage&amp;q&amp;f=false" xr:uid="{16DDDA69-9B08-4427-90AB-CC8D0FD0FAEF}"/>
    <hyperlink ref="T15" r:id="rId13" xr:uid="{A219F539-2044-4CF7-ABA4-C8CA34DE7C10}"/>
    <hyperlink ref="T21" r:id="rId14" xr:uid="{A12A0365-FCFA-45A4-95C6-B6FB841C3899}"/>
    <hyperlink ref="T20" r:id="rId15" xr:uid="{32B5E013-6C79-476B-8EF1-8BF89C01DC6F}"/>
    <hyperlink ref="T19" r:id="rId16" xr:uid="{ECD31D78-B44B-441A-859C-0BC03CF654E4}"/>
    <hyperlink ref="T18" r:id="rId17" xr:uid="{1DDBCCD7-D5F7-48C2-911B-71A2F3698427}"/>
    <hyperlink ref="T17" r:id="rId18" xr:uid="{186337B4-BB48-497D-8959-E85AE3F2B19E}"/>
    <hyperlink ref="T16" r:id="rId19" xr:uid="{28B3CCDE-7F8A-478B-B521-E089C2778866}"/>
    <hyperlink ref="J2" r:id="rId20" xr:uid="{20B894D7-2007-465F-A52F-F4B52AA5A8C1}"/>
    <hyperlink ref="J3" r:id="rId21" xr:uid="{F93FBB60-8AC9-4E99-9DB8-F75E6783C0F8}"/>
    <hyperlink ref="J13" r:id="rId22" xr:uid="{1C6DAD2C-C690-42E0-A7BF-3610D4491793}"/>
    <hyperlink ref="J14" r:id="rId23" xr:uid="{8B92BFE7-0871-4BCE-A1BD-72533BAE8346}"/>
    <hyperlink ref="J15" r:id="rId24" xr:uid="{EB56BFAE-DCD0-4D0A-9281-EEF1D2A3FE4E}"/>
    <hyperlink ref="J16" r:id="rId25" location="History" xr:uid="{868B2E53-C874-413D-A787-84C9795B4F95}"/>
    <hyperlink ref="J17" r:id="rId26" xr:uid="{214100A0-AAA6-48E7-A221-A6F173571234}"/>
    <hyperlink ref="J18" r:id="rId27" xr:uid="{F75AA038-5C64-4964-86A6-6F72DBC25C8A}"/>
    <hyperlink ref="J19" r:id="rId28" location="History" xr:uid="{574C7E05-8890-4535-854A-E0AFB3D0C1B1}"/>
    <hyperlink ref="J20" r:id="rId29" xr:uid="{340986A7-05E4-4CE8-9C42-581498459586}"/>
    <hyperlink ref="J21" r:id="rId30" xr:uid="{7386444F-9006-4F79-942A-80D758E3DAF5}"/>
    <hyperlink ref="T2" r:id="rId31" xr:uid="{D5AB218A-5936-4967-B26A-2E891B5C21CD}"/>
    <hyperlink ref="T3" r:id="rId32" xr:uid="{AB0D29E4-5724-4B7B-8F12-494DC633FB15}"/>
    <hyperlink ref="J24" r:id="rId33" xr:uid="{382676CE-B155-4C27-8557-099C5274284C}"/>
    <hyperlink ref="J25" r:id="rId34" xr:uid="{ED6A87B7-65F1-4029-B57E-F5C76BEEE97D}"/>
    <hyperlink ref="J26" r:id="rId35" xr:uid="{BE0F5DB5-980C-4453-8EFE-BF7305AC4ABF}"/>
    <hyperlink ref="J27" r:id="rId36" xr:uid="{FD5BB408-4B52-4624-8620-D495820F896C}"/>
    <hyperlink ref="J28" r:id="rId37" xr:uid="{0A60D250-D2B7-49F4-A5D5-ED484B854D8C}"/>
    <hyperlink ref="J29" r:id="rId38" xr:uid="{FE21E92C-70AC-478E-AFB9-7F9C1265A4FC}"/>
    <hyperlink ref="J30" r:id="rId39" xr:uid="{10E04A1E-1A0E-44F7-8A6A-2929D45F921B}"/>
    <hyperlink ref="J31" r:id="rId40" xr:uid="{1002F8C8-C6D9-4A1D-9314-07DD28B11DAF}"/>
    <hyperlink ref="L24" r:id="rId41" location=":~:text=Single%20game%20tickets%20will%20include" display="https://blog.ticketmaster.com/super-bowl-tickets-2024-buying-guide/#:~:text=Single%20game%20tickets%20will%20include%" xr:uid="{F7D0916B-D8D7-417C-BF2E-BA3B5398A669}"/>
    <hyperlink ref="L26" r:id="rId42" display="https://bowl.com/news/2024-usbc-open-championships-concludes-with-new-leader-on-final-day-in-las-vegas" xr:uid="{98EDFDB3-2FCB-4F4F-8ED3-9C399F6539BB}"/>
    <hyperlink ref="J12" r:id="rId43" location="History  &amp;&amp;  https://en.wikipedia.org/wiki/Softball#History" xr:uid="{A823975F-4ED4-4C2F-8D1E-40A41F78E0F5}"/>
    <hyperlink ref="J8" r:id="rId44" xr:uid="{EEF4E49B-A904-4D3A-94AF-0BF9E872DE76}"/>
    <hyperlink ref="T8" r:id="rId45" display="https://www.footy9s.com/europe/countries/ &amp;&amp; https://www.footy9s.com/africa/countries/ &amp;&amp; https://www.footy9s.com/latin-america/countries/ &amp;&amp; https://www.footy9s.com/asia/countries/ &amp;&amp; https://www.footy9s.com/pacific/countries/ &amp;&amp; https://www.aflinternational.com/regions/usa/" xr:uid="{E1516666-ECDA-446D-BD23-67A56AD9F070}"/>
    <hyperlink ref="L8" r:id="rId46" location=":~:text=The%20AFL%20Grand%20Final%20is%20the%20pinnacle%20of,most%20attended%20club%20championship%20event%20in%20the%20world" xr:uid="{40A35C7F-29E7-4A16-95D2-3F536C105291}"/>
    <hyperlink ref="J6" r:id="rId47" xr:uid="{138150DB-92B9-4C84-B5B6-D513CBF0FE57}"/>
    <hyperlink ref="T6" r:id="rId48" xr:uid="{4E821290-CA42-4717-8F10-7F16B3D2487E}"/>
    <hyperlink ref="J7" r:id="rId49" xr:uid="{E444DC31-E9A3-484C-9187-7DC0A653689E}"/>
    <hyperlink ref="T7" r:id="rId50" xr:uid="{9233A8C7-B3D2-4048-9C6D-8147C127EE93}"/>
    <hyperlink ref="L7" r:id="rId51" location=":~:text=Adding%20to%20this%20experience%20will%20be%20the%20fans,the%20waterway%20allowing%20spectators%20to%20watch%20for%20free" display="https://www.worldaquatics.com/news/2690445/paris-2024-olympics-events-schedule-announced-today-with-two-years-to-go-to-the-games#:~:text=Adding%20to%20this%20experience%20will%20be%20the%20fans,the%20waterway%20allowing%20spectators%20to%20watch%20for%20free." xr:uid="{F974339F-0FC5-458A-8C43-B16F4877F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27 Lindsay Li</dc:creator>
  <cp:keywords/>
  <dc:description/>
  <cp:lastModifiedBy>26 Brian Zixuan Xu</cp:lastModifiedBy>
  <cp:revision/>
  <dcterms:created xsi:type="dcterms:W3CDTF">2024-11-10T06:49:21Z</dcterms:created>
  <dcterms:modified xsi:type="dcterms:W3CDTF">2024-11-19T11:56:05Z</dcterms:modified>
  <cp:category/>
  <cp:contentStatus/>
</cp:coreProperties>
</file>