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xr:revisionPtr revIDLastSave="0" documentId="8_{DF6645B7-CE53-4A61-84E8-619665DF56D4}" xr6:coauthVersionLast="44" xr6:coauthVersionMax="44" xr10:uidLastSave="{00000000-0000-0000-0000-000000000000}"/>
  <bookViews>
    <workbookView xWindow="28680" yWindow="-120" windowWidth="29040" windowHeight="15840" xr2:uid="{F41A9E59-CDCF-4486-94FB-B883A2DCA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" i="1" l="1"/>
  <c r="C27" i="1"/>
  <c r="D27" i="1" s="1"/>
  <c r="C28" i="1"/>
  <c r="D28" i="1" s="1"/>
  <c r="C29" i="1"/>
  <c r="D29" i="1" s="1"/>
  <c r="C30" i="1"/>
  <c r="D30" i="1" s="1"/>
  <c r="C31" i="1"/>
  <c r="D31" i="1" s="1"/>
  <c r="C32" i="1"/>
  <c r="F10" i="1" s="1"/>
  <c r="F12" i="1" s="1"/>
  <c r="C33" i="1"/>
  <c r="D33" i="1" s="1"/>
  <c r="C34" i="1"/>
  <c r="D34" i="1" s="1"/>
  <c r="C35" i="1"/>
  <c r="D35" i="1" s="1"/>
  <c r="C36" i="1"/>
  <c r="B10" i="1" s="1"/>
  <c r="B12" i="1" s="1"/>
  <c r="C37" i="1"/>
  <c r="D37" i="1" s="1"/>
  <c r="C38" i="1"/>
  <c r="D38" i="1" s="1"/>
  <c r="B18" i="1"/>
  <c r="E18" i="1"/>
  <c r="E20" i="1" s="1"/>
  <c r="F18" i="1"/>
  <c r="G18" i="1"/>
  <c r="K18" i="1"/>
  <c r="B28" i="1"/>
  <c r="D18" i="1" s="1"/>
  <c r="B29" i="1"/>
  <c r="B30" i="1"/>
  <c r="B31" i="1"/>
  <c r="B32" i="1"/>
  <c r="H18" i="1" s="1"/>
  <c r="B33" i="1"/>
  <c r="I18" i="1" s="1"/>
  <c r="B34" i="1"/>
  <c r="J18" i="1" s="1"/>
  <c r="B35" i="1"/>
  <c r="B36" i="1"/>
  <c r="L10" i="1" s="1"/>
  <c r="L12" i="1" s="1"/>
  <c r="B37" i="1"/>
  <c r="B38" i="1"/>
  <c r="B27" i="1"/>
  <c r="C18" i="1" s="1"/>
  <c r="B9" i="1"/>
  <c r="C9" i="1"/>
  <c r="D9" i="1"/>
  <c r="E9" i="1"/>
  <c r="F9" i="1"/>
  <c r="G9" i="1"/>
  <c r="H9" i="1"/>
  <c r="I9" i="1"/>
  <c r="J9" i="1"/>
  <c r="K9" i="1"/>
  <c r="L9" i="1"/>
  <c r="D36" i="1" l="1"/>
  <c r="D32" i="1"/>
  <c r="K10" i="1"/>
  <c r="K12" i="1" s="1"/>
  <c r="L18" i="1"/>
  <c r="L20" i="1" s="1"/>
  <c r="L22" i="1" s="1"/>
  <c r="G10" i="1"/>
  <c r="G12" i="1" s="1"/>
  <c r="D20" i="1"/>
  <c r="H20" i="1"/>
  <c r="H10" i="1"/>
  <c r="H12" i="1" s="1"/>
  <c r="J10" i="1"/>
  <c r="J12" i="1" s="1"/>
  <c r="I20" i="1"/>
  <c r="C10" i="1"/>
  <c r="C12" i="1" s="1"/>
  <c r="B20" i="1"/>
  <c r="J20" i="1"/>
  <c r="G20" i="1"/>
  <c r="D10" i="1"/>
  <c r="D12" i="1" s="1"/>
  <c r="C20" i="1"/>
  <c r="K20" i="1"/>
  <c r="I10" i="1"/>
  <c r="I12" i="1" s="1"/>
  <c r="E10" i="1"/>
  <c r="E12" i="1" s="1"/>
  <c r="E22" i="1" s="1"/>
  <c r="F20" i="1"/>
  <c r="F22" i="1" s="1"/>
  <c r="D22" i="1" l="1"/>
  <c r="J22" i="1"/>
  <c r="H22" i="1"/>
  <c r="K22" i="1"/>
  <c r="C22" i="1"/>
  <c r="G22" i="1"/>
  <c r="I22" i="1"/>
  <c r="B22" i="1"/>
</calcChain>
</file>

<file path=xl/sharedStrings.xml><?xml version="1.0" encoding="utf-8"?>
<sst xmlns="http://schemas.openxmlformats.org/spreadsheetml/2006/main" count="25" uniqueCount="19">
  <si>
    <t>Count</t>
  </si>
  <si>
    <t>BaseSpeed</t>
  </si>
  <si>
    <t>SprintMult</t>
  </si>
  <si>
    <t>Sprint Bonus</t>
  </si>
  <si>
    <t>Hoof bonus</t>
  </si>
  <si>
    <t>level</t>
  </si>
  <si>
    <t>levelmovespeed</t>
  </si>
  <si>
    <t>num33</t>
  </si>
  <si>
    <t>num36</t>
  </si>
  <si>
    <t>num37</t>
  </si>
  <si>
    <t>FinalSpeed</t>
  </si>
  <si>
    <t>Hooves</t>
  </si>
  <si>
    <t>Cans</t>
  </si>
  <si>
    <t>HoofMut</t>
  </si>
  <si>
    <t>DrinkMult</t>
  </si>
  <si>
    <t>Sprint</t>
  </si>
  <si>
    <t>Walk</t>
  </si>
  <si>
    <t>Diff</t>
  </si>
  <si>
    <t>DrinkFlat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</si>
</sst>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New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Sheet1!$B$12:$L$12</c:f>
              <c:numCache>
                <c:formatCode>0.000</c:formatCode>
                <c:ptCount val="11"/>
                <c:pt idx="0">
                  <c:v>5.1749999999999998</c:v>
                </c:pt>
                <c:pt idx="1">
                  <c:v>5.0779999999999994</c:v>
                </c:pt>
                <c:pt idx="2">
                  <c:v>4.9809999999999999</c:v>
                </c:pt>
                <c:pt idx="3">
                  <c:v>4.8839999999999995</c:v>
                </c:pt>
                <c:pt idx="4">
                  <c:v>4.7869999999999999</c:v>
                </c:pt>
                <c:pt idx="5">
                  <c:v>4.6899999999999995</c:v>
                </c:pt>
                <c:pt idx="6">
                  <c:v>4.5929999999999991</c:v>
                </c:pt>
                <c:pt idx="7">
                  <c:v>4.4959999999999996</c:v>
                </c:pt>
                <c:pt idx="8">
                  <c:v>4.399</c:v>
                </c:pt>
                <c:pt idx="9">
                  <c:v>4.3020000000000005</c:v>
                </c:pt>
                <c:pt idx="10">
                  <c:v>3.4800000000000004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00-45D6-AF28-718F42CCD308}"/>
            </c:ext>
          </c:extLst>
        </c:ser>
        <c:ser>
          <c:idx val="1"/>
          <c:order val="1"/>
          <c:tx>
            <c:v>Current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Sheet1!$B$13:$L$13</c:f>
              <c:numCache>
                <c:formatCode>General</c:formatCode>
                <c:ptCount val="11"/>
                <c:pt idx="0">
                  <c:v>4.9000000000000004</c:v>
                </c:pt>
                <c:pt idx="1">
                  <c:v>4.9029999999999996</c:v>
                </c:pt>
                <c:pt idx="2">
                  <c:v>4.9059999999999997</c:v>
                </c:pt>
                <c:pt idx="3">
                  <c:v>4.9089999999999998</c:v>
                </c:pt>
                <c:pt idx="4">
                  <c:v>4.9120000000000008</c:v>
                </c:pt>
                <c:pt idx="5">
                  <c:v>4.915</c:v>
                </c:pt>
                <c:pt idx="6">
                  <c:v>4.9180000000000001</c:v>
                </c:pt>
                <c:pt idx="7">
                  <c:v>4.9209999999999994</c:v>
                </c:pt>
                <c:pt idx="8">
                  <c:v>4.9240000000000004</c:v>
                </c:pt>
                <c:pt idx="9">
                  <c:v>4.9269999999999996</c:v>
                </c:pt>
                <c:pt idx="10">
                  <c:v>3.4800000000000004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00-45D6-AF28-718F42CCD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543808"/>
        <c:axId val="213221192"/>
      </c:scatterChart>
      <c:valAx>
        <c:axId val="42754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1192"/>
        <c:crosses val="autoZero"/>
        <c:crossBetween val="midCat"/>
      </c:valAx>
      <c:valAx>
        <c:axId val="21322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4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23</xdr:row>
      <xdr:rowOff>147637</xdr:rowOff>
    </xdr:from>
    <xdr:to>
      <xdr:col>13</xdr:col>
      <xdr:colOff>80962</xdr:colOff>
      <xdr:row>38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3EB4A7-F7BB-464E-A87F-19626A3CD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1B9C-B9D1-4129-B9D8-209A3C933CFA}">
  <dimension ref="A1:L42"/>
  <sheetViews>
    <sheetView tabSelected="1" topLeftCell="A7" workbookViewId="0">
      <selection activeCell="D43" sqref="D43"/>
    </sheetView>
  </sheetViews>
  <sheetFormatPr defaultRowHeight="15" x14ac:dyDescent="0.25"/>
  <cols>
    <col min="1" max="1" width="16" bestFit="1" customWidth="1"/>
    <col min="2" max="12" width="10.7109375" customWidth="1"/>
  </cols>
  <sheetData>
    <row r="1" spans="1:12" x14ac:dyDescent="0.25">
      <c r="A1" t="s">
        <v>5</v>
      </c>
      <c r="B1">
        <v>1</v>
      </c>
    </row>
    <row r="2" spans="1:12" x14ac:dyDescent="0.25">
      <c r="A2" t="s">
        <v>6</v>
      </c>
      <c r="B2">
        <v>0</v>
      </c>
    </row>
    <row r="3" spans="1:12" x14ac:dyDescent="0.25">
      <c r="A3" t="s">
        <v>1</v>
      </c>
      <c r="B3">
        <v>1</v>
      </c>
    </row>
    <row r="4" spans="1:12" x14ac:dyDescent="0.25">
      <c r="A4" t="s">
        <v>2</v>
      </c>
      <c r="B4">
        <v>1.45</v>
      </c>
    </row>
    <row r="6" spans="1:12" x14ac:dyDescent="0.25">
      <c r="A6" t="s">
        <v>15</v>
      </c>
    </row>
    <row r="7" spans="1:12" x14ac:dyDescent="0.25">
      <c r="A7" t="s">
        <v>11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</row>
    <row r="8" spans="1:12" x14ac:dyDescent="0.25">
      <c r="A8" t="s">
        <v>12</v>
      </c>
      <c r="B8">
        <v>10</v>
      </c>
      <c r="C8">
        <v>9</v>
      </c>
      <c r="D8">
        <v>8</v>
      </c>
      <c r="E8">
        <v>7</v>
      </c>
      <c r="F8">
        <v>6</v>
      </c>
      <c r="G8">
        <v>5</v>
      </c>
      <c r="H8">
        <v>4</v>
      </c>
      <c r="I8">
        <v>3</v>
      </c>
      <c r="J8">
        <v>2</v>
      </c>
      <c r="K8">
        <v>1</v>
      </c>
      <c r="L8">
        <v>0</v>
      </c>
    </row>
    <row r="9" spans="1:12" x14ac:dyDescent="0.25">
      <c r="A9" t="s">
        <v>7</v>
      </c>
      <c r="B9" s="2">
        <f>$B$3*$B$4</f>
        <v>1.45</v>
      </c>
      <c r="C9" s="2">
        <f t="shared" ref="C9:L9" si="0">$B$3*$B$4</f>
        <v>1.45</v>
      </c>
      <c r="D9" s="2">
        <f t="shared" si="0"/>
        <v>1.45</v>
      </c>
      <c r="E9" s="2">
        <f t="shared" si="0"/>
        <v>1.45</v>
      </c>
      <c r="F9" s="2">
        <f t="shared" si="0"/>
        <v>1.45</v>
      </c>
      <c r="G9" s="2">
        <f t="shared" si="0"/>
        <v>1.45</v>
      </c>
      <c r="H9" s="2">
        <f t="shared" si="0"/>
        <v>1.45</v>
      </c>
      <c r="I9" s="2">
        <f t="shared" si="0"/>
        <v>1.45</v>
      </c>
      <c r="J9" s="2">
        <f t="shared" si="0"/>
        <v>1.45</v>
      </c>
      <c r="K9" s="2">
        <f t="shared" si="0"/>
        <v>1.45</v>
      </c>
      <c r="L9" s="2">
        <f t="shared" si="0"/>
        <v>1.45</v>
      </c>
    </row>
    <row r="10" spans="1:12" x14ac:dyDescent="0.25">
      <c r="A10" t="s">
        <v>8</v>
      </c>
      <c r="B10" s="2">
        <f>1+VLOOKUP(B$7,$A$26:$C$38,2,FALSE)+VLOOKUP(B$8,$A$26:$C$38,3,FALSE)</f>
        <v>3.5689655172413794</v>
      </c>
      <c r="C10" s="2">
        <f>1+VLOOKUP(C$7,$A$26:$C$38,2,FALSE)+VLOOKUP(C$8,$A$26:$C$38,3,FALSE)</f>
        <v>3.5020689655172412</v>
      </c>
      <c r="D10" s="2">
        <f>1+VLOOKUP(D$7,$A$26:$C$38,2,FALSE)+VLOOKUP(D$8,$A$26:$C$38,3,FALSE)</f>
        <v>3.4351724137931035</v>
      </c>
      <c r="E10" s="2">
        <f>1+VLOOKUP(E$7,$A$26:$C$38,2,FALSE)+VLOOKUP(E$8,$A$26:$C$38,3,FALSE)</f>
        <v>3.3682758620689652</v>
      </c>
      <c r="F10" s="2">
        <f>1+VLOOKUP(F$7,$A$26:$C$38,2,FALSE)+VLOOKUP(F$8,$A$26:$C$38,3,FALSE)</f>
        <v>3.3013793103448275</v>
      </c>
      <c r="G10" s="2">
        <f>1+VLOOKUP(G$7,$A$26:$C$38,2,FALSE)+VLOOKUP(G$8,$A$26:$C$38,3,FALSE)</f>
        <v>3.2344827586206897</v>
      </c>
      <c r="H10" s="2">
        <f>1+VLOOKUP(H$7,$A$26:$C$38,2,FALSE)+VLOOKUP(H$8,$A$26:$C$38,3,FALSE)</f>
        <v>3.1675862068965515</v>
      </c>
      <c r="I10" s="2">
        <f>1+VLOOKUP(I$7,$A$26:$C$38,2,FALSE)+VLOOKUP(I$8,$A$26:$C$38,3,FALSE)</f>
        <v>3.1006896551724137</v>
      </c>
      <c r="J10" s="2">
        <f>1+VLOOKUP(J$7,$A$26:$C$38,2,FALSE)+VLOOKUP(J$8,$A$26:$C$38,3,FALSE)</f>
        <v>3.0337931034482759</v>
      </c>
      <c r="K10" s="2">
        <f>1+VLOOKUP(K$7,$A$26:$C$38,2,FALSE)+VLOOKUP(K$8,$A$26:$C$38,3,FALSE)</f>
        <v>2.9668965517241381</v>
      </c>
      <c r="L10" s="2">
        <f>1+VLOOKUP(L$7,$A$26:$C$38,2,FALSE)+VLOOKUP(L$8,$A$26:$C$38,3,FALSE)</f>
        <v>2.4000000000000004</v>
      </c>
    </row>
    <row r="11" spans="1:12" x14ac:dyDescent="0.25">
      <c r="A1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 x14ac:dyDescent="0.25">
      <c r="A12" t="s">
        <v>10</v>
      </c>
      <c r="B12" s="2">
        <f>B9*B10/B11</f>
        <v>5.1749999999999998</v>
      </c>
      <c r="C12" s="2">
        <f t="shared" ref="C12:K12" si="1">C9*C10/C11</f>
        <v>5.0779999999999994</v>
      </c>
      <c r="D12" s="2">
        <f t="shared" si="1"/>
        <v>4.9809999999999999</v>
      </c>
      <c r="E12" s="2">
        <f t="shared" si="1"/>
        <v>4.8839999999999995</v>
      </c>
      <c r="F12" s="2">
        <f t="shared" si="1"/>
        <v>4.7869999999999999</v>
      </c>
      <c r="G12" s="2">
        <f t="shared" si="1"/>
        <v>4.6899999999999995</v>
      </c>
      <c r="H12" s="2">
        <f t="shared" si="1"/>
        <v>4.5929999999999991</v>
      </c>
      <c r="I12" s="2">
        <f t="shared" si="1"/>
        <v>4.4959999999999996</v>
      </c>
      <c r="J12" s="2">
        <f t="shared" si="1"/>
        <v>4.399</v>
      </c>
      <c r="K12" s="2">
        <f t="shared" si="1"/>
        <v>4.3020000000000005</v>
      </c>
      <c r="L12" s="2">
        <f>L9*L10/L11</f>
        <v>3.4800000000000004</v>
      </c>
    </row>
    <row r="13" spans="1:12" x14ac:dyDescent="0.25">
      <c r="B13">
        <v>4.9000000000000004</v>
      </c>
      <c r="C13">
        <v>4.9029999999999996</v>
      </c>
      <c r="D13">
        <v>4.9059999999999997</v>
      </c>
      <c r="E13">
        <v>4.9089999999999998</v>
      </c>
      <c r="F13">
        <v>4.9120000000000008</v>
      </c>
      <c r="G13">
        <v>4.915</v>
      </c>
      <c r="H13">
        <v>4.9180000000000001</v>
      </c>
      <c r="I13">
        <v>4.9209999999999994</v>
      </c>
      <c r="J13">
        <v>4.9240000000000004</v>
      </c>
      <c r="K13">
        <v>4.9269999999999996</v>
      </c>
      <c r="L13">
        <v>3.4800000000000004</v>
      </c>
    </row>
    <row r="14" spans="1:12" x14ac:dyDescent="0.25">
      <c r="A14" t="s">
        <v>16</v>
      </c>
    </row>
    <row r="15" spans="1:12" x14ac:dyDescent="0.25">
      <c r="A15" t="s">
        <v>11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</row>
    <row r="16" spans="1:12" x14ac:dyDescent="0.25">
      <c r="A16" t="s">
        <v>12</v>
      </c>
      <c r="B16">
        <v>10</v>
      </c>
      <c r="C16">
        <v>9</v>
      </c>
      <c r="D16">
        <v>8</v>
      </c>
      <c r="E16">
        <v>7</v>
      </c>
      <c r="F16">
        <v>6</v>
      </c>
      <c r="G16">
        <v>5</v>
      </c>
      <c r="H16">
        <v>4</v>
      </c>
      <c r="I16">
        <v>3</v>
      </c>
      <c r="J16">
        <v>2</v>
      </c>
      <c r="K16">
        <v>1</v>
      </c>
      <c r="L16">
        <v>0</v>
      </c>
    </row>
    <row r="17" spans="1:12" x14ac:dyDescent="0.25">
      <c r="A17" t="s">
        <v>7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</row>
    <row r="18" spans="1:12" x14ac:dyDescent="0.25">
      <c r="A18" t="s">
        <v>8</v>
      </c>
      <c r="B18" s="2">
        <f>1+VLOOKUP(B$7,$A$26:$C$38,2,FALSE)</f>
        <v>1</v>
      </c>
      <c r="C18" s="2">
        <f>1+VLOOKUP(C$7,$A$26:$C$38,2,FALSE)</f>
        <v>1.1400000000000001</v>
      </c>
      <c r="D18" s="2">
        <f>1+VLOOKUP(D$7,$A$26:$C$38,2,FALSE)</f>
        <v>1.28</v>
      </c>
      <c r="E18" s="2">
        <f>1+VLOOKUP(E$7,$A$26:$C$38,2,FALSE)</f>
        <v>1.42</v>
      </c>
      <c r="F18" s="2">
        <f>1+VLOOKUP(F$7,$A$26:$C$38,2,FALSE)</f>
        <v>1.56</v>
      </c>
      <c r="G18" s="2">
        <f>1+VLOOKUP(G$7,$A$26:$C$38,2,FALSE)</f>
        <v>1.7000000000000002</v>
      </c>
      <c r="H18" s="2">
        <f>1+VLOOKUP(H$7,$A$26:$C$38,2,FALSE)</f>
        <v>1.84</v>
      </c>
      <c r="I18" s="2">
        <f>1+VLOOKUP(I$7,$A$26:$C$38,2,FALSE)</f>
        <v>1.98</v>
      </c>
      <c r="J18" s="2">
        <f>1+VLOOKUP(J$7,$A$26:$C$38,2,FALSE)</f>
        <v>2.12</v>
      </c>
      <c r="K18" s="2">
        <f>1+VLOOKUP(K$7,$A$26:$C$38,2,FALSE)</f>
        <v>2.2600000000000002</v>
      </c>
      <c r="L18" s="2">
        <f>1+VLOOKUP(L$7,$A$26:$C$38,2,FALSE)</f>
        <v>2.4000000000000004</v>
      </c>
    </row>
    <row r="19" spans="1:12" x14ac:dyDescent="0.25">
      <c r="A19" t="s">
        <v>9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</row>
    <row r="20" spans="1:12" x14ac:dyDescent="0.25">
      <c r="A20" t="s">
        <v>10</v>
      </c>
      <c r="B20" s="2">
        <f>B17*B18/B19</f>
        <v>1</v>
      </c>
      <c r="C20" s="2">
        <f t="shared" ref="C20" si="2">C17*C18/C19</f>
        <v>1.1400000000000001</v>
      </c>
      <c r="D20" s="2">
        <f t="shared" ref="D20" si="3">D17*D18/D19</f>
        <v>1.28</v>
      </c>
      <c r="E20" s="2">
        <f t="shared" ref="E20" si="4">E17*E18/E19</f>
        <v>1.42</v>
      </c>
      <c r="F20" s="2">
        <f t="shared" ref="F20" si="5">F17*F18/F19</f>
        <v>1.56</v>
      </c>
      <c r="G20" s="2">
        <f t="shared" ref="G20" si="6">G17*G18/G19</f>
        <v>1.7000000000000002</v>
      </c>
      <c r="H20" s="2">
        <f t="shared" ref="H20" si="7">H17*H18/H19</f>
        <v>1.84</v>
      </c>
      <c r="I20" s="2">
        <f t="shared" ref="I20" si="8">I17*I18/I19</f>
        <v>1.98</v>
      </c>
      <c r="J20" s="2">
        <f t="shared" ref="J20" si="9">J17*J18/J19</f>
        <v>2.12</v>
      </c>
      <c r="K20" s="2">
        <f t="shared" ref="K20" si="10">K17*K18/K19</f>
        <v>2.2600000000000002</v>
      </c>
      <c r="L20" s="2">
        <f>L17*L18/L19</f>
        <v>2.4000000000000004</v>
      </c>
    </row>
    <row r="22" spans="1:12" x14ac:dyDescent="0.25">
      <c r="A22" t="s">
        <v>17</v>
      </c>
      <c r="B22" s="2">
        <f>B12-B20</f>
        <v>4.1749999999999998</v>
      </c>
      <c r="C22" s="2">
        <f t="shared" ref="C22:L22" si="11">C12-C20</f>
        <v>3.9379999999999993</v>
      </c>
      <c r="D22" s="2">
        <f t="shared" si="11"/>
        <v>3.7009999999999996</v>
      </c>
      <c r="E22" s="2">
        <f t="shared" si="11"/>
        <v>3.4639999999999995</v>
      </c>
      <c r="F22" s="2">
        <f t="shared" si="11"/>
        <v>3.2269999999999999</v>
      </c>
      <c r="G22" s="2">
        <f t="shared" si="11"/>
        <v>2.9899999999999993</v>
      </c>
      <c r="H22" s="2">
        <f t="shared" si="11"/>
        <v>2.7529999999999992</v>
      </c>
      <c r="I22" s="2">
        <f t="shared" si="11"/>
        <v>2.5159999999999996</v>
      </c>
      <c r="J22" s="2">
        <f t="shared" si="11"/>
        <v>2.2789999999999999</v>
      </c>
      <c r="K22" s="2">
        <f t="shared" si="11"/>
        <v>2.0420000000000003</v>
      </c>
      <c r="L22" s="2">
        <f t="shared" si="11"/>
        <v>1.08</v>
      </c>
    </row>
    <row r="25" spans="1:12" x14ac:dyDescent="0.25">
      <c r="A25" t="s">
        <v>0</v>
      </c>
      <c r="B25" t="s">
        <v>4</v>
      </c>
      <c r="C25" t="s">
        <v>3</v>
      </c>
    </row>
    <row r="26" spans="1:12" x14ac:dyDescent="0.25">
      <c r="A26">
        <v>0</v>
      </c>
      <c r="B26" s="3">
        <v>0</v>
      </c>
      <c r="C26" s="3">
        <v>0</v>
      </c>
      <c r="D26" s="3" t="e">
        <f>B26-C26/A26</f>
        <v>#DIV/0!</v>
      </c>
    </row>
    <row r="27" spans="1:12" x14ac:dyDescent="0.25">
      <c r="A27">
        <v>1</v>
      </c>
      <c r="B27" s="3">
        <f>$B$40*A27</f>
        <v>0.14000000000000001</v>
      </c>
      <c r="C27" s="3">
        <f>$B$42+$B$41*A27/$B$4</f>
        <v>0.7068965517241379</v>
      </c>
      <c r="D27" s="3">
        <f t="shared" ref="D27:D38" si="12">B27-C27/A27</f>
        <v>-0.56689655172413789</v>
      </c>
      <c r="E27" s="1"/>
    </row>
    <row r="28" spans="1:12" x14ac:dyDescent="0.25">
      <c r="A28">
        <v>2</v>
      </c>
      <c r="B28" s="3">
        <f t="shared" ref="B28:B38" si="13">$B$40*A28</f>
        <v>0.28000000000000003</v>
      </c>
      <c r="C28" s="3">
        <f t="shared" ref="C28:C38" si="14">$B$42+$B$41*A28/$B$4</f>
        <v>0.9137931034482758</v>
      </c>
      <c r="D28" s="3">
        <f t="shared" si="12"/>
        <v>-0.17689655172413787</v>
      </c>
      <c r="E28" s="1"/>
    </row>
    <row r="29" spans="1:12" x14ac:dyDescent="0.25">
      <c r="A29">
        <v>3</v>
      </c>
      <c r="B29" s="3">
        <f t="shared" si="13"/>
        <v>0.42000000000000004</v>
      </c>
      <c r="C29" s="3">
        <f t="shared" si="14"/>
        <v>1.1206896551724137</v>
      </c>
      <c r="D29" s="3">
        <f t="shared" si="12"/>
        <v>4.6436781609195454E-2</v>
      </c>
      <c r="E29" s="1"/>
    </row>
    <row r="30" spans="1:12" x14ac:dyDescent="0.25">
      <c r="A30">
        <v>4</v>
      </c>
      <c r="B30" s="3">
        <f t="shared" si="13"/>
        <v>0.56000000000000005</v>
      </c>
      <c r="C30" s="3">
        <f t="shared" si="14"/>
        <v>1.3275862068965516</v>
      </c>
      <c r="D30" s="3">
        <f t="shared" si="12"/>
        <v>0.22810344827586215</v>
      </c>
      <c r="E30" s="1"/>
    </row>
    <row r="31" spans="1:12" x14ac:dyDescent="0.25">
      <c r="A31">
        <v>5</v>
      </c>
      <c r="B31" s="3">
        <f t="shared" si="13"/>
        <v>0.70000000000000007</v>
      </c>
      <c r="C31" s="3">
        <f t="shared" si="14"/>
        <v>1.5344827586206897</v>
      </c>
      <c r="D31" s="3">
        <f t="shared" si="12"/>
        <v>0.39310344827586213</v>
      </c>
      <c r="E31" s="1"/>
    </row>
    <row r="32" spans="1:12" x14ac:dyDescent="0.25">
      <c r="A32">
        <v>6</v>
      </c>
      <c r="B32" s="3">
        <f t="shared" si="13"/>
        <v>0.84000000000000008</v>
      </c>
      <c r="C32" s="3">
        <f t="shared" si="14"/>
        <v>1.7413793103448274</v>
      </c>
      <c r="D32" s="3">
        <f t="shared" si="12"/>
        <v>0.54977011494252892</v>
      </c>
      <c r="E32" s="1"/>
    </row>
    <row r="33" spans="1:5" x14ac:dyDescent="0.25">
      <c r="A33">
        <v>7</v>
      </c>
      <c r="B33" s="3">
        <f t="shared" si="13"/>
        <v>0.98000000000000009</v>
      </c>
      <c r="C33" s="3">
        <f t="shared" si="14"/>
        <v>1.9482758620689655</v>
      </c>
      <c r="D33" s="3">
        <f t="shared" si="12"/>
        <v>0.70167487684729068</v>
      </c>
      <c r="E33" s="1"/>
    </row>
    <row r="34" spans="1:5" x14ac:dyDescent="0.25">
      <c r="A34">
        <v>8</v>
      </c>
      <c r="B34" s="3">
        <f t="shared" si="13"/>
        <v>1.1200000000000001</v>
      </c>
      <c r="C34" s="3">
        <f t="shared" si="14"/>
        <v>2.1551724137931032</v>
      </c>
      <c r="D34" s="3">
        <f t="shared" si="12"/>
        <v>0.85060344827586221</v>
      </c>
      <c r="E34" s="1"/>
    </row>
    <row r="35" spans="1:5" x14ac:dyDescent="0.25">
      <c r="A35">
        <v>9</v>
      </c>
      <c r="B35" s="3">
        <f t="shared" si="13"/>
        <v>1.2600000000000002</v>
      </c>
      <c r="C35" s="3">
        <f t="shared" si="14"/>
        <v>2.3620689655172411</v>
      </c>
      <c r="D35" s="3">
        <f t="shared" si="12"/>
        <v>0.99754789272030675</v>
      </c>
      <c r="E35" s="1"/>
    </row>
    <row r="36" spans="1:5" x14ac:dyDescent="0.25">
      <c r="A36">
        <v>10</v>
      </c>
      <c r="B36" s="3">
        <f t="shared" si="13"/>
        <v>1.4000000000000001</v>
      </c>
      <c r="C36" s="3">
        <f t="shared" si="14"/>
        <v>2.5689655172413794</v>
      </c>
      <c r="D36" s="3">
        <f t="shared" si="12"/>
        <v>1.1431034482758622</v>
      </c>
      <c r="E36" s="1"/>
    </row>
    <row r="37" spans="1:5" x14ac:dyDescent="0.25">
      <c r="A37">
        <v>11</v>
      </c>
      <c r="B37" s="3">
        <f t="shared" si="13"/>
        <v>1.54</v>
      </c>
      <c r="C37" s="3">
        <f t="shared" si="14"/>
        <v>2.7758620689655173</v>
      </c>
      <c r="D37" s="3">
        <f t="shared" si="12"/>
        <v>1.2876489028213167</v>
      </c>
      <c r="E37" s="1"/>
    </row>
    <row r="38" spans="1:5" x14ac:dyDescent="0.25">
      <c r="A38">
        <v>12</v>
      </c>
      <c r="B38" s="3">
        <f t="shared" si="13"/>
        <v>1.6800000000000002</v>
      </c>
      <c r="C38" s="3">
        <f t="shared" si="14"/>
        <v>2.9827586206896548</v>
      </c>
      <c r="D38" s="3">
        <f t="shared" si="12"/>
        <v>1.4314367816091955</v>
      </c>
      <c r="E38" s="1"/>
    </row>
    <row r="40" spans="1:5" x14ac:dyDescent="0.25">
      <c r="A40" t="s">
        <v>13</v>
      </c>
      <c r="B40">
        <v>0.14000000000000001</v>
      </c>
    </row>
    <row r="41" spans="1:5" x14ac:dyDescent="0.25">
      <c r="A41" t="s">
        <v>14</v>
      </c>
      <c r="B41">
        <v>0.3</v>
      </c>
    </row>
    <row r="42" spans="1:5" x14ac:dyDescent="0.25">
      <c r="A42" t="s">
        <v>18</v>
      </c>
      <c r="B42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2019-09-27T17:28:01Z</dcterms:created>
  <dcterms:modified xsi:type="dcterms:W3CDTF">2019-09-27T20:11:36Z</dcterms:modified>
</cp:coreProperties>
</file>