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ummary"/>
  </sheets>
  <definedNames>
    <definedName name="_xlnm.Print_Titles" localSheetId="0">Summary!$2:$2</definedName>
  </definedNames>
  <calcPr fullCalcOnLoad="1"/>
</workbook>
</file>

<file path=xl/sharedStrings.xml><?xml version="1.0" encoding="utf-8"?>
<sst xmlns="http://schemas.openxmlformats.org/spreadsheetml/2006/main" count="70" uniqueCount="59">
  <si>
    <t>CHANNEL MARKETING BUDGET</t>
  </si>
  <si>
    <t>Rate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</si>
  <si>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</si>
  <si>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</si>
  <si>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</si>
  <si>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</si>
  <si>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</si>
  <si>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</si>
  <si>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</si>
  <si>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</si>
  <si>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</si>
  <si>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</si>
  <si>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</si>
  <si>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</si>
  <si>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Total</t>
  </si>
  <si>
    <t>ANTICIPATED SALES TOTAL $(000)</t>
  </si>
  <si>
    <t>PERSONNEL (% OF TOTAL SALES)</t>
  </si>
  <si>
    <t>Human Resources - Headcount</t>
  </si>
  <si>
    <t>Human Resources - Cost</t>
  </si>
  <si>
    <t>Commission</t>
  </si>
  <si>
    <t>Personnel Total $(000)</t>
  </si>
  <si>
    <t>DIRECT MARKETING (% OF TOTAL SALES)</t>
  </si>
  <si>
    <t>Telemarketing (% of Direct Sales)</t>
  </si>
  <si>
    <t>Infrastructure Support</t>
  </si>
  <si>
    <t>Training</t>
  </si>
  <si>
    <t>Telemarketing Total $(000)</t>
  </si>
  <si>
    <t>Internet Marketing (% of Direct Sales)</t>
  </si>
  <si>
    <t>Website Development (one-time cost)</t>
  </si>
  <si>
    <t>Hosting</t>
  </si>
  <si>
    <t>Support &amp; Maintenance</t>
  </si>
  <si>
    <t>Internet Marketing Total $(000)</t>
  </si>
  <si>
    <r>
      <t xml:space="preserve">Direct Mail </t>
    </r>
    <r>
      <rPr>
        <sz val="11"/>
        <color rgb="FF262626"/>
        <rFont val="Euphemia"/>
        <family val="2"/>
      </rPr>
      <t>(% of Direct Sales)</t>
    </r>
  </si>
  <si>
    <t>Material</t>
  </si>
  <si>
    <t>Postage</t>
  </si>
  <si>
    <t>Direct Mail Total $(000)</t>
  </si>
  <si>
    <t>Direct Marketing Total $(000)</t>
  </si>
  <si>
    <t>AGENT/BROKER (% OF TOTAL SALES)</t>
  </si>
  <si>
    <t>Communication</t>
  </si>
  <si>
    <t>Promotions</t>
  </si>
  <si>
    <t>Discounts</t>
  </si>
  <si>
    <t>Commission (% of Agent's Sales)</t>
  </si>
  <si>
    <t>Agent/Broker Total $(000)</t>
  </si>
  <si>
    <t>DISTRIBUTORS (% OF TOTAL SALES)</t>
  </si>
  <si>
    <t>Commission/Discounts (% of Distributors' Sales)</t>
  </si>
  <si>
    <t>Distributor Total $(000)</t>
  </si>
  <si>
    <t>RETAILER (% OF TOTAL SALES)</t>
  </si>
  <si>
    <t>Commission/Discounts (% of Retail Sales)</t>
  </si>
  <si>
    <t>Retailer Total $(000)</t>
  </si>
  <si>
    <t>CUSTOMER ACQUISITION &amp; RETENTION (CAR)</t>
  </si>
  <si>
    <t>Human Resources</t>
  </si>
  <si>
    <t>Communications</t>
  </si>
  <si>
    <t>Promotions/Coupons</t>
  </si>
  <si>
    <t>CAR Total $(000)</t>
  </si>
  <si>
    <t>OTHER EXPENSES</t>
  </si>
  <si>
    <t>Travel</t>
  </si>
  <si>
    <t>Infrastructure (computer, telephone, etc.)</t>
  </si>
  <si>
    <t>Channel Support</t>
  </si>
  <si>
    <t>Other Expenses Total $(000)</t>
  </si>
  <si>
    <t>TOTAL MARKETING BUDGET: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</si>
</sst>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0%"/>
    <numFmt numFmtId="165" formatCode="#,##0%"/>
  </numFmts>
  <fonts count="15" x14ac:knownFonts="1">
    <font>
      <sz val="11"/>
      <color theme="1"/>
      <name val="Calibri"/>
      <family val="2"/>
      <scheme val="minor"/>
    </font>
    <font>
      <b/>
      <sz val="26"/>
      <color rgb="FF46a0c9"/>
      <name val="Arial Black"/>
      <family val="2"/>
    </font>
    <font>
      <sz val="11"/>
      <color rgb="FF262626"/>
      <name val="Euphemia"/>
      <family val="2"/>
    </font>
    <font>
      <sz val="10"/>
      <color rgb="FF262626"/>
      <name val="Euphemia"/>
      <family val="2"/>
    </font>
    <font>
      <sz val="10"/>
      <color rgb="FF262626"/>
      <name val="Arial Black"/>
      <family val="2"/>
    </font>
    <font>
      <sz val="11"/>
      <color rgb="FF46a0c9"/>
      <name val="Arial Black"/>
      <family val="2"/>
    </font>
    <font>
      <sz val="11"/>
      <color rgb="FF000000"/>
      <name val="Arial Black"/>
      <family val="2"/>
    </font>
    <font>
      <b/>
      <i/>
      <sz val="12"/>
      <color rgb="FF262626"/>
      <name val="Arial Black"/>
      <family val="2"/>
    </font>
    <font>
      <b/>
      <sz val="12"/>
      <color rgb="FF262626"/>
      <name val="Arial Black"/>
      <family val="2"/>
    </font>
    <font>
      <b/>
      <sz val="14"/>
      <color rgb="FF262626"/>
      <name val="Arial Black"/>
      <family val="2"/>
    </font>
    <font>
      <b/>
      <i/>
      <sz val="18"/>
      <color rgb="FF262626"/>
      <name val="Arial Black"/>
      <family val="2"/>
    </font>
    <font>
      <i/>
      <sz val="10"/>
      <color rgb="FF262626"/>
      <name val="Euphemia"/>
      <family val="2"/>
    </font>
    <font>
      <sz val="11"/>
      <color rgb="FFffffff"/>
      <name val="Arial Black"/>
      <family val="2"/>
    </font>
    <font>
      <sz val="11"/>
      <color rgb="FF262626"/>
      <name val="Arial Black"/>
      <family val="2"/>
    </font>
    <font>
      <sz val="11"/>
      <color rgb="FF2e7a9d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rgb="FFdaecf4"/>
      </patternFill>
    </fill>
    <fill>
      <patternFill patternType="solid">
        <fgColor rgb="FFf2f2f2"/>
      </patternFill>
    </fill>
    <fill>
      <patternFill patternType="solid">
        <fgColor rgb="FF90c6df"/>
      </patternFill>
    </fill>
    <fill>
      <patternFill patternType="solid">
        <fgColor rgb="FF46a0c9"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ck">
        <color rgb="FF90c6df"/>
      </bottom>
      <diagonal/>
    </border>
    <border>
      <left/>
      <right/>
      <top/>
      <bottom style="thick">
        <color rgb="FFffffff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 style="thin">
        <color rgb="FFb5d9e9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b5d9e9"/>
      </bottom>
      <diagonal/>
    </border>
    <border>
      <left/>
      <right/>
      <top style="thin">
        <color rgb="FFb5d9e9"/>
      </top>
      <bottom style="dotted">
        <color rgb="FF90c6df"/>
      </bottom>
      <diagonal/>
    </border>
    <border>
      <left style="thin">
        <color rgb="FFc6c6c6"/>
      </left>
      <right style="thin">
        <color rgb="FFc6c6c6"/>
      </right>
      <top style="thin">
        <color rgb="FFb5d9e9"/>
      </top>
      <bottom style="dotted">
        <color rgb="FF90c6df"/>
      </bottom>
      <diagonal/>
    </border>
    <border>
      <left/>
      <right/>
      <top style="dotted">
        <color rgb="FF90c6df"/>
      </top>
      <bottom style="dotted">
        <color rgb="FF90c6df"/>
      </bottom>
      <diagonal/>
    </border>
    <border>
      <left style="thin">
        <color rgb="FFc6c6c6"/>
      </left>
      <right style="thin">
        <color rgb="FFc6c6c6"/>
      </right>
      <top style="dotted">
        <color rgb="FF90c6df"/>
      </top>
      <bottom style="dotted">
        <color rgb="FF90c6df"/>
      </bottom>
      <diagonal/>
    </border>
    <border>
      <left/>
      <right/>
      <top style="dotted">
        <color rgb="FF90c6df"/>
      </top>
      <bottom/>
      <diagonal/>
    </border>
    <border>
      <left style="thin">
        <color rgb="FFc6c6c6"/>
      </left>
      <right style="thin">
        <color rgb="FFc6c6c6"/>
      </right>
      <top style="dotted">
        <color rgb="FF90c6df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90c6df"/>
      </bottom>
      <diagonal/>
    </border>
    <border>
      <left/>
      <right/>
      <top style="medium">
        <color rgb="FF90c6df"/>
      </top>
      <bottom style="thin">
        <color rgb="FFb5d9e9"/>
      </bottom>
      <diagonal/>
    </border>
    <border>
      <left style="thin">
        <color rgb="FFc6c6c6"/>
      </left>
      <right style="thick">
        <color rgb="FFffffff"/>
      </right>
      <top style="dotted">
        <color rgb="FF90c6df"/>
      </top>
      <bottom style="dotted">
        <color rgb="FF90c6df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daecf4"/>
      </bottom>
      <diagonal/>
    </border>
    <border>
      <left/>
      <right/>
      <top/>
      <bottom style="dotted">
        <color rgb="FF90c6df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dotted">
        <color rgb="FF90c6df"/>
      </bottom>
      <diagonal/>
    </border>
    <border>
      <left/>
      <right style="thick">
        <color rgb="FFffffff"/>
      </right>
      <top style="dotted">
        <color rgb="FF90c6df"/>
      </top>
      <bottom style="dotted">
        <color rgb="FF90c6df"/>
      </bottom>
      <diagonal/>
    </border>
    <border>
      <left style="thin">
        <color rgb="FFc6c6c6"/>
      </left>
      <right style="thin">
        <color rgb="FFc6c6c6"/>
      </right>
      <top style="medium">
        <color rgb="FFdaecf4"/>
      </top>
      <bottom style="medium">
        <color rgb="FF90c6df"/>
      </bottom>
      <diagonal/>
    </border>
    <border>
      <left style="thin">
        <color rgb="FFc6c6c6"/>
      </left>
      <right style="thin">
        <color rgb="FFc6c6c6"/>
      </right>
      <top style="thick">
        <color rgb="FFb5d9e9"/>
      </top>
      <bottom style="thin">
        <color rgb="FFc6c6c6"/>
      </bottom>
      <diagonal/>
    </border>
  </borders>
  <cellStyleXfs count="1">
    <xf numFmtId="0" fontId="0" fillId="0" borderId="0"/>
  </cellStyleXfs>
  <cellXfs count="83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164" applyNumberFormat="1" borderId="0" fontId="0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0" borderId="2" applyBorder="1" fontId="3" applyFont="1" fillId="2" applyFill="1" applyAlignment="1">
      <alignment horizontal="left"/>
    </xf>
    <xf xfId="0" numFmtId="164" applyNumberFormat="1" borderId="2" applyBorder="1" fontId="3" applyFont="1" fillId="2" applyFill="1" applyAlignment="1">
      <alignment horizontal="center"/>
    </xf>
    <xf xfId="0" numFmtId="4" applyNumberFormat="1" borderId="2" applyBorder="1" fontId="3" applyFont="1" fillId="2" applyFill="1" applyAlignment="1">
      <alignment horizontal="right"/>
    </xf>
    <xf xfId="0" numFmtId="4" applyNumberFormat="1" borderId="3" applyBorder="1" fontId="3" applyFont="1" fillId="0" applyAlignment="1">
      <alignment horizontal="right"/>
    </xf>
    <xf xfId="0" numFmtId="4" applyNumberFormat="1" borderId="2" applyBorder="1" fontId="4" applyFont="1" fillId="2" applyFill="1" applyAlignment="1">
      <alignment horizontal="right"/>
    </xf>
    <xf xfId="0" numFmtId="4" applyNumberFormat="1" borderId="2" applyBorder="1" fontId="3" applyFont="1" fillId="2" applyFill="1" applyAlignment="1">
      <alignment horizontal="center"/>
    </xf>
    <xf xfId="0" numFmtId="0" borderId="1" applyBorder="1" fontId="5" applyFont="1" fillId="0" applyAlignment="1">
      <alignment horizontal="left"/>
    </xf>
    <xf xfId="0" numFmtId="164" applyNumberFormat="1" borderId="4" applyBorder="1" fontId="5" applyFont="1" fillId="3" applyFill="1" applyAlignment="1">
      <alignment horizontal="right"/>
    </xf>
    <xf xfId="0" numFmtId="3" applyNumberFormat="1" borderId="1" applyBorder="1" fontId="5" applyFont="1" fillId="0" applyAlignment="1">
      <alignment horizontal="right"/>
    </xf>
    <xf xfId="0" numFmtId="3" applyNumberFormat="1" borderId="4" applyBorder="1" fontId="5" applyFont="1" fillId="2" applyFill="1" applyAlignment="1">
      <alignment horizontal="right"/>
    </xf>
    <xf xfId="0" numFmtId="0" borderId="4" applyBorder="1" fontId="5" applyFont="1" fillId="2" applyFill="1" applyAlignment="1">
      <alignment horizontal="left"/>
    </xf>
    <xf xfId="0" numFmtId="0" borderId="5" applyBorder="1" fontId="6" applyFont="1" fillId="0" applyAlignment="1">
      <alignment horizontal="left"/>
    </xf>
    <xf xfId="0" numFmtId="164" applyNumberFormat="1" borderId="6" applyBorder="1" fontId="7" applyFont="1" fillId="3" applyFill="1" applyAlignment="1">
      <alignment horizontal="right"/>
    </xf>
    <xf xfId="0" numFmtId="165" applyNumberFormat="1" borderId="6" applyBorder="1" fontId="8" applyFont="1" fillId="3" applyFill="1" applyAlignment="1">
      <alignment horizontal="right"/>
    </xf>
    <xf xfId="0" numFmtId="165" applyNumberFormat="1" borderId="1" applyBorder="1" fontId="8" applyFont="1" fillId="0" applyAlignment="1">
      <alignment horizontal="right"/>
    </xf>
    <xf xfId="0" numFmtId="4" applyNumberFormat="1" borderId="6" applyBorder="1" fontId="9" applyFont="1" fillId="2" applyFill="1" applyAlignment="1">
      <alignment horizontal="right"/>
    </xf>
    <xf xfId="0" numFmtId="0" borderId="6" applyBorder="1" fontId="10" applyFont="1" fillId="2" applyFill="1" applyAlignment="1">
      <alignment horizontal="left"/>
    </xf>
    <xf xfId="0" numFmtId="0" borderId="7" applyBorder="1" fontId="3" applyFont="1" fillId="0" applyAlignment="1">
      <alignment horizontal="left"/>
    </xf>
    <xf xfId="0" numFmtId="3" applyNumberFormat="1" borderId="7" applyBorder="1" fontId="3" applyFont="1" fillId="0" applyAlignment="1">
      <alignment horizontal="right"/>
    </xf>
    <xf xfId="0" numFmtId="3" applyNumberFormat="1" borderId="8" applyBorder="1" fontId="3" applyFont="1" fillId="3" applyFill="1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4" applyNumberFormat="1" borderId="8" applyBorder="1" fontId="3" applyFont="1" fillId="2" applyFill="1" applyAlignment="1">
      <alignment horizontal="right"/>
    </xf>
    <xf xfId="0" numFmtId="0" borderId="8" applyBorder="1" fontId="11" applyFont="1" fillId="2" applyFill="1" applyAlignment="1">
      <alignment horizontal="left"/>
    </xf>
    <xf xfId="0" numFmtId="0" borderId="9" applyBorder="1" fontId="3" applyFont="1" fillId="0" applyAlignment="1">
      <alignment horizontal="left"/>
    </xf>
    <xf xfId="0" numFmtId="164" applyNumberFormat="1" borderId="10" applyBorder="1" fontId="3" applyFont="1" fillId="3" applyFill="1" applyAlignment="1">
      <alignment horizontal="right"/>
    </xf>
    <xf xfId="0" numFmtId="4" applyNumberFormat="1" borderId="10" applyBorder="1" fontId="3" applyFont="1" fillId="3" applyFill="1" applyAlignment="1">
      <alignment horizontal="right"/>
    </xf>
    <xf xfId="0" numFmtId="4" applyNumberFormat="1" borderId="10" applyBorder="1" fontId="3" applyFont="1" fillId="2" applyFill="1" applyAlignment="1">
      <alignment horizontal="right"/>
    </xf>
    <xf xfId="0" numFmtId="0" borderId="10" applyBorder="1" fontId="3" applyFont="1" fillId="2" applyFill="1" applyAlignment="1">
      <alignment horizontal="left"/>
    </xf>
    <xf xfId="0" numFmtId="0" borderId="11" applyBorder="1" fontId="3" applyFont="1" fillId="0" applyAlignment="1">
      <alignment horizontal="left"/>
    </xf>
    <xf xfId="0" numFmtId="164" applyNumberFormat="1" borderId="11" applyBorder="1" fontId="3" applyFont="1" fillId="0" applyAlignment="1">
      <alignment horizontal="right"/>
    </xf>
    <xf xfId="0" numFmtId="4" applyNumberFormat="1" borderId="12" applyBorder="1" fontId="3" applyFont="1" fillId="3" applyFill="1" applyAlignment="1">
      <alignment horizontal="right"/>
    </xf>
    <xf xfId="0" numFmtId="4" applyNumberFormat="1" borderId="12" applyBorder="1" fontId="3" applyFont="1" fillId="2" applyFill="1" applyAlignment="1">
      <alignment horizontal="right"/>
    </xf>
    <xf xfId="0" numFmtId="0" borderId="12" applyBorder="1" fontId="3" applyFont="1" fillId="2" applyFill="1" applyAlignment="1">
      <alignment horizontal="left"/>
    </xf>
    <xf xfId="0" numFmtId="0" borderId="13" applyBorder="1" fontId="12" applyFont="1" fillId="4" applyFill="1" applyAlignment="1">
      <alignment horizontal="left"/>
    </xf>
    <xf xfId="0" numFmtId="164" applyNumberFormat="1" borderId="13" applyBorder="1" fontId="12" applyFont="1" fillId="4" applyFill="1" applyAlignment="1">
      <alignment horizontal="left"/>
    </xf>
    <xf xfId="0" numFmtId="4" applyNumberFormat="1" borderId="13" applyBorder="1" fontId="12" applyFont="1" fillId="4" applyFill="1" applyAlignment="1">
      <alignment horizontal="right"/>
    </xf>
    <xf xfId="0" numFmtId="4" applyNumberFormat="1" borderId="1" applyBorder="1" fontId="12" applyFont="1" fillId="0" applyAlignment="1">
      <alignment horizontal="right"/>
    </xf>
    <xf xfId="0" numFmtId="4" applyNumberFormat="1" borderId="4" applyBorder="1" fontId="13" applyFont="1" fillId="2" applyFill="1" applyAlignment="1">
      <alignment horizontal="right"/>
    </xf>
    <xf xfId="0" numFmtId="0" borderId="4" applyBorder="1" fontId="13" applyFont="1" fillId="2" applyFill="1" applyAlignment="1">
      <alignment horizontal="left"/>
    </xf>
    <xf xfId="0" numFmtId="0" borderId="14" applyBorder="1" fontId="6" applyFont="1" fillId="0" applyAlignment="1">
      <alignment horizontal="left"/>
    </xf>
    <xf xfId="0" numFmtId="165" applyNumberFormat="1" borderId="5" applyBorder="1" fontId="8" applyFont="1" fillId="0" applyAlignment="1">
      <alignment horizontal="right"/>
    </xf>
    <xf xfId="0" numFmtId="164" applyNumberFormat="1" borderId="8" applyBorder="1" fontId="3" applyFont="1" fillId="3" applyFill="1" applyAlignment="1">
      <alignment horizontal="right"/>
    </xf>
    <xf xfId="0" numFmtId="165" applyNumberFormat="1" borderId="7" applyBorder="1" fontId="3" applyFont="1" fillId="0" applyAlignment="1">
      <alignment horizontal="right"/>
    </xf>
    <xf xfId="0" numFmtId="3" applyNumberFormat="1" borderId="9" applyBorder="1" fontId="3" applyFont="1" fillId="0" applyAlignment="1">
      <alignment horizontal="right"/>
    </xf>
    <xf xfId="0" numFmtId="3" applyNumberFormat="1" borderId="10" applyBorder="1" fontId="3" applyFont="1" fillId="3" applyFill="1" applyAlignment="1">
      <alignment horizontal="right"/>
    </xf>
    <xf xfId="0" numFmtId="4" applyNumberFormat="1" borderId="15" applyBorder="1" fontId="3" applyFont="1" fillId="3" applyFill="1" applyAlignment="1">
      <alignment horizontal="right"/>
    </xf>
    <xf xfId="0" numFmtId="0" borderId="10" applyBorder="1" fontId="11" applyFont="1" fillId="2" applyFill="1" applyAlignment="1">
      <alignment horizontal="left"/>
    </xf>
    <xf xfId="0" numFmtId="164" applyNumberFormat="1" borderId="9" applyBorder="1" fontId="3" applyFont="1" fillId="0" applyAlignment="1">
      <alignment horizontal="right"/>
    </xf>
    <xf xfId="0" numFmtId="164" applyNumberFormat="1" borderId="12" applyBorder="1" fontId="3" applyFont="1" fillId="3" applyFill="1" applyAlignment="1">
      <alignment horizontal="right"/>
    </xf>
    <xf xfId="0" numFmtId="0" borderId="12" applyBorder="1" fontId="11" applyFont="1" fillId="2" applyFill="1" applyAlignment="1">
      <alignment horizontal="left"/>
    </xf>
    <xf xfId="0" numFmtId="0" borderId="16" applyBorder="1" fontId="5" applyFont="1" fillId="2" applyFill="1" applyAlignment="1">
      <alignment horizontal="left"/>
    </xf>
    <xf xfId="0" numFmtId="164" applyNumberFormat="1" borderId="16" applyBorder="1" fontId="5" applyFont="1" fillId="2" applyFill="1" applyAlignment="1">
      <alignment horizontal="right"/>
    </xf>
    <xf xfId="0" numFmtId="4" applyNumberFormat="1" borderId="16" applyBorder="1" fontId="5" applyFont="1" fillId="2" applyFill="1" applyAlignment="1">
      <alignment horizontal="right"/>
    </xf>
    <xf xfId="0" numFmtId="4" applyNumberFormat="1" borderId="1" applyBorder="1" fontId="5" applyFont="1" fillId="0" applyAlignment="1">
      <alignment horizontal="right"/>
    </xf>
    <xf xfId="0" numFmtId="0" borderId="17" applyBorder="1" fontId="3" applyFont="1" fillId="0" applyAlignment="1">
      <alignment horizontal="left"/>
    </xf>
    <xf xfId="0" numFmtId="164" applyNumberFormat="1" borderId="18" applyBorder="1" fontId="3" applyFont="1" fillId="3" applyFill="1" applyAlignment="1">
      <alignment horizontal="right"/>
    </xf>
    <xf xfId="0" numFmtId="165" applyNumberFormat="1" borderId="17" applyBorder="1" fontId="3" applyFont="1" fillId="0" applyAlignment="1">
      <alignment horizontal="right"/>
    </xf>
    <xf xfId="0" numFmtId="4" applyNumberFormat="1" borderId="18" applyBorder="1" fontId="3" applyFont="1" fillId="2" applyFill="1" applyAlignment="1">
      <alignment horizontal="right"/>
    </xf>
    <xf xfId="0" numFmtId="0" borderId="18" applyBorder="1" fontId="11" applyFont="1" fillId="2" applyFill="1" applyAlignment="1">
      <alignment horizontal="left"/>
    </xf>
    <xf xfId="0" numFmtId="4" applyNumberFormat="1" borderId="9" applyBorder="1" fontId="3" applyFont="1" fillId="0" applyAlignment="1">
      <alignment horizontal="right"/>
    </xf>
    <xf xfId="0" numFmtId="3" applyNumberFormat="1" borderId="11" applyBorder="1" fontId="3" applyFont="1" fillId="0" applyAlignment="1">
      <alignment horizontal="right"/>
    </xf>
    <xf xfId="0" numFmtId="4" applyNumberFormat="1" borderId="11" applyBorder="1" fontId="3" applyFont="1" fillId="0" applyAlignment="1">
      <alignment horizontal="right"/>
    </xf>
    <xf xfId="0" numFmtId="164" applyNumberFormat="1" borderId="16" applyBorder="1" fontId="5" applyFont="1" fillId="2" applyFill="1" applyAlignment="1">
      <alignment horizontal="left"/>
    </xf>
    <xf xfId="0" numFmtId="4" applyNumberFormat="1" borderId="19" applyBorder="1" fontId="3" applyFont="1" fillId="0" applyAlignment="1">
      <alignment horizontal="right"/>
    </xf>
    <xf xfId="0" numFmtId="0" borderId="20" applyBorder="1" fontId="12" applyFont="1" fillId="4" applyFill="1" applyAlignment="1">
      <alignment horizontal="left"/>
    </xf>
    <xf xfId="0" numFmtId="3" applyNumberFormat="1" borderId="12" applyBorder="1" fontId="3" applyFont="1" fillId="3" applyFill="1" applyAlignment="1">
      <alignment horizontal="right"/>
    </xf>
    <xf xfId="0" numFmtId="164" applyNumberFormat="1" borderId="6" applyBorder="1" fontId="6" applyFont="1" fillId="3" applyFill="1" applyAlignment="1">
      <alignment horizontal="left"/>
    </xf>
    <xf xfId="0" numFmtId="4" applyNumberFormat="1" borderId="4" applyBorder="1" fontId="2" applyFont="1" fillId="2" applyFill="1" applyAlignment="1">
      <alignment horizontal="right"/>
    </xf>
    <xf xfId="0" numFmtId="0" borderId="4" applyBorder="1" fontId="2" applyFont="1" fillId="2" applyFill="1" applyAlignment="1">
      <alignment horizontal="left"/>
    </xf>
    <xf xfId="0" numFmtId="0" borderId="21" applyBorder="1" fontId="12" applyFont="1" fillId="5" applyFill="1" applyAlignment="1">
      <alignment horizontal="left"/>
    </xf>
    <xf xfId="0" numFmtId="164" applyNumberFormat="1" borderId="21" applyBorder="1" fontId="12" applyFont="1" fillId="5" applyFill="1" applyAlignment="1">
      <alignment horizontal="right"/>
    </xf>
    <xf xfId="0" numFmtId="4" applyNumberFormat="1" borderId="21" applyBorder="1" fontId="12" applyFont="1" fillId="5" applyFill="1" applyAlignment="1">
      <alignment horizontal="right"/>
    </xf>
    <xf xfId="0" numFmtId="4" applyNumberFormat="1" borderId="4" applyBorder="1" fontId="14" applyFont="1" fillId="2" applyFill="1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6A0C9"/>
      </a:accent1>
      <a:accent2>
        <a:srgbClr val="E37E42"/>
      </a:accent2>
      <a:accent3>
        <a:srgbClr val="88CA5B"/>
      </a:accent3>
      <a:accent4>
        <a:srgbClr val="9A60A2"/>
      </a:accent4>
      <a:accent5>
        <a:srgbClr val="F2C02D"/>
      </a:accent5>
      <a:accent6>
        <a:srgbClr val="F2726F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58"/>
  <sheetViews>
    <sheetView workbookViewId="0" tabSelected="1">
      <pane state="frozen" activePane="bottomLeft" topLeftCell="A4" ySplit="3" xSplit="0"/>
    </sheetView>
  </sheetViews>
  <sheetFormatPr defaultRowHeight="15" x14ac:dyDescent="0.25"/>
  <cols>
    <col min="1" max="1" style="79" width="2.005" customWidth="1" bestFit="1"/>
    <col min="2" max="2" style="80" width="35.57642857142857" customWidth="1" bestFit="1"/>
    <col min="3" max="3" style="81" width="8.005" customWidth="1" bestFit="1"/>
    <col min="4" max="4" style="82" width="14.576428571428572" customWidth="1" bestFit="1"/>
    <col min="5" max="5" style="82" width="14.576428571428572" customWidth="1" bestFit="1"/>
    <col min="6" max="6" style="82" width="14.576428571428572" customWidth="1" bestFit="1"/>
    <col min="7" max="7" style="82" width="14.576428571428572" customWidth="1" bestFit="1"/>
    <col min="8" max="8" style="82" width="14.576428571428572" customWidth="1" bestFit="1"/>
    <col min="9" max="9" style="82" width="14.576428571428572" customWidth="1" bestFit="1"/>
    <col min="10" max="10" style="82" width="14.576428571428572" customWidth="1" bestFit="1"/>
    <col min="11" max="11" style="82" width="14.576428571428572" customWidth="1" bestFit="1"/>
    <col min="12" max="12" style="82" width="14.576428571428572" customWidth="1" bestFit="1"/>
    <col min="13" max="13" style="82" width="14.576428571428572" customWidth="1" bestFit="1"/>
    <col min="14" max="14" style="82" width="14.576428571428572" customWidth="1" bestFit="1"/>
    <col min="15" max="15" style="82" width="14.576428571428572" customWidth="1" bestFit="1"/>
    <col min="16" max="16" style="82" width="0.5764285714285714" customWidth="1" bestFit="1"/>
    <col min="17" max="17" style="82" width="14.576428571428572" customWidth="1" bestFit="1"/>
    <col min="18" max="18" style="82" width="2.1478571428571427" customWidth="1" bestFit="1"/>
    <col min="19" max="19" style="80" width="10.576428571428572" customWidth="1" bestFit="1"/>
    <col min="20" max="20" style="82" width="2.1478571428571427" customWidth="1" bestFit="1"/>
  </cols>
  <sheetData>
    <row x14ac:dyDescent="0.25" r="1" customHeight="1" ht="63">
      <c r="A1" s="1"/>
      <c r="B1" s="2" t="s">
        <v>0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  <c r="T1" s="4"/>
    </row>
    <row x14ac:dyDescent="0.25" r="2" customHeight="1" ht="19.5">
      <c r="A2" s="1"/>
      <c r="B2" s="6"/>
      <c r="C2" s="7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  <c r="N2" s="8" t="s">
        <v>12</v>
      </c>
      <c r="O2" s="8" t="s">
        <v>13</v>
      </c>
      <c r="P2" s="9"/>
      <c r="Q2" s="10" t="s">
        <v>14</v>
      </c>
      <c r="R2" s="11"/>
      <c r="S2" s="6"/>
      <c r="T2" s="11"/>
    </row>
    <row x14ac:dyDescent="0.25" r="3" customHeight="1" ht="19.5">
      <c r="A3" s="1"/>
      <c r="B3" s="12" t="s">
        <v>15</v>
      </c>
      <c r="C3" s="13"/>
      <c r="D3" s="14">
        <v>90</v>
      </c>
      <c r="E3" s="14">
        <v>90</v>
      </c>
      <c r="F3" s="14">
        <v>90</v>
      </c>
      <c r="G3" s="14">
        <v>90</v>
      </c>
      <c r="H3" s="14">
        <v>1200</v>
      </c>
      <c r="I3" s="14">
        <v>1500</v>
      </c>
      <c r="J3" s="14">
        <v>1500</v>
      </c>
      <c r="K3" s="14">
        <v>1800</v>
      </c>
      <c r="L3" s="14">
        <v>2000</v>
      </c>
      <c r="M3" s="14">
        <v>2000</v>
      </c>
      <c r="N3" s="14">
        <v>2000</v>
      </c>
      <c r="O3" s="14">
        <v>2000</v>
      </c>
      <c r="P3" s="14"/>
      <c r="Q3" s="15">
        <f>SUM(D3:O3)</f>
      </c>
      <c r="R3" s="15"/>
      <c r="S3" s="16"/>
      <c r="T3" s="15"/>
    </row>
    <row x14ac:dyDescent="0.25" r="4" customHeight="1" ht="30">
      <c r="A4" s="1"/>
      <c r="B4" s="17" t="s">
        <v>16</v>
      </c>
      <c r="C4" s="18"/>
      <c r="D4" s="19">
        <f>D9+D28+D35+D41</f>
      </c>
      <c r="E4" s="19">
        <f>E9+E28+E35+E41</f>
      </c>
      <c r="F4" s="19">
        <f>F9+F28+F35+F41</f>
      </c>
      <c r="G4" s="19">
        <f>G9+G28+G35+G41</f>
      </c>
      <c r="H4" s="19">
        <f>H9+H28+H35+H41</f>
      </c>
      <c r="I4" s="19">
        <f>I9+I28+I35+I41</f>
      </c>
      <c r="J4" s="19">
        <f>J9+J28+J35+J41</f>
      </c>
      <c r="K4" s="19">
        <f>K9+K28+K35+K41</f>
      </c>
      <c r="L4" s="19">
        <f>L9+L28+L35+L41</f>
      </c>
      <c r="M4" s="19">
        <f>M9+M28+M35+M41</f>
      </c>
      <c r="N4" s="19">
        <f>N9+N28+N35+N41</f>
      </c>
      <c r="O4" s="19">
        <f>O9+O28+O35+O41</f>
      </c>
      <c r="P4" s="20"/>
      <c r="Q4" s="21"/>
      <c r="R4" s="21"/>
      <c r="S4" s="22"/>
      <c r="T4" s="21"/>
    </row>
    <row x14ac:dyDescent="0.25" r="5" customHeight="1" ht="18">
      <c r="A5" s="1"/>
      <c r="B5" s="23" t="s">
        <v>17</v>
      </c>
      <c r="C5" s="24">
        <v>5</v>
      </c>
      <c r="D5" s="25">
        <f>+$C$5</f>
      </c>
      <c r="E5" s="25">
        <f>+$C$5</f>
      </c>
      <c r="F5" s="25">
        <f>+$C$5</f>
      </c>
      <c r="G5" s="25">
        <f>+$C$5</f>
      </c>
      <c r="H5" s="25">
        <f>+$C$5</f>
      </c>
      <c r="I5" s="25">
        <f>+$C$5</f>
      </c>
      <c r="J5" s="25">
        <f>+$C$5</f>
      </c>
      <c r="K5" s="25">
        <f>+$C$5</f>
      </c>
      <c r="L5" s="25">
        <f>+$C$5</f>
      </c>
      <c r="M5" s="25">
        <f>+$C$5</f>
      </c>
      <c r="N5" s="25">
        <f>+$C$5</f>
      </c>
      <c r="O5" s="25">
        <f>+$C$5</f>
      </c>
      <c r="P5" s="26"/>
      <c r="Q5" s="27"/>
      <c r="R5" s="27"/>
      <c r="S5" s="28"/>
      <c r="T5" s="27"/>
    </row>
    <row x14ac:dyDescent="0.25" r="6" customHeight="1" ht="18">
      <c r="A6" s="1"/>
      <c r="B6" s="29" t="s">
        <v>18</v>
      </c>
      <c r="C6" s="30"/>
      <c r="D6" s="31">
        <f>$C$5*D5</f>
      </c>
      <c r="E6" s="31">
        <f>$C$5*E5</f>
      </c>
      <c r="F6" s="31">
        <f>$C$5*F5</f>
      </c>
      <c r="G6" s="31">
        <f>$C$5*G5</f>
      </c>
      <c r="H6" s="31">
        <f>$C$5*H5</f>
      </c>
      <c r="I6" s="31">
        <f>$C$5*I5</f>
      </c>
      <c r="J6" s="31">
        <f>$C$5*J5</f>
      </c>
      <c r="K6" s="31">
        <f>$C$5*K5</f>
      </c>
      <c r="L6" s="31">
        <f>$C$5*L5</f>
      </c>
      <c r="M6" s="31">
        <f>$C$5*M5</f>
      </c>
      <c r="N6" s="31">
        <f>$C$5*N5</f>
      </c>
      <c r="O6" s="31">
        <f>$C$5*O5</f>
      </c>
      <c r="P6" s="26"/>
      <c r="Q6" s="32">
        <f>SUM(Summary!$D6:$O6)</f>
      </c>
      <c r="R6" s="32"/>
      <c r="S6" s="33"/>
      <c r="T6" s="32"/>
    </row>
    <row x14ac:dyDescent="0.25" r="7" customHeight="1" ht="18">
      <c r="A7" s="1"/>
      <c r="B7" s="34" t="s">
        <v>19</v>
      </c>
      <c r="C7" s="35">
        <v>0.001</v>
      </c>
      <c r="D7" s="36">
        <f>D3*$C$7</f>
      </c>
      <c r="E7" s="36">
        <f>E3*$C$7</f>
      </c>
      <c r="F7" s="36">
        <f>F3*$C$7</f>
      </c>
      <c r="G7" s="36">
        <f>G3*$C$7</f>
      </c>
      <c r="H7" s="36">
        <f>H3*$C$7</f>
      </c>
      <c r="I7" s="36">
        <f>I3*$C$7</f>
      </c>
      <c r="J7" s="36">
        <f>J3*$C$7</f>
      </c>
      <c r="K7" s="36">
        <f>K3*$C$7</f>
      </c>
      <c r="L7" s="36">
        <f>L3*$C$7</f>
      </c>
      <c r="M7" s="36">
        <f>M3*$C$7</f>
      </c>
      <c r="N7" s="36">
        <f>N3*$C$7</f>
      </c>
      <c r="O7" s="36">
        <f>O3*$C$7</f>
      </c>
      <c r="P7" s="26"/>
      <c r="Q7" s="37">
        <f>SUM(Summary!$D7:$O7)</f>
      </c>
      <c r="R7" s="37"/>
      <c r="S7" s="38"/>
      <c r="T7" s="37"/>
    </row>
    <row x14ac:dyDescent="0.25" r="8" customHeight="1" ht="22.5">
      <c r="A8" s="1"/>
      <c r="B8" s="39" t="s">
        <v>20</v>
      </c>
      <c r="C8" s="40"/>
      <c r="D8" s="41">
        <f>SUM(D6:D7)</f>
      </c>
      <c r="E8" s="41">
        <f>SUM(E6:E7)</f>
      </c>
      <c r="F8" s="41">
        <f>SUM(F6:F7)</f>
      </c>
      <c r="G8" s="41">
        <f>SUM(G6:G7)</f>
      </c>
      <c r="H8" s="41">
        <f>SUM(H6:H7)</f>
      </c>
      <c r="I8" s="41">
        <f>SUM(I6:I7)</f>
      </c>
      <c r="J8" s="41">
        <f>SUM(J6:J7)</f>
      </c>
      <c r="K8" s="41">
        <f>SUM(K6:K7)</f>
      </c>
      <c r="L8" s="41">
        <f>SUM(L6:L7)</f>
      </c>
      <c r="M8" s="41">
        <f>SUM(M6:M7)</f>
      </c>
      <c r="N8" s="41">
        <f>SUM(N6:N7)</f>
      </c>
      <c r="O8" s="41">
        <f>SUM(O6:O7)</f>
      </c>
      <c r="P8" s="42"/>
      <c r="Q8" s="43">
        <f>SUM(Summary!$D8:$O8)</f>
      </c>
      <c r="R8" s="43"/>
      <c r="S8" s="44"/>
      <c r="T8" s="43"/>
    </row>
    <row x14ac:dyDescent="0.25" r="9" customHeight="1" ht="30">
      <c r="A9" s="1"/>
      <c r="B9" s="45" t="s">
        <v>21</v>
      </c>
      <c r="C9" s="18"/>
      <c r="D9" s="46">
        <v>1</v>
      </c>
      <c r="E9" s="46">
        <v>1</v>
      </c>
      <c r="F9" s="46">
        <v>0.75</v>
      </c>
      <c r="G9" s="46">
        <v>0.4</v>
      </c>
      <c r="H9" s="46">
        <v>0.33</v>
      </c>
      <c r="I9" s="46">
        <v>0.25</v>
      </c>
      <c r="J9" s="46">
        <v>0.2</v>
      </c>
      <c r="K9" s="46">
        <v>0.1</v>
      </c>
      <c r="L9" s="46">
        <v>0.05</v>
      </c>
      <c r="M9" s="46">
        <v>0.05</v>
      </c>
      <c r="N9" s="46">
        <v>0.05</v>
      </c>
      <c r="O9" s="46">
        <v>0.05</v>
      </c>
      <c r="P9" s="20"/>
      <c r="Q9" s="21"/>
      <c r="R9" s="21"/>
      <c r="S9" s="22"/>
      <c r="T9" s="21"/>
    </row>
    <row x14ac:dyDescent="0.25" r="10" customHeight="1" ht="18">
      <c r="A10" s="1"/>
      <c r="B10" s="23" t="s">
        <v>22</v>
      </c>
      <c r="C10" s="47"/>
      <c r="D10" s="48">
        <v>1</v>
      </c>
      <c r="E10" s="48">
        <v>0.5</v>
      </c>
      <c r="F10" s="48">
        <v>0.5</v>
      </c>
      <c r="G10" s="48">
        <v>0.5</v>
      </c>
      <c r="H10" s="48">
        <v>0.5</v>
      </c>
      <c r="I10" s="48">
        <v>0.5</v>
      </c>
      <c r="J10" s="48">
        <v>0.5</v>
      </c>
      <c r="K10" s="48">
        <v>0.5</v>
      </c>
      <c r="L10" s="48">
        <v>0.5</v>
      </c>
      <c r="M10" s="48">
        <v>0.5</v>
      </c>
      <c r="N10" s="48">
        <v>0.5</v>
      </c>
      <c r="O10" s="48">
        <v>0.5</v>
      </c>
      <c r="P10" s="26"/>
      <c r="Q10" s="27"/>
      <c r="R10" s="27"/>
      <c r="S10" s="28"/>
      <c r="T10" s="27"/>
    </row>
    <row x14ac:dyDescent="0.25" r="11" customHeight="1" ht="18">
      <c r="A11" s="1"/>
      <c r="B11" s="29" t="s">
        <v>17</v>
      </c>
      <c r="C11" s="49">
        <v>3</v>
      </c>
      <c r="D11" s="50">
        <f>$C$11*D10</f>
      </c>
      <c r="E11" s="31">
        <f>$C$11*E10</f>
      </c>
      <c r="F11" s="31">
        <f>$C$11*F10</f>
      </c>
      <c r="G11" s="31">
        <f>$C$11*G10</f>
      </c>
      <c r="H11" s="31">
        <f>$C$11*H10</f>
      </c>
      <c r="I11" s="31">
        <f>$C$11*I10</f>
      </c>
      <c r="J11" s="31">
        <f>$C$11*J10</f>
      </c>
      <c r="K11" s="31">
        <f>$C$11*K10</f>
      </c>
      <c r="L11" s="31">
        <f>$C$11*L10</f>
      </c>
      <c r="M11" s="31">
        <f>$C$11*M10</f>
      </c>
      <c r="N11" s="31">
        <f>$C$11*N10</f>
      </c>
      <c r="O11" s="51">
        <f>$C$11*O10</f>
      </c>
      <c r="P11" s="26"/>
      <c r="Q11" s="32">
        <f>SUM(Summary!$D11:$O11)</f>
      </c>
      <c r="R11" s="32"/>
      <c r="S11" s="52"/>
      <c r="T11" s="32"/>
    </row>
    <row x14ac:dyDescent="0.25" r="12" customHeight="1" ht="18">
      <c r="A12" s="1"/>
      <c r="B12" s="29" t="s">
        <v>23</v>
      </c>
      <c r="C12" s="30"/>
      <c r="D12" s="49">
        <v>25</v>
      </c>
      <c r="E12" s="49">
        <v>10</v>
      </c>
      <c r="F12" s="49">
        <v>25</v>
      </c>
      <c r="G12" s="49">
        <v>10</v>
      </c>
      <c r="H12" s="49">
        <v>25</v>
      </c>
      <c r="I12" s="49">
        <v>10</v>
      </c>
      <c r="J12" s="49">
        <v>25</v>
      </c>
      <c r="K12" s="49">
        <v>10</v>
      </c>
      <c r="L12" s="49">
        <v>25</v>
      </c>
      <c r="M12" s="49">
        <v>10</v>
      </c>
      <c r="N12" s="49">
        <v>25</v>
      </c>
      <c r="O12" s="49">
        <v>10</v>
      </c>
      <c r="P12" s="26"/>
      <c r="Q12" s="32">
        <f>SUM(Summary!$D12:$O12)</f>
      </c>
      <c r="R12" s="32"/>
      <c r="S12" s="52"/>
      <c r="T12" s="32"/>
    </row>
    <row x14ac:dyDescent="0.25" r="13" customHeight="1" ht="18">
      <c r="A13" s="1"/>
      <c r="B13" s="29" t="s">
        <v>19</v>
      </c>
      <c r="C13" s="53">
        <v>0.001</v>
      </c>
      <c r="D13" s="31">
        <f>$C$13*D3*D9*D10</f>
      </c>
      <c r="E13" s="31">
        <f>$C$13*E3*E9*E10</f>
      </c>
      <c r="F13" s="31">
        <f>$C$13*F3*F9*F10</f>
      </c>
      <c r="G13" s="31">
        <f>$C$13*G3*G9*G10</f>
      </c>
      <c r="H13" s="31">
        <f>$C$13*H3*H9*H10</f>
      </c>
      <c r="I13" s="31">
        <f>$C$13*I3*I9*I10</f>
      </c>
      <c r="J13" s="31">
        <f>$C$13*J3*J9*J10</f>
      </c>
      <c r="K13" s="31">
        <f>$C$13*K3*K9*K10</f>
      </c>
      <c r="L13" s="31">
        <f>$C$13*L3*L9*L10</f>
      </c>
      <c r="M13" s="31">
        <f>$C$13*M3*M9*M10</f>
      </c>
      <c r="N13" s="31">
        <f>$C$13*N3*N9*N10</f>
      </c>
      <c r="O13" s="31">
        <f>$C$13*O3*O9*O10</f>
      </c>
      <c r="P13" s="26"/>
      <c r="Q13" s="32">
        <f>SUM(Summary!$D13:$O13)</f>
      </c>
      <c r="R13" s="32"/>
      <c r="S13" s="52"/>
      <c r="T13" s="32"/>
    </row>
    <row x14ac:dyDescent="0.25" r="14" customHeight="1" ht="18">
      <c r="A14" s="1"/>
      <c r="B14" s="34" t="s">
        <v>24</v>
      </c>
      <c r="C14" s="54"/>
      <c r="D14" s="49">
        <v>25</v>
      </c>
      <c r="E14" s="49">
        <v>10</v>
      </c>
      <c r="F14" s="49">
        <v>25</v>
      </c>
      <c r="G14" s="49">
        <v>10</v>
      </c>
      <c r="H14" s="49">
        <v>25</v>
      </c>
      <c r="I14" s="49">
        <v>10</v>
      </c>
      <c r="J14" s="49">
        <v>25</v>
      </c>
      <c r="K14" s="49">
        <v>10</v>
      </c>
      <c r="L14" s="49">
        <v>25</v>
      </c>
      <c r="M14" s="49">
        <v>10</v>
      </c>
      <c r="N14" s="49">
        <v>25</v>
      </c>
      <c r="O14" s="49">
        <v>10</v>
      </c>
      <c r="P14" s="26"/>
      <c r="Q14" s="37">
        <f>SUM(Summary!$D14:$O14)</f>
      </c>
      <c r="R14" s="37"/>
      <c r="S14" s="55"/>
      <c r="T14" s="37"/>
    </row>
    <row x14ac:dyDescent="0.25" r="15" customHeight="1" ht="22.5">
      <c r="A15" s="1"/>
      <c r="B15" s="56" t="s">
        <v>25</v>
      </c>
      <c r="C15" s="57"/>
      <c r="D15" s="58">
        <f>SUM(D11:D14)</f>
      </c>
      <c r="E15" s="58">
        <f>SUM(E11:E14)</f>
      </c>
      <c r="F15" s="58">
        <f>SUM(F11:F14)</f>
      </c>
      <c r="G15" s="58">
        <f>SUM(G11:G14)</f>
      </c>
      <c r="H15" s="58">
        <f>SUM(H11:H14)</f>
      </c>
      <c r="I15" s="58">
        <f>SUM(I11:I14)</f>
      </c>
      <c r="J15" s="58">
        <f>SUM(J11:J14)</f>
      </c>
      <c r="K15" s="58">
        <f>SUM(K11:K14)</f>
      </c>
      <c r="L15" s="58">
        <f>SUM(L11:L14)</f>
      </c>
      <c r="M15" s="58">
        <f>SUM(M11:M14)</f>
      </c>
      <c r="N15" s="58">
        <f>SUM(N11:N14)</f>
      </c>
      <c r="O15" s="58">
        <f>SUM(O11:O14)</f>
      </c>
      <c r="P15" s="59"/>
      <c r="Q15" s="43">
        <f>SUM(Summary!$D15:$O15)</f>
      </c>
      <c r="R15" s="43"/>
      <c r="S15" s="44"/>
      <c r="T15" s="43"/>
    </row>
    <row x14ac:dyDescent="0.25" r="16" customHeight="1" ht="18">
      <c r="A16" s="1"/>
      <c r="B16" s="60" t="s">
        <v>26</v>
      </c>
      <c r="C16" s="61"/>
      <c r="D16" s="62">
        <v>0.25</v>
      </c>
      <c r="E16" s="62">
        <v>0.25</v>
      </c>
      <c r="F16" s="62">
        <v>0.25</v>
      </c>
      <c r="G16" s="62">
        <v>0.25</v>
      </c>
      <c r="H16" s="62">
        <v>0.25</v>
      </c>
      <c r="I16" s="62">
        <v>0.25</v>
      </c>
      <c r="J16" s="62">
        <v>0.25</v>
      </c>
      <c r="K16" s="62">
        <v>0.25</v>
      </c>
      <c r="L16" s="62">
        <v>0.25</v>
      </c>
      <c r="M16" s="62">
        <v>0.25</v>
      </c>
      <c r="N16" s="62">
        <v>0.25</v>
      </c>
      <c r="O16" s="62">
        <v>0.25</v>
      </c>
      <c r="P16" s="26"/>
      <c r="Q16" s="63"/>
      <c r="R16" s="63"/>
      <c r="S16" s="64"/>
      <c r="T16" s="63"/>
    </row>
    <row x14ac:dyDescent="0.25" r="17" customHeight="1" ht="18">
      <c r="A17" s="1"/>
      <c r="B17" s="29" t="s">
        <v>17</v>
      </c>
      <c r="C17" s="49">
        <v>1</v>
      </c>
      <c r="D17" s="31">
        <f>$C$17*D16</f>
      </c>
      <c r="E17" s="31">
        <f>$C$17*E16</f>
      </c>
      <c r="F17" s="31">
        <f>$C$17*F16</f>
      </c>
      <c r="G17" s="31">
        <f>$C$17*G16</f>
      </c>
      <c r="H17" s="31">
        <f>$C$17*H16</f>
      </c>
      <c r="I17" s="31">
        <f>$C$17*I16</f>
      </c>
      <c r="J17" s="31">
        <f>$C$17*J16</f>
      </c>
      <c r="K17" s="31">
        <f>$C$17*K16</f>
      </c>
      <c r="L17" s="31">
        <f>$C$17*L16</f>
      </c>
      <c r="M17" s="31">
        <f>$C$17*M16</f>
      </c>
      <c r="N17" s="31">
        <f>$C$17*N16</f>
      </c>
      <c r="O17" s="51">
        <f>$C$17*O16</f>
      </c>
      <c r="P17" s="26"/>
      <c r="Q17" s="32">
        <f>SUM(Summary!$D17:$O17)</f>
      </c>
      <c r="R17" s="32"/>
      <c r="S17" s="52"/>
      <c r="T17" s="32"/>
    </row>
    <row x14ac:dyDescent="0.25" r="18" customHeight="1" ht="18">
      <c r="A18" s="1"/>
      <c r="B18" s="29" t="s">
        <v>27</v>
      </c>
      <c r="C18" s="30"/>
      <c r="D18" s="49">
        <v>500</v>
      </c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26"/>
      <c r="Q18" s="32">
        <f>SUM(Summary!$D18:$O18)</f>
      </c>
      <c r="R18" s="32"/>
      <c r="S18" s="52"/>
      <c r="T18" s="32"/>
    </row>
    <row x14ac:dyDescent="0.25" r="19" customHeight="1" ht="18">
      <c r="A19" s="1"/>
      <c r="B19" s="29" t="s">
        <v>28</v>
      </c>
      <c r="C19" s="30"/>
      <c r="D19" s="49">
        <v>10</v>
      </c>
      <c r="E19" s="49">
        <v>10</v>
      </c>
      <c r="F19" s="49">
        <v>10</v>
      </c>
      <c r="G19" s="49">
        <v>10</v>
      </c>
      <c r="H19" s="49">
        <v>10</v>
      </c>
      <c r="I19" s="49">
        <v>10</v>
      </c>
      <c r="J19" s="49">
        <v>10</v>
      </c>
      <c r="K19" s="49">
        <v>10</v>
      </c>
      <c r="L19" s="49">
        <v>10</v>
      </c>
      <c r="M19" s="49">
        <v>10</v>
      </c>
      <c r="N19" s="49">
        <v>10</v>
      </c>
      <c r="O19" s="49">
        <v>10</v>
      </c>
      <c r="P19" s="26"/>
      <c r="Q19" s="32">
        <f>SUM(Summary!$D19:$O19)</f>
      </c>
      <c r="R19" s="32"/>
      <c r="S19" s="52"/>
      <c r="T19" s="32"/>
    </row>
    <row x14ac:dyDescent="0.25" r="20" customHeight="1" ht="18">
      <c r="A20" s="1"/>
      <c r="B20" s="34" t="s">
        <v>29</v>
      </c>
      <c r="C20" s="54"/>
      <c r="D20" s="66">
        <v>25</v>
      </c>
      <c r="E20" s="67"/>
      <c r="F20" s="67"/>
      <c r="G20" s="67"/>
      <c r="H20" s="67"/>
      <c r="I20" s="67"/>
      <c r="J20" s="67"/>
      <c r="K20" s="67"/>
      <c r="L20" s="67"/>
      <c r="M20" s="67"/>
      <c r="N20" s="66">
        <v>25</v>
      </c>
      <c r="O20" s="67"/>
      <c r="P20" s="26"/>
      <c r="Q20" s="37">
        <f>SUM(Summary!$D20:$O20)</f>
      </c>
      <c r="R20" s="37"/>
      <c r="S20" s="55"/>
      <c r="T20" s="37"/>
    </row>
    <row x14ac:dyDescent="0.25" r="21" customHeight="1" ht="22.5">
      <c r="A21" s="1"/>
      <c r="B21" s="56" t="s">
        <v>30</v>
      </c>
      <c r="C21" s="68"/>
      <c r="D21" s="58">
        <f>SUM(D17:D20)</f>
      </c>
      <c r="E21" s="58">
        <f>SUM(E17:E20)</f>
      </c>
      <c r="F21" s="58">
        <f>SUM(F17:F20)</f>
      </c>
      <c r="G21" s="58">
        <f>SUM(G17:G20)</f>
      </c>
      <c r="H21" s="58">
        <f>SUM(H17:H20)</f>
      </c>
      <c r="I21" s="58">
        <f>SUM(I17:I20)</f>
      </c>
      <c r="J21" s="58">
        <f>SUM(J17:J20)</f>
      </c>
      <c r="K21" s="58">
        <f>SUM(K17:K20)</f>
      </c>
      <c r="L21" s="58">
        <f>SUM(L17:L20)</f>
      </c>
      <c r="M21" s="58">
        <f>SUM(M17:M20)</f>
      </c>
      <c r="N21" s="58">
        <f>SUM(N17:N20)</f>
      </c>
      <c r="O21" s="58">
        <f>SUM(O17:O20)</f>
      </c>
      <c r="P21" s="59"/>
      <c r="Q21" s="43">
        <f>SUM(Summary!$D21:$O21)</f>
      </c>
      <c r="R21" s="43"/>
      <c r="S21" s="44"/>
      <c r="T21" s="43"/>
    </row>
    <row x14ac:dyDescent="0.25" r="22" customHeight="1" ht="18.75">
      <c r="A22" s="1"/>
      <c r="B22" s="60" t="s">
        <v>31</v>
      </c>
      <c r="C22" s="61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26"/>
      <c r="Q22" s="63"/>
      <c r="R22" s="63"/>
      <c r="S22" s="64"/>
      <c r="T22" s="63"/>
    </row>
    <row x14ac:dyDescent="0.25" r="23" customHeight="1" ht="18">
      <c r="A23" s="1"/>
      <c r="B23" s="29" t="s">
        <v>18</v>
      </c>
      <c r="C23" s="30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9"/>
      <c r="P23" s="26"/>
      <c r="Q23" s="32">
        <f>SUM(Summary!$D23:$O23)</f>
      </c>
      <c r="R23" s="32"/>
      <c r="S23" s="52"/>
      <c r="T23" s="32"/>
    </row>
    <row x14ac:dyDescent="0.25" r="24" customHeight="1" ht="18">
      <c r="A24" s="1"/>
      <c r="B24" s="29" t="s">
        <v>32</v>
      </c>
      <c r="C24" s="30"/>
      <c r="D24" s="49">
        <v>1000</v>
      </c>
      <c r="E24" s="49">
        <v>1000</v>
      </c>
      <c r="F24" s="49">
        <v>1000</v>
      </c>
      <c r="G24" s="49">
        <v>1000</v>
      </c>
      <c r="H24" s="49">
        <v>1000</v>
      </c>
      <c r="I24" s="49">
        <v>1000</v>
      </c>
      <c r="J24" s="49">
        <v>1000</v>
      </c>
      <c r="K24" s="49">
        <v>1000</v>
      </c>
      <c r="L24" s="49">
        <v>1000</v>
      </c>
      <c r="M24" s="49">
        <v>1000</v>
      </c>
      <c r="N24" s="49">
        <v>1000</v>
      </c>
      <c r="O24" s="49">
        <v>1000</v>
      </c>
      <c r="P24" s="26"/>
      <c r="Q24" s="32">
        <f>SUM(Summary!$D24:$O24)</f>
      </c>
      <c r="R24" s="32"/>
      <c r="S24" s="52"/>
      <c r="T24" s="32"/>
    </row>
    <row x14ac:dyDescent="0.25" r="25" customHeight="1" ht="18">
      <c r="A25" s="1"/>
      <c r="B25" s="29" t="s">
        <v>33</v>
      </c>
      <c r="C25" s="54"/>
      <c r="D25" s="66">
        <v>250</v>
      </c>
      <c r="E25" s="66">
        <v>250</v>
      </c>
      <c r="F25" s="66">
        <v>250</v>
      </c>
      <c r="G25" s="66">
        <v>250</v>
      </c>
      <c r="H25" s="66">
        <v>250</v>
      </c>
      <c r="I25" s="66">
        <v>250</v>
      </c>
      <c r="J25" s="66">
        <v>250</v>
      </c>
      <c r="K25" s="66">
        <v>250</v>
      </c>
      <c r="L25" s="66">
        <v>250</v>
      </c>
      <c r="M25" s="66">
        <v>250</v>
      </c>
      <c r="N25" s="66">
        <v>250</v>
      </c>
      <c r="O25" s="66">
        <v>250</v>
      </c>
      <c r="P25" s="26"/>
      <c r="Q25" s="37">
        <f>SUM(Summary!$D25:$O25)</f>
      </c>
      <c r="R25" s="37"/>
      <c r="S25" s="55"/>
      <c r="T25" s="37"/>
    </row>
    <row x14ac:dyDescent="0.25" r="26" customHeight="1" ht="22.5">
      <c r="A26" s="1"/>
      <c r="B26" s="56" t="s">
        <v>34</v>
      </c>
      <c r="C26" s="68"/>
      <c r="D26" s="58">
        <f>SUM(D23:D25)</f>
      </c>
      <c r="E26" s="58">
        <f>SUM(E23:E25)</f>
      </c>
      <c r="F26" s="58">
        <f>SUM(F23:F25)</f>
      </c>
      <c r="G26" s="58">
        <f>SUM(G23:G25)</f>
      </c>
      <c r="H26" s="58">
        <f>SUM(H23:H25)</f>
      </c>
      <c r="I26" s="58">
        <f>SUM(I23:I25)</f>
      </c>
      <c r="J26" s="58">
        <f>SUM(J23:J25)</f>
      </c>
      <c r="K26" s="58">
        <f>SUM(K23:K25)</f>
      </c>
      <c r="L26" s="58">
        <f>SUM(L23:L25)</f>
      </c>
      <c r="M26" s="58">
        <f>SUM(M23:M25)</f>
      </c>
      <c r="N26" s="58">
        <f>SUM(N23:N25)</f>
      </c>
      <c r="O26" s="58">
        <f>SUM(O23:O25)</f>
      </c>
      <c r="P26" s="59"/>
      <c r="Q26" s="43">
        <f>SUM(Q23:Q25)</f>
      </c>
      <c r="R26" s="43"/>
      <c r="S26" s="16"/>
      <c r="T26" s="43"/>
    </row>
    <row x14ac:dyDescent="0.25" r="27" customHeight="1" ht="23.25">
      <c r="A27" s="1"/>
      <c r="B27" s="70" t="s">
        <v>35</v>
      </c>
      <c r="C27" s="40"/>
      <c r="D27" s="41">
        <f>SUM(D15,D21,D26)</f>
      </c>
      <c r="E27" s="41">
        <f>SUM(E15,E21,E26)</f>
      </c>
      <c r="F27" s="41">
        <f>SUM(F15,F21,F26)</f>
      </c>
      <c r="G27" s="41">
        <f>SUM(G15,G21,G26)</f>
      </c>
      <c r="H27" s="41">
        <f>SUM(H15,H21,H26)</f>
      </c>
      <c r="I27" s="41">
        <f>SUM(I15,I21,I26)</f>
      </c>
      <c r="J27" s="41">
        <f>SUM(J15,J21,J26)</f>
      </c>
      <c r="K27" s="41">
        <f>SUM(K15,K21,K26)</f>
      </c>
      <c r="L27" s="41">
        <f>SUM(L15,L21,L26)</f>
      </c>
      <c r="M27" s="41">
        <f>SUM(M15,M21,M26)</f>
      </c>
      <c r="N27" s="41">
        <f>SUM(N15,N21,N26)</f>
      </c>
      <c r="O27" s="41">
        <f>SUM(O15,O21,O26)</f>
      </c>
      <c r="P27" s="42"/>
      <c r="Q27" s="43">
        <f>SUM(Q15,Q21,Q26)</f>
      </c>
      <c r="R27" s="43"/>
      <c r="S27" s="44"/>
      <c r="T27" s="43"/>
    </row>
    <row x14ac:dyDescent="0.25" r="28" customHeight="1" ht="30">
      <c r="A28" s="1"/>
      <c r="B28" s="45" t="s">
        <v>36</v>
      </c>
      <c r="C28" s="18"/>
      <c r="D28" s="46">
        <v>0.1</v>
      </c>
      <c r="E28" s="46">
        <v>0.1</v>
      </c>
      <c r="F28" s="46">
        <v>0.1</v>
      </c>
      <c r="G28" s="46">
        <v>0.1</v>
      </c>
      <c r="H28" s="46">
        <v>0.1</v>
      </c>
      <c r="I28" s="46">
        <v>0.1</v>
      </c>
      <c r="J28" s="46">
        <v>0.1</v>
      </c>
      <c r="K28" s="46">
        <v>0.1</v>
      </c>
      <c r="L28" s="46">
        <v>0.1</v>
      </c>
      <c r="M28" s="46">
        <v>0.1</v>
      </c>
      <c r="N28" s="46">
        <v>0.1</v>
      </c>
      <c r="O28" s="46">
        <v>0.1</v>
      </c>
      <c r="P28" s="20"/>
      <c r="Q28" s="21"/>
      <c r="R28" s="21"/>
      <c r="S28" s="22"/>
      <c r="T28" s="21"/>
    </row>
    <row x14ac:dyDescent="0.25" r="29" customHeight="1" ht="18">
      <c r="A29" s="1"/>
      <c r="B29" s="23" t="s">
        <v>37</v>
      </c>
      <c r="C29" s="47"/>
      <c r="D29" s="24">
        <v>50</v>
      </c>
      <c r="E29" s="24">
        <v>50</v>
      </c>
      <c r="F29" s="24">
        <v>50</v>
      </c>
      <c r="G29" s="24">
        <v>50</v>
      </c>
      <c r="H29" s="24">
        <v>50</v>
      </c>
      <c r="I29" s="24">
        <v>50</v>
      </c>
      <c r="J29" s="24">
        <v>50</v>
      </c>
      <c r="K29" s="24">
        <v>50</v>
      </c>
      <c r="L29" s="24">
        <v>50</v>
      </c>
      <c r="M29" s="24">
        <v>50</v>
      </c>
      <c r="N29" s="24">
        <v>50</v>
      </c>
      <c r="O29" s="24">
        <v>50</v>
      </c>
      <c r="P29" s="26"/>
      <c r="Q29" s="27">
        <f>SUM(Summary!$D29:$O29)</f>
      </c>
      <c r="R29" s="27"/>
      <c r="S29" s="28"/>
      <c r="T29" s="27"/>
    </row>
    <row x14ac:dyDescent="0.25" r="30" customHeight="1" ht="18">
      <c r="A30" s="1"/>
      <c r="B30" s="29" t="s">
        <v>24</v>
      </c>
      <c r="C30" s="30"/>
      <c r="D30" s="65">
        <v>250</v>
      </c>
      <c r="E30" s="65">
        <v>250</v>
      </c>
      <c r="F30" s="65">
        <v>250</v>
      </c>
      <c r="G30" s="65">
        <v>250</v>
      </c>
      <c r="H30" s="65">
        <v>250</v>
      </c>
      <c r="I30" s="65">
        <v>250</v>
      </c>
      <c r="J30" s="65">
        <v>250</v>
      </c>
      <c r="K30" s="65">
        <v>250</v>
      </c>
      <c r="L30" s="65">
        <v>250</v>
      </c>
      <c r="M30" s="65">
        <v>250</v>
      </c>
      <c r="N30" s="65">
        <v>250</v>
      </c>
      <c r="O30" s="65">
        <v>250</v>
      </c>
      <c r="P30" s="26"/>
      <c r="Q30" s="32">
        <f>SUM(Summary!$D30:$O30)</f>
      </c>
      <c r="R30" s="32"/>
      <c r="S30" s="33"/>
      <c r="T30" s="32"/>
    </row>
    <row x14ac:dyDescent="0.25" r="31" customHeight="1" ht="19.5">
      <c r="A31" s="1"/>
      <c r="B31" s="29" t="s">
        <v>38</v>
      </c>
      <c r="C31" s="30"/>
      <c r="D31" s="65">
        <v>600</v>
      </c>
      <c r="E31" s="65">
        <v>600</v>
      </c>
      <c r="F31" s="65">
        <v>600</v>
      </c>
      <c r="G31" s="65">
        <v>600</v>
      </c>
      <c r="H31" s="65">
        <v>600</v>
      </c>
      <c r="I31" s="65">
        <v>600</v>
      </c>
      <c r="J31" s="65">
        <v>600</v>
      </c>
      <c r="K31" s="65">
        <v>600</v>
      </c>
      <c r="L31" s="65">
        <v>600</v>
      </c>
      <c r="M31" s="65">
        <v>600</v>
      </c>
      <c r="N31" s="65">
        <v>600</v>
      </c>
      <c r="O31" s="65">
        <v>600</v>
      </c>
      <c r="P31" s="26"/>
      <c r="Q31" s="32">
        <f>SUM(Summary!$D31:$O31)</f>
      </c>
      <c r="R31" s="32"/>
      <c r="S31" s="33"/>
      <c r="T31" s="32"/>
    </row>
    <row x14ac:dyDescent="0.25" r="32" customHeight="1" ht="19.5">
      <c r="A32" s="1"/>
      <c r="B32" s="29" t="s">
        <v>39</v>
      </c>
      <c r="C32" s="53">
        <v>0.1</v>
      </c>
      <c r="D32" s="31">
        <f>D3*D28*$C$32</f>
      </c>
      <c r="E32" s="31">
        <f>E3*E28*$C$32</f>
      </c>
      <c r="F32" s="31">
        <f>F3*F28*$C$32</f>
      </c>
      <c r="G32" s="31">
        <f>G3*G28*$C$32</f>
      </c>
      <c r="H32" s="31">
        <f>H3*H28*$C$32</f>
      </c>
      <c r="I32" s="31">
        <f>I3*I28*$C$32</f>
      </c>
      <c r="J32" s="31">
        <f>J3*J28*$C$32</f>
      </c>
      <c r="K32" s="31">
        <f>K3*K28*$C$32</f>
      </c>
      <c r="L32" s="31">
        <f>L3*L28*$C$32</f>
      </c>
      <c r="M32" s="31">
        <f>M3*M28*$C$32</f>
      </c>
      <c r="N32" s="31">
        <f>N3*N28*$C$32</f>
      </c>
      <c r="O32" s="31">
        <f>O3*O28*$C$32</f>
      </c>
      <c r="P32" s="26"/>
      <c r="Q32" s="32">
        <f>SUM(Summary!$D32:$O32)</f>
      </c>
      <c r="R32" s="32"/>
      <c r="S32" s="33"/>
      <c r="T32" s="32"/>
    </row>
    <row x14ac:dyDescent="0.25" r="33" customHeight="1" ht="19.5">
      <c r="A33" s="1"/>
      <c r="B33" s="34" t="s">
        <v>40</v>
      </c>
      <c r="C33" s="35">
        <v>0.1</v>
      </c>
      <c r="D33" s="31">
        <f>D3*D28*$C$33</f>
      </c>
      <c r="E33" s="31">
        <f>E3*E28*$C$33</f>
      </c>
      <c r="F33" s="31">
        <f>F3*F28*$C$33</f>
      </c>
      <c r="G33" s="31">
        <f>G3*G28*$C$33</f>
      </c>
      <c r="H33" s="31">
        <f>H3*H28*$C$33</f>
      </c>
      <c r="I33" s="31">
        <f>I3*I28*$C$33</f>
      </c>
      <c r="J33" s="31">
        <f>J3*J28*$C$33</f>
      </c>
      <c r="K33" s="31">
        <f>K3*K28*$C$33</f>
      </c>
      <c r="L33" s="31">
        <f>L3*L28*$C$33</f>
      </c>
      <c r="M33" s="31">
        <f>M3*M28*$C$33</f>
      </c>
      <c r="N33" s="31">
        <f>N3*N28*$C$33</f>
      </c>
      <c r="O33" s="31">
        <f>O3*O28*$C$33</f>
      </c>
      <c r="P33" s="26"/>
      <c r="Q33" s="37">
        <f>SUM(Summary!$D33:$O33)</f>
      </c>
      <c r="R33" s="37"/>
      <c r="S33" s="55"/>
      <c r="T33" s="37"/>
    </row>
    <row x14ac:dyDescent="0.25" r="34" customHeight="1" ht="19.5">
      <c r="A34" s="1"/>
      <c r="B34" s="39" t="s">
        <v>41</v>
      </c>
      <c r="C34" s="40"/>
      <c r="D34" s="41">
        <f>SUM(D29:D33)</f>
      </c>
      <c r="E34" s="41">
        <f>SUM(E29:E33)</f>
      </c>
      <c r="F34" s="41">
        <f>SUM(F29:F33)</f>
      </c>
      <c r="G34" s="41">
        <f>SUM(G29:G33)</f>
      </c>
      <c r="H34" s="41">
        <f>SUM(H29:H33)</f>
      </c>
      <c r="I34" s="41">
        <f>SUM(I29:I33)</f>
      </c>
      <c r="J34" s="41">
        <f>SUM(J29:J33)</f>
      </c>
      <c r="K34" s="41">
        <f>SUM(K29:K33)</f>
      </c>
      <c r="L34" s="41">
        <f>SUM(L29:L33)</f>
      </c>
      <c r="M34" s="41">
        <f>SUM(M29:M33)</f>
      </c>
      <c r="N34" s="41">
        <f>SUM(N29:N33)</f>
      </c>
      <c r="O34" s="41">
        <f>SUM(O29:O33)</f>
      </c>
      <c r="P34" s="42"/>
      <c r="Q34" s="43">
        <f>SUM(Q29:Q33)</f>
      </c>
      <c r="R34" s="43"/>
      <c r="S34" s="44"/>
      <c r="T34" s="43"/>
    </row>
    <row x14ac:dyDescent="0.25" r="35" customHeight="1" ht="19.5">
      <c r="A35" s="1"/>
      <c r="B35" s="45" t="s">
        <v>42</v>
      </c>
      <c r="C35" s="18"/>
      <c r="D35" s="46">
        <v>0</v>
      </c>
      <c r="E35" s="46">
        <v>0</v>
      </c>
      <c r="F35" s="46">
        <v>0</v>
      </c>
      <c r="G35" s="46">
        <v>0</v>
      </c>
      <c r="H35" s="46">
        <v>0</v>
      </c>
      <c r="I35" s="46">
        <v>0.15</v>
      </c>
      <c r="J35" s="46">
        <v>0.2</v>
      </c>
      <c r="K35" s="46">
        <v>0.4</v>
      </c>
      <c r="L35" s="46">
        <v>0.4</v>
      </c>
      <c r="M35" s="46">
        <v>0.4</v>
      </c>
      <c r="N35" s="46">
        <v>0.4</v>
      </c>
      <c r="O35" s="46">
        <v>0.4</v>
      </c>
      <c r="P35" s="20"/>
      <c r="Q35" s="21"/>
      <c r="R35" s="21"/>
      <c r="S35" s="22"/>
      <c r="T35" s="21"/>
    </row>
    <row x14ac:dyDescent="0.25" r="36" customHeight="1" ht="19.5">
      <c r="A36" s="1"/>
      <c r="B36" s="23" t="s">
        <v>37</v>
      </c>
      <c r="C36" s="47"/>
      <c r="D36" s="24">
        <v>50</v>
      </c>
      <c r="E36" s="24">
        <v>50</v>
      </c>
      <c r="F36" s="24">
        <v>50</v>
      </c>
      <c r="G36" s="24">
        <v>50</v>
      </c>
      <c r="H36" s="24">
        <v>50</v>
      </c>
      <c r="I36" s="24">
        <v>50</v>
      </c>
      <c r="J36" s="24">
        <v>50</v>
      </c>
      <c r="K36" s="24">
        <v>50</v>
      </c>
      <c r="L36" s="24">
        <v>50</v>
      </c>
      <c r="M36" s="24">
        <v>50</v>
      </c>
      <c r="N36" s="24">
        <v>50</v>
      </c>
      <c r="O36" s="24">
        <v>50</v>
      </c>
      <c r="P36" s="26"/>
      <c r="Q36" s="27">
        <f>SUM(Summary!$D36:$O36)</f>
      </c>
      <c r="R36" s="27"/>
      <c r="S36" s="28"/>
      <c r="T36" s="27"/>
    </row>
    <row x14ac:dyDescent="0.25" r="37" customHeight="1" ht="19.5">
      <c r="A37" s="1"/>
      <c r="B37" s="29" t="s">
        <v>24</v>
      </c>
      <c r="C37" s="30"/>
      <c r="D37" s="65">
        <v>250</v>
      </c>
      <c r="E37" s="65">
        <v>250</v>
      </c>
      <c r="F37" s="65">
        <v>250</v>
      </c>
      <c r="G37" s="65">
        <v>250</v>
      </c>
      <c r="H37" s="65">
        <v>250</v>
      </c>
      <c r="I37" s="65">
        <v>250</v>
      </c>
      <c r="J37" s="65">
        <v>250</v>
      </c>
      <c r="K37" s="65">
        <v>250</v>
      </c>
      <c r="L37" s="65">
        <v>250</v>
      </c>
      <c r="M37" s="65">
        <v>250</v>
      </c>
      <c r="N37" s="65">
        <v>250</v>
      </c>
      <c r="O37" s="65">
        <v>250</v>
      </c>
      <c r="P37" s="26"/>
      <c r="Q37" s="32">
        <f>SUM(Summary!$D37:$O37)</f>
      </c>
      <c r="R37" s="32"/>
      <c r="S37" s="33"/>
      <c r="T37" s="32"/>
    </row>
    <row x14ac:dyDescent="0.25" r="38" customHeight="1" ht="19.5">
      <c r="A38" s="1"/>
      <c r="B38" s="29" t="s">
        <v>38</v>
      </c>
      <c r="C38" s="30"/>
      <c r="D38" s="65">
        <v>600</v>
      </c>
      <c r="E38" s="65">
        <v>600</v>
      </c>
      <c r="F38" s="65">
        <v>600</v>
      </c>
      <c r="G38" s="65">
        <v>600</v>
      </c>
      <c r="H38" s="65">
        <v>600</v>
      </c>
      <c r="I38" s="65">
        <v>600</v>
      </c>
      <c r="J38" s="65">
        <v>600</v>
      </c>
      <c r="K38" s="65">
        <v>600</v>
      </c>
      <c r="L38" s="65">
        <v>600</v>
      </c>
      <c r="M38" s="65">
        <v>600</v>
      </c>
      <c r="N38" s="65">
        <v>600</v>
      </c>
      <c r="O38" s="65">
        <v>600</v>
      </c>
      <c r="P38" s="26"/>
      <c r="Q38" s="32">
        <f>SUM(Summary!$D38:$O38)</f>
      </c>
      <c r="R38" s="32"/>
      <c r="S38" s="33"/>
      <c r="T38" s="32"/>
    </row>
    <row x14ac:dyDescent="0.25" r="39" customHeight="1" ht="19.5">
      <c r="A39" s="1"/>
      <c r="B39" s="34" t="s">
        <v>43</v>
      </c>
      <c r="C39" s="35">
        <v>0.15</v>
      </c>
      <c r="D39" s="71">
        <f>D3*D35*$C$39</f>
      </c>
      <c r="E39" s="71">
        <f>E3*E35*$C$39</f>
      </c>
      <c r="F39" s="71">
        <f>F3*F35*$C$39</f>
      </c>
      <c r="G39" s="71">
        <f>G3*G35*$C$39</f>
      </c>
      <c r="H39" s="71">
        <f>H3*H35*$C$39</f>
      </c>
      <c r="I39" s="36">
        <f>I3*I35*$C$39</f>
      </c>
      <c r="J39" s="71">
        <f>J3*J35*$C$39</f>
      </c>
      <c r="K39" s="71">
        <f>K3*K35*$C$39</f>
      </c>
      <c r="L39" s="71">
        <f>L3*L35*$C$39</f>
      </c>
      <c r="M39" s="71">
        <f>M3*M35*$C$39</f>
      </c>
      <c r="N39" s="71">
        <f>N3*N35*$C$39</f>
      </c>
      <c r="O39" s="71">
        <f>O3*O35*$C$39</f>
      </c>
      <c r="P39" s="26"/>
      <c r="Q39" s="37">
        <f>SUM(Summary!$D39:$O39)</f>
      </c>
      <c r="R39" s="37"/>
      <c r="S39" s="55"/>
      <c r="T39" s="37"/>
    </row>
    <row x14ac:dyDescent="0.25" r="40" customHeight="1" ht="19.5">
      <c r="A40" s="1"/>
      <c r="B40" s="39" t="s">
        <v>44</v>
      </c>
      <c r="C40" s="40"/>
      <c r="D40" s="41">
        <f>SUM(D36:D39)</f>
      </c>
      <c r="E40" s="41">
        <f>SUM(E36:E39)</f>
      </c>
      <c r="F40" s="41">
        <f>SUM(F36:F39)</f>
      </c>
      <c r="G40" s="41">
        <f>SUM(G36:G39)</f>
      </c>
      <c r="H40" s="41">
        <f>SUM(H36:H39)</f>
      </c>
      <c r="I40" s="41">
        <f>SUM(I36:I39)</f>
      </c>
      <c r="J40" s="41">
        <f>SUM(J36:J39)</f>
      </c>
      <c r="K40" s="41">
        <f>SUM(K36:K39)</f>
      </c>
      <c r="L40" s="41">
        <f>SUM(L36:L39)</f>
      </c>
      <c r="M40" s="41">
        <f>SUM(M36:M39)</f>
      </c>
      <c r="N40" s="41">
        <f>SUM(N36:N39)</f>
      </c>
      <c r="O40" s="41">
        <f>SUM(O36:O39)</f>
      </c>
      <c r="P40" s="42"/>
      <c r="Q40" s="43">
        <f>SUM(Q36:Q39)</f>
      </c>
      <c r="R40" s="43"/>
      <c r="S40" s="44"/>
      <c r="T40" s="43"/>
    </row>
    <row x14ac:dyDescent="0.25" r="41" customHeight="1" ht="19.5">
      <c r="A41" s="1"/>
      <c r="B41" s="45" t="s">
        <v>45</v>
      </c>
      <c r="C41" s="18"/>
      <c r="D41" s="46">
        <v>0</v>
      </c>
      <c r="E41" s="46">
        <v>0</v>
      </c>
      <c r="F41" s="46">
        <v>0.25</v>
      </c>
      <c r="G41" s="46">
        <v>0.6</v>
      </c>
      <c r="H41" s="46">
        <v>0.67</v>
      </c>
      <c r="I41" s="46">
        <v>0.6</v>
      </c>
      <c r="J41" s="46">
        <v>0.6</v>
      </c>
      <c r="K41" s="46">
        <v>0.5</v>
      </c>
      <c r="L41" s="46">
        <v>0.3</v>
      </c>
      <c r="M41" s="46">
        <v>0.3</v>
      </c>
      <c r="N41" s="46">
        <v>0.3</v>
      </c>
      <c r="O41" s="46">
        <v>0.3</v>
      </c>
      <c r="P41" s="20"/>
      <c r="Q41" s="21"/>
      <c r="R41" s="21"/>
      <c r="S41" s="22"/>
      <c r="T41" s="21"/>
    </row>
    <row x14ac:dyDescent="0.25" r="42" customHeight="1" ht="19.5">
      <c r="A42" s="1"/>
      <c r="B42" s="23" t="s">
        <v>37</v>
      </c>
      <c r="C42" s="47"/>
      <c r="D42" s="24">
        <v>50</v>
      </c>
      <c r="E42" s="24">
        <v>50</v>
      </c>
      <c r="F42" s="24">
        <v>50</v>
      </c>
      <c r="G42" s="24">
        <v>50</v>
      </c>
      <c r="H42" s="24">
        <v>50</v>
      </c>
      <c r="I42" s="24">
        <v>50</v>
      </c>
      <c r="J42" s="24">
        <v>50</v>
      </c>
      <c r="K42" s="24">
        <v>50</v>
      </c>
      <c r="L42" s="24">
        <v>50</v>
      </c>
      <c r="M42" s="24">
        <v>50</v>
      </c>
      <c r="N42" s="24">
        <v>50</v>
      </c>
      <c r="O42" s="24">
        <v>50</v>
      </c>
      <c r="P42" s="26"/>
      <c r="Q42" s="27">
        <f>SUM(Summary!$D42:$O42)</f>
      </c>
      <c r="R42" s="27"/>
      <c r="S42" s="28"/>
      <c r="T42" s="27"/>
    </row>
    <row x14ac:dyDescent="0.25" r="43" customHeight="1" ht="19.5">
      <c r="A43" s="1"/>
      <c r="B43" s="29" t="s">
        <v>24</v>
      </c>
      <c r="C43" s="30"/>
      <c r="D43" s="65">
        <v>250</v>
      </c>
      <c r="E43" s="65">
        <v>250</v>
      </c>
      <c r="F43" s="65">
        <v>250</v>
      </c>
      <c r="G43" s="65">
        <v>250</v>
      </c>
      <c r="H43" s="65">
        <v>250</v>
      </c>
      <c r="I43" s="65">
        <v>250</v>
      </c>
      <c r="J43" s="65">
        <v>250</v>
      </c>
      <c r="K43" s="65">
        <v>250</v>
      </c>
      <c r="L43" s="65">
        <v>250</v>
      </c>
      <c r="M43" s="65">
        <v>250</v>
      </c>
      <c r="N43" s="65">
        <v>250</v>
      </c>
      <c r="O43" s="65">
        <v>250</v>
      </c>
      <c r="P43" s="26"/>
      <c r="Q43" s="32">
        <f>SUM(Summary!$D43:$O43)</f>
      </c>
      <c r="R43" s="32"/>
      <c r="S43" s="33"/>
      <c r="T43" s="32"/>
    </row>
    <row x14ac:dyDescent="0.25" r="44" customHeight="1" ht="19.5">
      <c r="A44" s="1"/>
      <c r="B44" s="29" t="s">
        <v>38</v>
      </c>
      <c r="C44" s="30"/>
      <c r="D44" s="65">
        <v>600</v>
      </c>
      <c r="E44" s="65">
        <v>600</v>
      </c>
      <c r="F44" s="65">
        <v>600</v>
      </c>
      <c r="G44" s="65">
        <v>600</v>
      </c>
      <c r="H44" s="65">
        <v>600</v>
      </c>
      <c r="I44" s="65">
        <v>600</v>
      </c>
      <c r="J44" s="65">
        <v>600</v>
      </c>
      <c r="K44" s="65">
        <v>600</v>
      </c>
      <c r="L44" s="65">
        <v>600</v>
      </c>
      <c r="M44" s="65">
        <v>600</v>
      </c>
      <c r="N44" s="65">
        <v>600</v>
      </c>
      <c r="O44" s="65">
        <v>600</v>
      </c>
      <c r="P44" s="26"/>
      <c r="Q44" s="32">
        <f>SUM(Summary!$D44:$O44)</f>
      </c>
      <c r="R44" s="32"/>
      <c r="S44" s="33"/>
      <c r="T44" s="32"/>
    </row>
    <row x14ac:dyDescent="0.25" r="45" customHeight="1" ht="19.5">
      <c r="A45" s="1"/>
      <c r="B45" s="34" t="s">
        <v>46</v>
      </c>
      <c r="C45" s="35">
        <v>0.1</v>
      </c>
      <c r="D45" s="71">
        <f>D3*D41*$C$45</f>
      </c>
      <c r="E45" s="71">
        <f>E3*E41*$C$45</f>
      </c>
      <c r="F45" s="36">
        <f>F3*F41*$C$45</f>
      </c>
      <c r="G45" s="71">
        <f>G3*G41*$C$45</f>
      </c>
      <c r="H45" s="36">
        <f>H3*H41*$C$45</f>
      </c>
      <c r="I45" s="71">
        <f>I3*I41*$C$45</f>
      </c>
      <c r="J45" s="71">
        <f>J3*J41*$C$45</f>
      </c>
      <c r="K45" s="71">
        <f>K3*K41*$C$45</f>
      </c>
      <c r="L45" s="71">
        <f>L3*L41*$C$45</f>
      </c>
      <c r="M45" s="71">
        <f>M3*M41*$C$45</f>
      </c>
      <c r="N45" s="71">
        <f>N3*N41*$C$45</f>
      </c>
      <c r="O45" s="71">
        <f>O3*O41*$C$45</f>
      </c>
      <c r="P45" s="26"/>
      <c r="Q45" s="37">
        <f>SUM(Summary!$D45:$O45)</f>
      </c>
      <c r="R45" s="37"/>
      <c r="S45" s="55"/>
      <c r="T45" s="37"/>
    </row>
    <row x14ac:dyDescent="0.25" r="46" customHeight="1" ht="19.5">
      <c r="A46" s="1"/>
      <c r="B46" s="39" t="s">
        <v>47</v>
      </c>
      <c r="C46" s="40"/>
      <c r="D46" s="41">
        <f>SUM(D42:D45)</f>
      </c>
      <c r="E46" s="41">
        <f>SUM(E42:E45)</f>
      </c>
      <c r="F46" s="41">
        <f>SUM(F42:F45)</f>
      </c>
      <c r="G46" s="41">
        <f>SUM(G42:G45)</f>
      </c>
      <c r="H46" s="41">
        <f>SUM(H42:H45)</f>
      </c>
      <c r="I46" s="41">
        <f>SUM(I42:I45)</f>
      </c>
      <c r="J46" s="41">
        <f>SUM(J42:J45)</f>
      </c>
      <c r="K46" s="41">
        <f>SUM(K42:K45)</f>
      </c>
      <c r="L46" s="41">
        <f>SUM(L42:L45)</f>
      </c>
      <c r="M46" s="41">
        <f>SUM(M42:M45)</f>
      </c>
      <c r="N46" s="41">
        <f>SUM(N42:N45)</f>
      </c>
      <c r="O46" s="41">
        <f>SUM(O42:O45)</f>
      </c>
      <c r="P46" s="42"/>
      <c r="Q46" s="43">
        <f>SUM(Q42:Q45)</f>
      </c>
      <c r="R46" s="43"/>
      <c r="S46" s="44"/>
      <c r="T46" s="43"/>
    </row>
    <row x14ac:dyDescent="0.25" r="47" customHeight="1" ht="19.5">
      <c r="A47" s="1"/>
      <c r="B47" s="17" t="s">
        <v>48</v>
      </c>
      <c r="C47" s="72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20"/>
      <c r="Q47" s="21"/>
      <c r="R47" s="21"/>
      <c r="S47" s="22"/>
      <c r="T47" s="21"/>
    </row>
    <row x14ac:dyDescent="0.25" r="48" customHeight="1" ht="19.5">
      <c r="A48" s="1"/>
      <c r="B48" s="23" t="s">
        <v>49</v>
      </c>
      <c r="C48" s="47"/>
      <c r="D48" s="24">
        <v>50</v>
      </c>
      <c r="E48" s="24">
        <v>50</v>
      </c>
      <c r="F48" s="24">
        <v>50</v>
      </c>
      <c r="G48" s="24">
        <v>50</v>
      </c>
      <c r="H48" s="24">
        <v>50</v>
      </c>
      <c r="I48" s="24">
        <v>50</v>
      </c>
      <c r="J48" s="24">
        <v>50</v>
      </c>
      <c r="K48" s="24">
        <v>50</v>
      </c>
      <c r="L48" s="24">
        <v>50</v>
      </c>
      <c r="M48" s="24">
        <v>50</v>
      </c>
      <c r="N48" s="24">
        <v>50</v>
      </c>
      <c r="O48" s="24">
        <v>50</v>
      </c>
      <c r="P48" s="26"/>
      <c r="Q48" s="27">
        <f>SUM(Summary!$D48:$O48)</f>
      </c>
      <c r="R48" s="27"/>
      <c r="S48" s="28"/>
      <c r="T48" s="27"/>
    </row>
    <row x14ac:dyDescent="0.25" r="49" customHeight="1" ht="19.5">
      <c r="A49" s="1"/>
      <c r="B49" s="29" t="s">
        <v>50</v>
      </c>
      <c r="C49" s="30"/>
      <c r="D49" s="65">
        <v>250</v>
      </c>
      <c r="E49" s="65">
        <v>250</v>
      </c>
      <c r="F49" s="65">
        <v>250</v>
      </c>
      <c r="G49" s="65">
        <v>250</v>
      </c>
      <c r="H49" s="65">
        <v>250</v>
      </c>
      <c r="I49" s="65">
        <v>250</v>
      </c>
      <c r="J49" s="65">
        <v>250</v>
      </c>
      <c r="K49" s="65">
        <v>250</v>
      </c>
      <c r="L49" s="65">
        <v>250</v>
      </c>
      <c r="M49" s="65">
        <v>250</v>
      </c>
      <c r="N49" s="65">
        <v>250</v>
      </c>
      <c r="O49" s="65">
        <v>250</v>
      </c>
      <c r="P49" s="26"/>
      <c r="Q49" s="32">
        <f>SUM(Summary!$D49:$O49)</f>
      </c>
      <c r="R49" s="32"/>
      <c r="S49" s="33"/>
      <c r="T49" s="32"/>
    </row>
    <row x14ac:dyDescent="0.25" r="50" customHeight="1" ht="19.5">
      <c r="A50" s="1"/>
      <c r="B50" s="34" t="s">
        <v>51</v>
      </c>
      <c r="C50" s="54"/>
      <c r="D50" s="66">
        <v>600</v>
      </c>
      <c r="E50" s="66">
        <v>600</v>
      </c>
      <c r="F50" s="66">
        <v>600</v>
      </c>
      <c r="G50" s="66">
        <v>600</v>
      </c>
      <c r="H50" s="66">
        <v>600</v>
      </c>
      <c r="I50" s="66">
        <v>600</v>
      </c>
      <c r="J50" s="66">
        <v>600</v>
      </c>
      <c r="K50" s="66">
        <v>600</v>
      </c>
      <c r="L50" s="66">
        <v>600</v>
      </c>
      <c r="M50" s="66">
        <v>600</v>
      </c>
      <c r="N50" s="66">
        <v>600</v>
      </c>
      <c r="O50" s="66">
        <v>600</v>
      </c>
      <c r="P50" s="26"/>
      <c r="Q50" s="37">
        <f>SUM(Summary!$D50:$O50)</f>
      </c>
      <c r="R50" s="37"/>
      <c r="S50" s="55"/>
      <c r="T50" s="37"/>
    </row>
    <row x14ac:dyDescent="0.25" r="51" customHeight="1" ht="19.5">
      <c r="A51" s="1"/>
      <c r="B51" s="39" t="s">
        <v>52</v>
      </c>
      <c r="C51" s="40"/>
      <c r="D51" s="41">
        <f>SUM(D48:D50)</f>
      </c>
      <c r="E51" s="41">
        <f>SUM(E48:E50)</f>
      </c>
      <c r="F51" s="41">
        <f>SUM(F48:F50)</f>
      </c>
      <c r="G51" s="41">
        <f>SUM(G48:G50)</f>
      </c>
      <c r="H51" s="41">
        <f>SUM(H48:H50)</f>
      </c>
      <c r="I51" s="41">
        <f>SUM(I48:I50)</f>
      </c>
      <c r="J51" s="41">
        <f>SUM(J48:J50)</f>
      </c>
      <c r="K51" s="41">
        <f>SUM(K48:K50)</f>
      </c>
      <c r="L51" s="41">
        <f>SUM(L48:L50)</f>
      </c>
      <c r="M51" s="41">
        <f>SUM(M48:M50)</f>
      </c>
      <c r="N51" s="41">
        <f>SUM(N48:N50)</f>
      </c>
      <c r="O51" s="41">
        <f>SUM(O48:O50)</f>
      </c>
      <c r="P51" s="42"/>
      <c r="Q51" s="43">
        <f>SUM(Q48:Q50)</f>
      </c>
      <c r="R51" s="43"/>
      <c r="S51" s="44"/>
      <c r="T51" s="43"/>
    </row>
    <row x14ac:dyDescent="0.25" r="52" customHeight="1" ht="19.5">
      <c r="A52" s="1"/>
      <c r="B52" s="45" t="s">
        <v>53</v>
      </c>
      <c r="C52" s="18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20"/>
      <c r="Q52" s="21"/>
      <c r="R52" s="21"/>
      <c r="S52" s="22"/>
      <c r="T52" s="21"/>
    </row>
    <row x14ac:dyDescent="0.25" r="53" customHeight="1" ht="19.5">
      <c r="A53" s="1"/>
      <c r="B53" s="23" t="s">
        <v>54</v>
      </c>
      <c r="C53" s="47"/>
      <c r="D53" s="24">
        <v>50</v>
      </c>
      <c r="E53" s="24">
        <v>50</v>
      </c>
      <c r="F53" s="24">
        <v>50</v>
      </c>
      <c r="G53" s="24">
        <v>50</v>
      </c>
      <c r="H53" s="24">
        <v>50</v>
      </c>
      <c r="I53" s="24">
        <v>50</v>
      </c>
      <c r="J53" s="24">
        <v>50</v>
      </c>
      <c r="K53" s="24">
        <v>50</v>
      </c>
      <c r="L53" s="24">
        <v>50</v>
      </c>
      <c r="M53" s="24">
        <v>50</v>
      </c>
      <c r="N53" s="24">
        <v>50</v>
      </c>
      <c r="O53" s="24">
        <v>50</v>
      </c>
      <c r="P53" s="26"/>
      <c r="Q53" s="63">
        <f>SUM(Summary!$D53:$O53)</f>
      </c>
      <c r="R53" s="63"/>
      <c r="S53" s="64"/>
      <c r="T53" s="63"/>
    </row>
    <row x14ac:dyDescent="0.25" r="54" customHeight="1" ht="19.5">
      <c r="A54" s="1"/>
      <c r="B54" s="29" t="s">
        <v>55</v>
      </c>
      <c r="C54" s="30"/>
      <c r="D54" s="65">
        <v>250</v>
      </c>
      <c r="E54" s="65">
        <v>250</v>
      </c>
      <c r="F54" s="65">
        <v>250</v>
      </c>
      <c r="G54" s="65">
        <v>250</v>
      </c>
      <c r="H54" s="65">
        <v>250</v>
      </c>
      <c r="I54" s="65">
        <v>250</v>
      </c>
      <c r="J54" s="65">
        <v>250</v>
      </c>
      <c r="K54" s="65">
        <v>250</v>
      </c>
      <c r="L54" s="65">
        <v>250</v>
      </c>
      <c r="M54" s="65">
        <v>250</v>
      </c>
      <c r="N54" s="65">
        <v>250</v>
      </c>
      <c r="O54" s="65">
        <v>250</v>
      </c>
      <c r="P54" s="26"/>
      <c r="Q54" s="32">
        <f>SUM(Summary!$D54:$O54)</f>
      </c>
      <c r="R54" s="32"/>
      <c r="S54" s="33"/>
      <c r="T54" s="32"/>
    </row>
    <row x14ac:dyDescent="0.25" r="55" customHeight="1" ht="19.5">
      <c r="A55" s="1"/>
      <c r="B55" s="34" t="s">
        <v>56</v>
      </c>
      <c r="C55" s="54"/>
      <c r="D55" s="66">
        <v>600</v>
      </c>
      <c r="E55" s="66">
        <v>600</v>
      </c>
      <c r="F55" s="66">
        <v>600</v>
      </c>
      <c r="G55" s="66">
        <v>600</v>
      </c>
      <c r="H55" s="66">
        <v>600</v>
      </c>
      <c r="I55" s="66">
        <v>600</v>
      </c>
      <c r="J55" s="66">
        <v>600</v>
      </c>
      <c r="K55" s="66">
        <v>600</v>
      </c>
      <c r="L55" s="66">
        <v>600</v>
      </c>
      <c r="M55" s="66">
        <v>600</v>
      </c>
      <c r="N55" s="66">
        <v>600</v>
      </c>
      <c r="O55" s="66">
        <v>600</v>
      </c>
      <c r="P55" s="26"/>
      <c r="Q55" s="37">
        <f>SUM(Summary!$D55:$O55)</f>
      </c>
      <c r="R55" s="37"/>
      <c r="S55" s="55"/>
      <c r="T55" s="37"/>
    </row>
    <row x14ac:dyDescent="0.25" r="56" customHeight="1" ht="19.5">
      <c r="A56" s="1"/>
      <c r="B56" s="39" t="s">
        <v>57</v>
      </c>
      <c r="C56" s="40"/>
      <c r="D56" s="41">
        <f>SUM(D53:D55)</f>
      </c>
      <c r="E56" s="41">
        <f>SUM(E53:E55)</f>
      </c>
      <c r="F56" s="41">
        <f>SUM(F53:F55)</f>
      </c>
      <c r="G56" s="41">
        <f>SUM(G53:G55)</f>
      </c>
      <c r="H56" s="41">
        <f>SUM(H53:H55)</f>
      </c>
      <c r="I56" s="41">
        <f>SUM(I53:I55)</f>
      </c>
      <c r="J56" s="41">
        <f>SUM(J53:J55)</f>
      </c>
      <c r="K56" s="41">
        <f>SUM(K53:K55)</f>
      </c>
      <c r="L56" s="41">
        <f>SUM(L53:L55)</f>
      </c>
      <c r="M56" s="41">
        <f>SUM(M53:M55)</f>
      </c>
      <c r="N56" s="41">
        <f>SUM(N53:N55)</f>
      </c>
      <c r="O56" s="41">
        <f>SUM(O53:O55)</f>
      </c>
      <c r="P56" s="42"/>
      <c r="Q56" s="43">
        <f>SUM(Q53:Q55)</f>
      </c>
      <c r="R56" s="43"/>
      <c r="S56" s="44"/>
      <c r="T56" s="43"/>
    </row>
    <row x14ac:dyDescent="0.25" r="57" customHeight="1" ht="19.5">
      <c r="A57" s="1"/>
      <c r="B57" s="5"/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73"/>
      <c r="R57" s="73"/>
      <c r="S57" s="74"/>
      <c r="T57" s="73"/>
    </row>
    <row x14ac:dyDescent="0.25" r="58" customHeight="1" ht="19.5">
      <c r="A58" s="1"/>
      <c r="B58" s="75" t="s">
        <v>58</v>
      </c>
      <c r="C58" s="76"/>
      <c r="D58" s="77">
        <f>SUM(D8,D27,D34,D40,D46,D51,D56)</f>
      </c>
      <c r="E58" s="77">
        <f>SUM(E8,E27,E34,E40,E46,E51,E56)</f>
      </c>
      <c r="F58" s="77">
        <f>SUM(F8,F27,F34,F40,F46,F51,F56)</f>
      </c>
      <c r="G58" s="77">
        <f>SUM(G8,G27,G34,G40,G46,G51,G56)</f>
      </c>
      <c r="H58" s="77">
        <f>SUM(H8,H27,H34,H40,H46,H51,H56)</f>
      </c>
      <c r="I58" s="77">
        <f>SUM(I8,I27,I34,I40,I46,I51,I56)</f>
      </c>
      <c r="J58" s="77">
        <f>SUM(J8,J27,J34,J40,J46,J51,J56)</f>
      </c>
      <c r="K58" s="77">
        <f>SUM(K8,K27,K34,K40,K46,K51,K56)</f>
      </c>
      <c r="L58" s="77">
        <f>SUM(L8,L27,L34,L40,L46,L51,L56)</f>
      </c>
      <c r="M58" s="77">
        <f>SUM(M8,M27,M34,M40,M46,M51,M56)</f>
      </c>
      <c r="N58" s="77">
        <f>SUM(N8,N27,N34,N40,N46,N51,N56)</f>
      </c>
      <c r="O58" s="77">
        <f>SUM(O8,O27,O34,O40,O46,O51,O56)</f>
      </c>
      <c r="P58" s="42"/>
      <c r="Q58" s="78">
        <f>SUM(Q8,Q27,Q34,Q40,Q46,Q51,Q56)</f>
      </c>
      <c r="R58" s="78"/>
      <c r="S58" s="44"/>
      <c r="T58" s="7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Summary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2025-07-03T23:54:58.648Z</dcterms:created>
  <dcterms:modified xsi:type="dcterms:W3CDTF">2025-07-03T23:54:58.648Z</dcterms:modified>
</cp:coreProperties>
</file>